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4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51200" windowHeight="28260" tabRatio="500" activeTab="1"/>
  </bookViews>
  <sheets>
    <sheet name="0926_2004_5B" sheetId="5" r:id="rId1"/>
    <sheet name="0926_2004_2A" sheetId="1" r:id="rId2"/>
    <sheet name="0929_2004_7A" sheetId="3" r:id="rId3"/>
    <sheet name="Error Summary by Scenario" sheetId="6" r:id="rId4"/>
  </sheets>
  <definedNames>
    <definedName name="_xlnm._FilterDatabase" localSheetId="1" hidden="1">'0926_2004_2A'!$A$1:$BX$256</definedName>
    <definedName name="_xlnm._FilterDatabase" localSheetId="0" hidden="1">'0926_2004_5B'!$A$1:$BX$256</definedName>
    <definedName name="_xlnm._FilterDatabase" localSheetId="2" hidden="1">'0929_2004_7A'!$A$1:$BX$256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6" l="1"/>
  <c r="D84" i="6"/>
  <c r="C84" i="6"/>
  <c r="E100" i="6"/>
  <c r="E99" i="6"/>
  <c r="E98" i="6"/>
  <c r="E97" i="6"/>
  <c r="E96" i="6"/>
  <c r="E95" i="6"/>
  <c r="E94" i="6"/>
  <c r="E90" i="6"/>
  <c r="E89" i="6"/>
  <c r="E88" i="6"/>
  <c r="E87" i="6"/>
  <c r="E86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B93" i="6"/>
  <c r="B92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B86" i="6"/>
  <c r="D86" i="6"/>
  <c r="C86" i="6"/>
  <c r="E73" i="6"/>
  <c r="E72" i="6"/>
  <c r="E70" i="6"/>
  <c r="E69" i="6"/>
  <c r="E68" i="6"/>
  <c r="E67" i="6"/>
  <c r="E64" i="6"/>
  <c r="E63" i="6"/>
  <c r="E62" i="6"/>
  <c r="E61" i="6"/>
  <c r="E60" i="6"/>
  <c r="E59" i="6"/>
  <c r="E57" i="6"/>
  <c r="D57" i="6"/>
  <c r="C57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B59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B39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C30" i="6"/>
  <c r="D30" i="6"/>
  <c r="E30" i="6"/>
  <c r="B32" i="6"/>
  <c r="D59" i="6"/>
  <c r="C59" i="6"/>
  <c r="E32" i="6"/>
  <c r="D32" i="6"/>
  <c r="C32" i="6"/>
  <c r="C3" i="6"/>
  <c r="D3" i="6"/>
  <c r="E3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E19" i="6"/>
  <c r="E18" i="6"/>
  <c r="E17" i="6"/>
  <c r="E16" i="6"/>
  <c r="E15" i="6"/>
  <c r="E14" i="6"/>
  <c r="E13" i="6"/>
  <c r="E10" i="6"/>
  <c r="E9" i="6"/>
  <c r="E8" i="6"/>
  <c r="E7" i="6"/>
  <c r="E6" i="6"/>
  <c r="E5" i="6"/>
  <c r="D19" i="6"/>
  <c r="D18" i="6"/>
  <c r="D17" i="6"/>
  <c r="D16" i="6"/>
  <c r="D15" i="6"/>
  <c r="D14" i="6"/>
  <c r="D13" i="6"/>
  <c r="D11" i="6"/>
  <c r="D10" i="6"/>
  <c r="D9" i="6"/>
  <c r="D8" i="6"/>
  <c r="D7" i="6"/>
  <c r="D6" i="6"/>
  <c r="D5" i="6"/>
  <c r="C19" i="6"/>
  <c r="C18" i="6"/>
  <c r="C17" i="6"/>
  <c r="C16" i="6"/>
  <c r="C15" i="6"/>
  <c r="C14" i="6"/>
  <c r="C13" i="6"/>
  <c r="C11" i="6"/>
  <c r="C10" i="6"/>
  <c r="C9" i="6"/>
  <c r="C8" i="6"/>
  <c r="C7" i="6"/>
  <c r="C6" i="6"/>
  <c r="C5" i="6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V424" i="5"/>
  <c r="U424" i="5"/>
  <c r="A424" i="5"/>
  <c r="T424" i="5"/>
  <c r="V423" i="5"/>
  <c r="U423" i="5"/>
  <c r="A423" i="5"/>
  <c r="T423" i="5"/>
  <c r="V422" i="5"/>
  <c r="U422" i="5"/>
  <c r="A422" i="5"/>
  <c r="T422" i="5"/>
  <c r="V421" i="5"/>
  <c r="U421" i="5"/>
  <c r="A421" i="5"/>
  <c r="T421" i="5"/>
  <c r="V420" i="5"/>
  <c r="U420" i="5"/>
  <c r="A420" i="5"/>
  <c r="T420" i="5"/>
  <c r="V419" i="5"/>
  <c r="U419" i="5"/>
  <c r="A419" i="5"/>
  <c r="T419" i="5"/>
  <c r="V418" i="5"/>
  <c r="U418" i="5"/>
  <c r="A418" i="5"/>
  <c r="T418" i="5"/>
  <c r="A417" i="5"/>
  <c r="T417" i="5"/>
  <c r="V416" i="5"/>
  <c r="U416" i="5"/>
  <c r="A416" i="5"/>
  <c r="T416" i="5"/>
  <c r="V415" i="5"/>
  <c r="U415" i="5"/>
  <c r="A415" i="5"/>
  <c r="T415" i="5"/>
  <c r="V414" i="5"/>
  <c r="U414" i="5"/>
  <c r="A414" i="5"/>
  <c r="T414" i="5"/>
  <c r="V413" i="5"/>
  <c r="U413" i="5"/>
  <c r="A413" i="5"/>
  <c r="T413" i="5"/>
  <c r="V412" i="5"/>
  <c r="U412" i="5"/>
  <c r="A412" i="5"/>
  <c r="T412" i="5"/>
  <c r="V411" i="5"/>
  <c r="U411" i="5"/>
  <c r="A411" i="5"/>
  <c r="T411" i="5"/>
  <c r="V410" i="5"/>
  <c r="U410" i="5"/>
  <c r="A410" i="5"/>
  <c r="T410" i="5"/>
  <c r="T409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X400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W400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V400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U400" i="5"/>
  <c r="A400" i="5"/>
  <c r="T400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X399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W399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V399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U399" i="5"/>
  <c r="A399" i="5"/>
  <c r="T399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X398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W398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V398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U398" i="5"/>
  <c r="A398" i="5"/>
  <c r="T398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X397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W397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V397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U397" i="5"/>
  <c r="A397" i="5"/>
  <c r="T397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X396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W396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V396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U396" i="5"/>
  <c r="A396" i="5"/>
  <c r="T396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X395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W395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V395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U395" i="5"/>
  <c r="A395" i="5"/>
  <c r="T395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X394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W394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V394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U394" i="5"/>
  <c r="A394" i="5"/>
  <c r="T394" i="5"/>
  <c r="A393" i="5"/>
  <c r="T393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W392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V392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U392" i="5"/>
  <c r="A392" i="5"/>
  <c r="T392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W391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V391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U391" i="5"/>
  <c r="A391" i="5"/>
  <c r="T391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X390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W390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V390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U390" i="5"/>
  <c r="A390" i="5"/>
  <c r="T390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X389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W389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V389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U389" i="5"/>
  <c r="A389" i="5"/>
  <c r="T389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X388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W388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V388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U388" i="5"/>
  <c r="A388" i="5"/>
  <c r="T388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X387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W387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V387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U387" i="5"/>
  <c r="A387" i="5"/>
  <c r="T387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X386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W386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V386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U386" i="5"/>
  <c r="A386" i="5"/>
  <c r="T386" i="5"/>
  <c r="B363" i="5"/>
  <c r="X385" i="5"/>
  <c r="B343" i="5"/>
  <c r="W385" i="5"/>
  <c r="B323" i="5"/>
  <c r="V385" i="5"/>
  <c r="B303" i="5"/>
  <c r="U385" i="5"/>
  <c r="T385" i="5"/>
  <c r="A377" i="5"/>
  <c r="Q377" i="5"/>
  <c r="B377" i="5"/>
  <c r="A376" i="5"/>
  <c r="Q376" i="5"/>
  <c r="B376" i="5"/>
  <c r="A375" i="5"/>
  <c r="Q375" i="5"/>
  <c r="B375" i="5"/>
  <c r="A374" i="5"/>
  <c r="Q374" i="5"/>
  <c r="B374" i="5"/>
  <c r="A373" i="5"/>
  <c r="Q373" i="5"/>
  <c r="B373" i="5"/>
  <c r="A372" i="5"/>
  <c r="Q372" i="5"/>
  <c r="B372" i="5"/>
  <c r="A371" i="5"/>
  <c r="Q371" i="5"/>
  <c r="B371" i="5"/>
  <c r="A370" i="5"/>
  <c r="Q370" i="5"/>
  <c r="B370" i="5"/>
  <c r="A369" i="5"/>
  <c r="Q369" i="5"/>
  <c r="B369" i="5"/>
  <c r="A368" i="5"/>
  <c r="Q368" i="5"/>
  <c r="B368" i="5"/>
  <c r="A367" i="5"/>
  <c r="Q367" i="5"/>
  <c r="B367" i="5"/>
  <c r="A366" i="5"/>
  <c r="Q366" i="5"/>
  <c r="B366" i="5"/>
  <c r="A365" i="5"/>
  <c r="Q365" i="5"/>
  <c r="B365" i="5"/>
  <c r="A364" i="5"/>
  <c r="Q364" i="5"/>
  <c r="B364" i="5"/>
  <c r="A363" i="5"/>
  <c r="Q363" i="5"/>
  <c r="A357" i="5"/>
  <c r="Q357" i="5"/>
  <c r="B357" i="5"/>
  <c r="A356" i="5"/>
  <c r="Q356" i="5"/>
  <c r="B356" i="5"/>
  <c r="A355" i="5"/>
  <c r="Q355" i="5"/>
  <c r="B355" i="5"/>
  <c r="A354" i="5"/>
  <c r="Q354" i="5"/>
  <c r="B354" i="5"/>
  <c r="A353" i="5"/>
  <c r="Q353" i="5"/>
  <c r="B353" i="5"/>
  <c r="A352" i="5"/>
  <c r="Q352" i="5"/>
  <c r="B352" i="5"/>
  <c r="A351" i="5"/>
  <c r="Q351" i="5"/>
  <c r="B351" i="5"/>
  <c r="A350" i="5"/>
  <c r="Q350" i="5"/>
  <c r="B350" i="5"/>
  <c r="A349" i="5"/>
  <c r="Q349" i="5"/>
  <c r="B349" i="5"/>
  <c r="A348" i="5"/>
  <c r="Q348" i="5"/>
  <c r="B348" i="5"/>
  <c r="A347" i="5"/>
  <c r="Q347" i="5"/>
  <c r="B347" i="5"/>
  <c r="A346" i="5"/>
  <c r="Q346" i="5"/>
  <c r="B346" i="5"/>
  <c r="A345" i="5"/>
  <c r="Q345" i="5"/>
  <c r="B345" i="5"/>
  <c r="A344" i="5"/>
  <c r="Q344" i="5"/>
  <c r="B344" i="5"/>
  <c r="A343" i="5"/>
  <c r="Q343" i="5"/>
  <c r="A337" i="5"/>
  <c r="Q337" i="5"/>
  <c r="B337" i="5"/>
  <c r="A336" i="5"/>
  <c r="Q336" i="5"/>
  <c r="B336" i="5"/>
  <c r="A335" i="5"/>
  <c r="Q335" i="5"/>
  <c r="B335" i="5"/>
  <c r="A334" i="5"/>
  <c r="Q334" i="5"/>
  <c r="B334" i="5"/>
  <c r="A333" i="5"/>
  <c r="Q333" i="5"/>
  <c r="B333" i="5"/>
  <c r="A332" i="5"/>
  <c r="Q332" i="5"/>
  <c r="B332" i="5"/>
  <c r="A331" i="5"/>
  <c r="Q331" i="5"/>
  <c r="B331" i="5"/>
  <c r="A330" i="5"/>
  <c r="Q330" i="5"/>
  <c r="B330" i="5"/>
  <c r="A329" i="5"/>
  <c r="Q329" i="5"/>
  <c r="B329" i="5"/>
  <c r="A328" i="5"/>
  <c r="Q328" i="5"/>
  <c r="B328" i="5"/>
  <c r="A327" i="5"/>
  <c r="Q327" i="5"/>
  <c r="B327" i="5"/>
  <c r="A326" i="5"/>
  <c r="Q326" i="5"/>
  <c r="B326" i="5"/>
  <c r="A325" i="5"/>
  <c r="Q325" i="5"/>
  <c r="B325" i="5"/>
  <c r="A324" i="5"/>
  <c r="Q324" i="5"/>
  <c r="B324" i="5"/>
  <c r="A323" i="5"/>
  <c r="Q323" i="5"/>
  <c r="A317" i="5"/>
  <c r="Q317" i="5"/>
  <c r="B317" i="5"/>
  <c r="A316" i="5"/>
  <c r="Q316" i="5"/>
  <c r="B316" i="5"/>
  <c r="A315" i="5"/>
  <c r="Q315" i="5"/>
  <c r="B315" i="5"/>
  <c r="A314" i="5"/>
  <c r="Q314" i="5"/>
  <c r="B314" i="5"/>
  <c r="A313" i="5"/>
  <c r="Q313" i="5"/>
  <c r="B313" i="5"/>
  <c r="A312" i="5"/>
  <c r="Q312" i="5"/>
  <c r="B312" i="5"/>
  <c r="A311" i="5"/>
  <c r="Q311" i="5"/>
  <c r="B311" i="5"/>
  <c r="A310" i="5"/>
  <c r="Q310" i="5"/>
  <c r="B310" i="5"/>
  <c r="A309" i="5"/>
  <c r="Q309" i="5"/>
  <c r="B309" i="5"/>
  <c r="A308" i="5"/>
  <c r="Q308" i="5"/>
  <c r="B308" i="5"/>
  <c r="A307" i="5"/>
  <c r="Q307" i="5"/>
  <c r="B307" i="5"/>
  <c r="A306" i="5"/>
  <c r="Q306" i="5"/>
  <c r="B306" i="5"/>
  <c r="A305" i="5"/>
  <c r="Q305" i="5"/>
  <c r="B305" i="5"/>
  <c r="A304" i="5"/>
  <c r="Q304" i="5"/>
  <c r="B304" i="5"/>
  <c r="A303" i="5"/>
  <c r="Q303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297" i="5"/>
  <c r="Q297" i="5"/>
  <c r="B297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296" i="5"/>
  <c r="Q296" i="5"/>
  <c r="B296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295" i="5"/>
  <c r="Q295" i="5"/>
  <c r="B295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294" i="5"/>
  <c r="Q294" i="5"/>
  <c r="B294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293" i="5"/>
  <c r="Q293" i="5"/>
  <c r="B293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292" i="5"/>
  <c r="Q292" i="5"/>
  <c r="B292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291" i="5"/>
  <c r="Q291" i="5"/>
  <c r="B291" i="5"/>
  <c r="A290" i="5"/>
  <c r="Q290" i="5"/>
  <c r="B290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289" i="5"/>
  <c r="Q289" i="5"/>
  <c r="B289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288" i="5"/>
  <c r="Q288" i="5"/>
  <c r="B288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287" i="5"/>
  <c r="Q287" i="5"/>
  <c r="B287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286" i="5"/>
  <c r="Q286" i="5"/>
  <c r="B286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285" i="5"/>
  <c r="Q285" i="5"/>
  <c r="B285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284" i="5"/>
  <c r="Q284" i="5"/>
  <c r="B284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283" i="5"/>
  <c r="Q283" i="5"/>
  <c r="B283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277" i="5"/>
  <c r="Q277" i="5"/>
  <c r="B277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276" i="5"/>
  <c r="Q276" i="5"/>
  <c r="B276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275" i="5"/>
  <c r="Q275" i="5"/>
  <c r="B275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274" i="5"/>
  <c r="Q274" i="5"/>
  <c r="B274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273" i="5"/>
  <c r="Q273" i="5"/>
  <c r="B273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272" i="5"/>
  <c r="Q272" i="5"/>
  <c r="B272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271" i="5"/>
  <c r="Q271" i="5"/>
  <c r="B271" i="5"/>
  <c r="A270" i="5"/>
  <c r="Q270" i="5"/>
  <c r="B270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269" i="5"/>
  <c r="Q269" i="5"/>
  <c r="B269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268" i="5"/>
  <c r="Q268" i="5"/>
  <c r="B268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267" i="5"/>
  <c r="Q267" i="5"/>
  <c r="B267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266" i="5"/>
  <c r="Q266" i="5"/>
  <c r="B266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265" i="5"/>
  <c r="Q265" i="5"/>
  <c r="B265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264" i="5"/>
  <c r="Q264" i="5"/>
  <c r="B264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263" i="5"/>
  <c r="Q263" i="5"/>
  <c r="B263" i="5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V424" i="3"/>
  <c r="U424" i="3"/>
  <c r="A424" i="3"/>
  <c r="T424" i="3"/>
  <c r="V423" i="3"/>
  <c r="U423" i="3"/>
  <c r="A423" i="3"/>
  <c r="T423" i="3"/>
  <c r="V422" i="3"/>
  <c r="U422" i="3"/>
  <c r="A422" i="3"/>
  <c r="T422" i="3"/>
  <c r="V421" i="3"/>
  <c r="U421" i="3"/>
  <c r="A421" i="3"/>
  <c r="T421" i="3"/>
  <c r="V420" i="3"/>
  <c r="U420" i="3"/>
  <c r="A420" i="3"/>
  <c r="T420" i="3"/>
  <c r="V419" i="3"/>
  <c r="U419" i="3"/>
  <c r="A419" i="3"/>
  <c r="T419" i="3"/>
  <c r="V418" i="3"/>
  <c r="U418" i="3"/>
  <c r="A418" i="3"/>
  <c r="T418" i="3"/>
  <c r="A417" i="3"/>
  <c r="T417" i="3"/>
  <c r="A416" i="3"/>
  <c r="T416" i="3"/>
  <c r="V415" i="3"/>
  <c r="U415" i="3"/>
  <c r="A415" i="3"/>
  <c r="T415" i="3"/>
  <c r="V414" i="3"/>
  <c r="U414" i="3"/>
  <c r="A414" i="3"/>
  <c r="T414" i="3"/>
  <c r="V413" i="3"/>
  <c r="U413" i="3"/>
  <c r="A413" i="3"/>
  <c r="T413" i="3"/>
  <c r="V412" i="3"/>
  <c r="U412" i="3"/>
  <c r="A412" i="3"/>
  <c r="T412" i="3"/>
  <c r="V411" i="3"/>
  <c r="U411" i="3"/>
  <c r="A411" i="3"/>
  <c r="T411" i="3"/>
  <c r="V410" i="3"/>
  <c r="U410" i="3"/>
  <c r="A410" i="3"/>
  <c r="T410" i="3"/>
  <c r="T409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X400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W400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V400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U400" i="3"/>
  <c r="A400" i="3"/>
  <c r="T400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X399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W399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V399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U399" i="3"/>
  <c r="A399" i="3"/>
  <c r="T399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X398" i="3"/>
  <c r="W398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V398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U398" i="3"/>
  <c r="A398" i="3"/>
  <c r="T398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X397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W397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V397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U397" i="3"/>
  <c r="A397" i="3"/>
  <c r="T397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X396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W396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V396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U396" i="3"/>
  <c r="A396" i="3"/>
  <c r="T396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X395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W395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V395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U395" i="3"/>
  <c r="A395" i="3"/>
  <c r="T395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X394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W394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V394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U394" i="3"/>
  <c r="A394" i="3"/>
  <c r="T394" i="3"/>
  <c r="A393" i="3"/>
  <c r="T393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392" i="3"/>
  <c r="T392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W391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V391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U391" i="3"/>
  <c r="A391" i="3"/>
  <c r="T391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X390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W390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V390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U390" i="3"/>
  <c r="A390" i="3"/>
  <c r="T390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X389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W389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V389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U389" i="3"/>
  <c r="A389" i="3"/>
  <c r="T389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X388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W388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V388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U388" i="3"/>
  <c r="A388" i="3"/>
  <c r="T388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X387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W387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V387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U387" i="3"/>
  <c r="A387" i="3"/>
  <c r="T387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X386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W386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V386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U386" i="3"/>
  <c r="A386" i="3"/>
  <c r="T386" i="3"/>
  <c r="B363" i="3"/>
  <c r="X385" i="3"/>
  <c r="B343" i="3"/>
  <c r="W385" i="3"/>
  <c r="B323" i="3"/>
  <c r="V385" i="3"/>
  <c r="B303" i="3"/>
  <c r="U385" i="3"/>
  <c r="T385" i="3"/>
  <c r="A377" i="3"/>
  <c r="Q377" i="3"/>
  <c r="B377" i="3"/>
  <c r="A376" i="3"/>
  <c r="Q376" i="3"/>
  <c r="B376" i="3"/>
  <c r="A375" i="3"/>
  <c r="Q375" i="3"/>
  <c r="B375" i="3"/>
  <c r="A374" i="3"/>
  <c r="Q374" i="3"/>
  <c r="B374" i="3"/>
  <c r="A373" i="3"/>
  <c r="Q373" i="3"/>
  <c r="B373" i="3"/>
  <c r="A372" i="3"/>
  <c r="Q372" i="3"/>
  <c r="B372" i="3"/>
  <c r="A371" i="3"/>
  <c r="Q371" i="3"/>
  <c r="B371" i="3"/>
  <c r="A370" i="3"/>
  <c r="Q370" i="3"/>
  <c r="B370" i="3"/>
  <c r="A369" i="3"/>
  <c r="Q369" i="3"/>
  <c r="B369" i="3"/>
  <c r="A368" i="3"/>
  <c r="Q368" i="3"/>
  <c r="B368" i="3"/>
  <c r="A367" i="3"/>
  <c r="Q367" i="3"/>
  <c r="B367" i="3"/>
  <c r="A366" i="3"/>
  <c r="Q366" i="3"/>
  <c r="B366" i="3"/>
  <c r="A365" i="3"/>
  <c r="Q365" i="3"/>
  <c r="B365" i="3"/>
  <c r="A364" i="3"/>
  <c r="Q364" i="3"/>
  <c r="B364" i="3"/>
  <c r="A363" i="3"/>
  <c r="Q363" i="3"/>
  <c r="A357" i="3"/>
  <c r="Q357" i="3"/>
  <c r="B357" i="3"/>
  <c r="A356" i="3"/>
  <c r="Q356" i="3"/>
  <c r="B356" i="3"/>
  <c r="A355" i="3"/>
  <c r="Q355" i="3"/>
  <c r="B355" i="3"/>
  <c r="A354" i="3"/>
  <c r="Q354" i="3"/>
  <c r="B354" i="3"/>
  <c r="A353" i="3"/>
  <c r="Q353" i="3"/>
  <c r="B353" i="3"/>
  <c r="A352" i="3"/>
  <c r="Q352" i="3"/>
  <c r="B352" i="3"/>
  <c r="A351" i="3"/>
  <c r="Q351" i="3"/>
  <c r="B351" i="3"/>
  <c r="A350" i="3"/>
  <c r="Q350" i="3"/>
  <c r="B350" i="3"/>
  <c r="A349" i="3"/>
  <c r="Q349" i="3"/>
  <c r="B349" i="3"/>
  <c r="A348" i="3"/>
  <c r="Q348" i="3"/>
  <c r="B348" i="3"/>
  <c r="A347" i="3"/>
  <c r="Q347" i="3"/>
  <c r="B347" i="3"/>
  <c r="A346" i="3"/>
  <c r="Q346" i="3"/>
  <c r="B346" i="3"/>
  <c r="A345" i="3"/>
  <c r="Q345" i="3"/>
  <c r="B345" i="3"/>
  <c r="A344" i="3"/>
  <c r="Q344" i="3"/>
  <c r="B344" i="3"/>
  <c r="A343" i="3"/>
  <c r="Q343" i="3"/>
  <c r="A337" i="3"/>
  <c r="Q337" i="3"/>
  <c r="B337" i="3"/>
  <c r="A336" i="3"/>
  <c r="Q336" i="3"/>
  <c r="B336" i="3"/>
  <c r="A335" i="3"/>
  <c r="Q335" i="3"/>
  <c r="B335" i="3"/>
  <c r="A334" i="3"/>
  <c r="Q334" i="3"/>
  <c r="B334" i="3"/>
  <c r="A333" i="3"/>
  <c r="Q333" i="3"/>
  <c r="B333" i="3"/>
  <c r="A332" i="3"/>
  <c r="Q332" i="3"/>
  <c r="B332" i="3"/>
  <c r="A331" i="3"/>
  <c r="Q331" i="3"/>
  <c r="B331" i="3"/>
  <c r="A330" i="3"/>
  <c r="Q330" i="3"/>
  <c r="B330" i="3"/>
  <c r="A329" i="3"/>
  <c r="Q329" i="3"/>
  <c r="B329" i="3"/>
  <c r="A328" i="3"/>
  <c r="Q328" i="3"/>
  <c r="B328" i="3"/>
  <c r="A327" i="3"/>
  <c r="Q327" i="3"/>
  <c r="B327" i="3"/>
  <c r="A326" i="3"/>
  <c r="Q326" i="3"/>
  <c r="B326" i="3"/>
  <c r="A325" i="3"/>
  <c r="Q325" i="3"/>
  <c r="B325" i="3"/>
  <c r="A324" i="3"/>
  <c r="Q324" i="3"/>
  <c r="B324" i="3"/>
  <c r="A323" i="3"/>
  <c r="Q323" i="3"/>
  <c r="A317" i="3"/>
  <c r="Q317" i="3"/>
  <c r="B317" i="3"/>
  <c r="A316" i="3"/>
  <c r="Q316" i="3"/>
  <c r="B316" i="3"/>
  <c r="A315" i="3"/>
  <c r="Q315" i="3"/>
  <c r="B315" i="3"/>
  <c r="A314" i="3"/>
  <c r="Q314" i="3"/>
  <c r="B314" i="3"/>
  <c r="A313" i="3"/>
  <c r="Q313" i="3"/>
  <c r="B313" i="3"/>
  <c r="A312" i="3"/>
  <c r="Q312" i="3"/>
  <c r="B312" i="3"/>
  <c r="A311" i="3"/>
  <c r="Q311" i="3"/>
  <c r="B311" i="3"/>
  <c r="A310" i="3"/>
  <c r="Q310" i="3"/>
  <c r="B310" i="3"/>
  <c r="A309" i="3"/>
  <c r="Q309" i="3"/>
  <c r="B309" i="3"/>
  <c r="A308" i="3"/>
  <c r="Q308" i="3"/>
  <c r="B308" i="3"/>
  <c r="A307" i="3"/>
  <c r="Q307" i="3"/>
  <c r="B307" i="3"/>
  <c r="A306" i="3"/>
  <c r="Q306" i="3"/>
  <c r="B306" i="3"/>
  <c r="A305" i="3"/>
  <c r="Q305" i="3"/>
  <c r="B305" i="3"/>
  <c r="A304" i="3"/>
  <c r="Q304" i="3"/>
  <c r="B304" i="3"/>
  <c r="A303" i="3"/>
  <c r="Q303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297" i="3"/>
  <c r="Q297" i="3"/>
  <c r="B297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296" i="3"/>
  <c r="Q296" i="3"/>
  <c r="B296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295" i="3"/>
  <c r="Q295" i="3"/>
  <c r="B295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294" i="3"/>
  <c r="Q294" i="3"/>
  <c r="B294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293" i="3"/>
  <c r="Q293" i="3"/>
  <c r="B293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292" i="3"/>
  <c r="Q292" i="3"/>
  <c r="B292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291" i="3"/>
  <c r="Q291" i="3"/>
  <c r="B291" i="3"/>
  <c r="A290" i="3"/>
  <c r="Q290" i="3"/>
  <c r="B290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289" i="3"/>
  <c r="Q289" i="3"/>
  <c r="B289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288" i="3"/>
  <c r="Q288" i="3"/>
  <c r="B288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287" i="3"/>
  <c r="Q287" i="3"/>
  <c r="B287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286" i="3"/>
  <c r="Q286" i="3"/>
  <c r="B286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285" i="3"/>
  <c r="Q285" i="3"/>
  <c r="B285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284" i="3"/>
  <c r="Q284" i="3"/>
  <c r="B284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283" i="3"/>
  <c r="Q283" i="3"/>
  <c r="B283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277" i="3"/>
  <c r="Q277" i="3"/>
  <c r="B277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276" i="3"/>
  <c r="Q276" i="3"/>
  <c r="B276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275" i="3"/>
  <c r="Q275" i="3"/>
  <c r="B275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274" i="3"/>
  <c r="Q274" i="3"/>
  <c r="B274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273" i="3"/>
  <c r="Q273" i="3"/>
  <c r="B273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272" i="3"/>
  <c r="Q272" i="3"/>
  <c r="B272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271" i="3"/>
  <c r="Q271" i="3"/>
  <c r="B271" i="3"/>
  <c r="A270" i="3"/>
  <c r="Q270" i="3"/>
  <c r="B270" i="3"/>
  <c r="A269" i="3"/>
  <c r="Q269" i="3"/>
  <c r="B269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268" i="3"/>
  <c r="Q268" i="3"/>
  <c r="B268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267" i="3"/>
  <c r="Q267" i="3"/>
  <c r="B267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266" i="3"/>
  <c r="Q266" i="3"/>
  <c r="B266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265" i="3"/>
  <c r="Q265" i="3"/>
  <c r="B265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264" i="3"/>
  <c r="Q264" i="3"/>
  <c r="B264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263" i="3"/>
  <c r="Q263" i="3"/>
  <c r="B263" i="3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363" i="1"/>
  <c r="V424" i="1"/>
  <c r="V423" i="1"/>
  <c r="V422" i="1"/>
  <c r="V421" i="1"/>
  <c r="V420" i="1"/>
  <c r="V419" i="1"/>
  <c r="V418" i="1"/>
  <c r="V416" i="1"/>
  <c r="V415" i="1"/>
  <c r="V414" i="1"/>
  <c r="V413" i="1"/>
  <c r="V412" i="1"/>
  <c r="V411" i="1"/>
  <c r="V410" i="1"/>
  <c r="U424" i="1"/>
  <c r="U423" i="1"/>
  <c r="U422" i="1"/>
  <c r="U421" i="1"/>
  <c r="U420" i="1"/>
  <c r="U419" i="1"/>
  <c r="U418" i="1"/>
  <c r="U416" i="1"/>
  <c r="U415" i="1"/>
  <c r="U414" i="1"/>
  <c r="U413" i="1"/>
  <c r="U412" i="1"/>
  <c r="U411" i="1"/>
  <c r="U410" i="1"/>
  <c r="A424" i="1"/>
  <c r="T424" i="1"/>
  <c r="A423" i="1"/>
  <c r="T423" i="1"/>
  <c r="A422" i="1"/>
  <c r="T422" i="1"/>
  <c r="A421" i="1"/>
  <c r="T421" i="1"/>
  <c r="A420" i="1"/>
  <c r="T420" i="1"/>
  <c r="A419" i="1"/>
  <c r="T419" i="1"/>
  <c r="A418" i="1"/>
  <c r="T418" i="1"/>
  <c r="A417" i="1"/>
  <c r="T417" i="1"/>
  <c r="A416" i="1"/>
  <c r="T416" i="1"/>
  <c r="A415" i="1"/>
  <c r="T415" i="1"/>
  <c r="A414" i="1"/>
  <c r="T414" i="1"/>
  <c r="A413" i="1"/>
  <c r="T413" i="1"/>
  <c r="A412" i="1"/>
  <c r="T412" i="1"/>
  <c r="A411" i="1"/>
  <c r="T411" i="1"/>
  <c r="A410" i="1"/>
  <c r="T410" i="1"/>
  <c r="T409" i="1"/>
  <c r="A400" i="1"/>
  <c r="T400" i="1"/>
  <c r="A399" i="1"/>
  <c r="T399" i="1"/>
  <c r="A398" i="1"/>
  <c r="T398" i="1"/>
  <c r="A397" i="1"/>
  <c r="T397" i="1"/>
  <c r="A396" i="1"/>
  <c r="T396" i="1"/>
  <c r="A395" i="1"/>
  <c r="T395" i="1"/>
  <c r="A394" i="1"/>
  <c r="T394" i="1"/>
  <c r="A393" i="1"/>
  <c r="T393" i="1"/>
  <c r="A392" i="1"/>
  <c r="T392" i="1"/>
  <c r="A391" i="1"/>
  <c r="T391" i="1"/>
  <c r="A390" i="1"/>
  <c r="T390" i="1"/>
  <c r="A389" i="1"/>
  <c r="T389" i="1"/>
  <c r="A388" i="1"/>
  <c r="T388" i="1"/>
  <c r="A387" i="1"/>
  <c r="T387" i="1"/>
  <c r="A386" i="1"/>
  <c r="T386" i="1"/>
  <c r="T385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X394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X400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W400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V400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U400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X399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W399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V399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U399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X398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W398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V398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U398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X397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W397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V397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U397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X396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W396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V396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U396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X395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W395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V395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U395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W394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V394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U394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W392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V392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U392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W391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V391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U391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X390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W390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V390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U390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X389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W389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V389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U389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X388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W388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V388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U388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X387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W387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V387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U387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U386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V386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W386" i="1"/>
  <c r="R363" i="1"/>
  <c r="S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X386" i="1"/>
  <c r="B363" i="1"/>
  <c r="A363" i="1"/>
  <c r="B343" i="1"/>
  <c r="A343" i="1"/>
  <c r="X385" i="1"/>
  <c r="W385" i="1"/>
  <c r="B323" i="1"/>
  <c r="V385" i="1"/>
  <c r="B303" i="1"/>
  <c r="U385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370" i="1"/>
  <c r="Q370" i="1"/>
  <c r="A350" i="1"/>
  <c r="Q350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A377" i="1"/>
  <c r="A376" i="1"/>
  <c r="A375" i="1"/>
  <c r="A374" i="1"/>
  <c r="A373" i="1"/>
  <c r="A372" i="1"/>
  <c r="A371" i="1"/>
  <c r="A369" i="1"/>
  <c r="A368" i="1"/>
  <c r="A367" i="1"/>
  <c r="A366" i="1"/>
  <c r="A365" i="1"/>
  <c r="A364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44" i="1"/>
  <c r="Q357" i="1"/>
  <c r="Q356" i="1"/>
  <c r="Q355" i="1"/>
  <c r="Q354" i="1"/>
  <c r="Q353" i="1"/>
  <c r="Q352" i="1"/>
  <c r="Q351" i="1"/>
  <c r="Q349" i="1"/>
  <c r="Q348" i="1"/>
  <c r="Q347" i="1"/>
  <c r="Q346" i="1"/>
  <c r="Q345" i="1"/>
  <c r="Q344" i="1"/>
  <c r="Q343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03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A297" i="1"/>
  <c r="Q297" i="1"/>
  <c r="A296" i="1"/>
  <c r="Q296" i="1"/>
  <c r="A295" i="1"/>
  <c r="Q295" i="1"/>
  <c r="A294" i="1"/>
  <c r="Q294" i="1"/>
  <c r="A293" i="1"/>
  <c r="Q293" i="1"/>
  <c r="A292" i="1"/>
  <c r="Q292" i="1"/>
  <c r="A291" i="1"/>
  <c r="Q291" i="1"/>
  <c r="A290" i="1"/>
  <c r="Q290" i="1"/>
  <c r="A289" i="1"/>
  <c r="Q289" i="1"/>
  <c r="A288" i="1"/>
  <c r="Q288" i="1"/>
  <c r="A287" i="1"/>
  <c r="Q287" i="1"/>
  <c r="A286" i="1"/>
  <c r="Q286" i="1"/>
  <c r="A285" i="1"/>
  <c r="Q285" i="1"/>
  <c r="A284" i="1"/>
  <c r="Q284" i="1"/>
  <c r="A283" i="1"/>
  <c r="Q283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B269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B277" i="1"/>
  <c r="B276" i="1"/>
  <c r="B275" i="1"/>
  <c r="B274" i="1"/>
  <c r="B273" i="1"/>
  <c r="B272" i="1"/>
  <c r="B271" i="1"/>
  <c r="B270" i="1"/>
  <c r="B268" i="1"/>
  <c r="B267" i="1"/>
  <c r="B266" i="1"/>
  <c r="B265" i="1"/>
  <c r="B264" i="1"/>
  <c r="B263" i="1"/>
</calcChain>
</file>

<file path=xl/sharedStrings.xml><?xml version="1.0" encoding="utf-8"?>
<sst xmlns="http://schemas.openxmlformats.org/spreadsheetml/2006/main" count="3066" uniqueCount="360">
  <si>
    <t>scenario</t>
  </si>
  <si>
    <t>city</t>
  </si>
  <si>
    <t>eui</t>
  </si>
  <si>
    <t>sum of end use errors as fraction of total consumpiton</t>
  </si>
  <si>
    <t>SecondarySchool</t>
  </si>
  <si>
    <t>0 - Prototype</t>
  </si>
  <si>
    <t>run/Prototype Row B/datapoint_59c942e553ff6b03c8620174</t>
  </si>
  <si>
    <t>Boise Air Terminal  Uo</t>
  </si>
  <si>
    <t>1 - Prototype-NewHvac</t>
  </si>
  <si>
    <t>run/Prototype Row B/datapoint_59c942ed53ff6b03c8620184</t>
  </si>
  <si>
    <t>2 - Prototype-NewHvacLoadsConstSch</t>
  </si>
  <si>
    <t>run/Prototype Row B/datapoint_59c942f553ff6b03c8620194</t>
  </si>
  <si>
    <t>3b - Typical-Bar-Sliced</t>
  </si>
  <si>
    <t>run/Prototype Row B/datapoint_59c9430753ff6b03c86201a4</t>
  </si>
  <si>
    <t>4b - Typical-Bar-Blend</t>
  </si>
  <si>
    <t>run/Prototype Row B/datapoint_59c9431053ff6b03c86201b4</t>
  </si>
  <si>
    <t>4c - Typical-Urban-Blend</t>
  </si>
  <si>
    <t>run/Prototype Row B/datapoint_59c9432b53ff6b03c86201c6</t>
  </si>
  <si>
    <t>4d - Prototype-Prototype-Blend</t>
  </si>
  <si>
    <t>run/Prototype Row B/datapoint_59c991be45b421004abe3aa7</t>
  </si>
  <si>
    <t>0 - Prototype|1 - Prototype-NewHvac</t>
  </si>
  <si>
    <t>1 - Prototype-NewHvac|2 - Prototype-NewHvacLoadsConstSch</t>
  </si>
  <si>
    <t>2 - Prototype-NewHvacLoadsConstSch|3b - Typical-Bar-Sliced</t>
  </si>
  <si>
    <t>2 - Prototype-NewHvacLoadsConstSch|4b - Typical-Bar-Blend</t>
  </si>
  <si>
    <t>2 - Prototype-NewHvacLoadsConstSch|4c - Typical-Urban-Blend</t>
  </si>
  <si>
    <t>2 - Prototype-NewHvacLoadsConstSch|4d - Prototype-Prototype-Blend</t>
  </si>
  <si>
    <t>PrimarySchool</t>
  </si>
  <si>
    <t>run/Prototype Row B/datapoint_59c942e553ff6b03c8620175</t>
  </si>
  <si>
    <t>run/Prototype Row B/datapoint_59c942ed53ff6b03c8620185</t>
  </si>
  <si>
    <t>run/Prototype Row B/datapoint_59c942f553ff6b03c8620195</t>
  </si>
  <si>
    <t>run/Prototype Row B/datapoint_59c9430753ff6b03c86201a5</t>
  </si>
  <si>
    <t>run/Prototype Row B/datapoint_59c9431053ff6b03c86201b5</t>
  </si>
  <si>
    <t>run/Prototype Row B/datapoint_59c9432b53ff6b03c86201c7</t>
  </si>
  <si>
    <t>run/Prototype Row B/datapoint_59c991be45b421004abe3aa8</t>
  </si>
  <si>
    <t>FullServiceRestaurant</t>
  </si>
  <si>
    <t>run/Prototype Row B/datapoint_59c942e553ff6b03c8620176</t>
  </si>
  <si>
    <t>run/Prototype Row B/datapoint_59c942ed53ff6b03c8620186</t>
  </si>
  <si>
    <t>run/Prototype Row B/datapoint_59c942f553ff6b03c8620196</t>
  </si>
  <si>
    <t>run/Prototype Row B/datapoint_59c9430753ff6b03c86201a6</t>
  </si>
  <si>
    <t>run/Prototype Row B/datapoint_59c9431053ff6b03c86201b6</t>
  </si>
  <si>
    <t>run/Prototype Row B/datapoint_59c9432b53ff6b03c86201c8</t>
  </si>
  <si>
    <t>run/Prototype Row B/datapoint_59c991be45b421004abe3aa9</t>
  </si>
  <si>
    <t>QuickServiceRestaurant</t>
  </si>
  <si>
    <t>run/Prototype Row B/datapoint_59c942e553ff6b03c862017c</t>
  </si>
  <si>
    <t>run/Prototype Row B/datapoint_59c942ed53ff6b03c862018c</t>
  </si>
  <si>
    <t>run/Prototype Row B/datapoint_59c942f553ff6b03c862019c</t>
  </si>
  <si>
    <t>run/Prototype Row B/datapoint_59c9430753ff6b03c86201ac</t>
  </si>
  <si>
    <t>run/Prototype Row B/datapoint_59c9431053ff6b03c86201bc</t>
  </si>
  <si>
    <t>run/Prototype Row B/datapoint_59c9432b53ff6b03c86201ce</t>
  </si>
  <si>
    <t>run/Prototype Row B/datapoint_59c991be45b421004abe3aaf</t>
  </si>
  <si>
    <t>SmallOffice</t>
  </si>
  <si>
    <t>run/Prototype Row B/datapoint_59c942e553ff6b03c8620182</t>
  </si>
  <si>
    <t>run/Prototype Row B/datapoint_59c942ed53ff6b03c8620192</t>
  </si>
  <si>
    <t>run/Prototype Row B/datapoint_59c942f553ff6b03c86201a2</t>
  </si>
  <si>
    <t>run/Prototype Row B/datapoint_59c9430753ff6b03c86201b2</t>
  </si>
  <si>
    <t>run/Prototype Row B/datapoint_59c9431053ff6b03c86201c2</t>
  </si>
  <si>
    <t>run/Prototype Row B/datapoint_59c9432b53ff6b03c86201d4</t>
  </si>
  <si>
    <t>run/Prototype Row B/datapoint_59c991be45b421004abe3ab5</t>
  </si>
  <si>
    <t>MediumOffice</t>
  </si>
  <si>
    <t>run/Prototype Row B/datapoint_59c942e553ff6b03c862017a</t>
  </si>
  <si>
    <t>run/Prototype Row B/datapoint_59c942ed53ff6b03c862018a</t>
  </si>
  <si>
    <t>run/Prototype Row B/datapoint_59c942f553ff6b03c862019a</t>
  </si>
  <si>
    <t>run/Prototype Row B/datapoint_59c9430753ff6b03c86201aa</t>
  </si>
  <si>
    <t>run/Prototype Row B/datapoint_59c9431053ff6b03c86201ba</t>
  </si>
  <si>
    <t>run/Prototype Row B/datapoint_59c9432b53ff6b03c86201cc</t>
  </si>
  <si>
    <t>run/Prototype Row B/datapoint_59c991be45b421004abe3aad</t>
  </si>
  <si>
    <t>LargeOffice</t>
  </si>
  <si>
    <t>run/Prototype Row B/datapoint_59c942e553ff6b03c8620179</t>
  </si>
  <si>
    <t>run/Prototype Row B/datapoint_59c942ed53ff6b03c8620189</t>
  </si>
  <si>
    <t>run/Prototype Row B/datapoint_59c942f553ff6b03c8620199</t>
  </si>
  <si>
    <t>run/Prototype Row B/datapoint_59c9430753ff6b03c86201a9</t>
  </si>
  <si>
    <t>run/Prototype Row B/datapoint_59c9431053ff6b03c86201b9</t>
  </si>
  <si>
    <t>run/Prototype Row B/datapoint_59c9432b53ff6b03c86201cb</t>
  </si>
  <si>
    <t>run/Prototype Row B/datapoint_59c991be45b421004abe3aac</t>
  </si>
  <si>
    <t>SmallHotel</t>
  </si>
  <si>
    <t>run/Prototype Row B/datapoint_59c942e553ff6b03c8620181</t>
  </si>
  <si>
    <t>run/Prototype Row B/datapoint_59c942ed53ff6b03c8620191</t>
  </si>
  <si>
    <t>run/Prototype Row B/datapoint_59c942f553ff6b03c86201a1</t>
  </si>
  <si>
    <t>run/Prototype Row B/datapoint_59c9430753ff6b03c86201b1</t>
  </si>
  <si>
    <t>run/Prototype Row B/datapoint_59c9431053ff6b03c86201c1</t>
  </si>
  <si>
    <t>run/Prototype Row B/datapoint_59c9432b53ff6b03c86201d3</t>
  </si>
  <si>
    <t>run/Prototype Row B/datapoint_59c991be45b421004abe3ab4</t>
  </si>
  <si>
    <t>LargeHotel</t>
  </si>
  <si>
    <t>run/Prototype Row B/datapoint_59c9430753ff6b03c86201a8</t>
  </si>
  <si>
    <t>run/Prototype Row B/datapoint_59c9431053ff6b03c86201b8</t>
  </si>
  <si>
    <t>run/Prototype Row B/datapoint_59c9432b53ff6b03c86201ca</t>
  </si>
  <si>
    <t>MidriseApartment</t>
  </si>
  <si>
    <t>run/Prototype Row B/datapoint_59c942e553ff6b03c862017f</t>
  </si>
  <si>
    <t>run/Prototype Row B/datapoint_59c942ed53ff6b03c862018f</t>
  </si>
  <si>
    <t>run/Prototype Row B/datapoint_59c942f553ff6b03c862019f</t>
  </si>
  <si>
    <t>run/Prototype Row B/datapoint_59c9430753ff6b03c86201af</t>
  </si>
  <si>
    <t>run/Prototype Row B/datapoint_59c9431053ff6b03c86201bf</t>
  </si>
  <si>
    <t>run/Prototype Row B/datapoint_59c9432b53ff6b03c86201d1</t>
  </si>
  <si>
    <t>run/Prototype Row B/datapoint_59c991be45b421004abe3ab2</t>
  </si>
  <si>
    <t>HighriseApartment</t>
  </si>
  <si>
    <t>run/Prototype Row B/datapoint_59c942e553ff6b03c8620180</t>
  </si>
  <si>
    <t>run/Prototype Row B/datapoint_59c942ed53ff6b03c8620190</t>
  </si>
  <si>
    <t>run/Prototype Row B/datapoint_59c942f553ff6b03c86201a0</t>
  </si>
  <si>
    <t>run/Prototype Row B/datapoint_59c9430753ff6b03c86201b0</t>
  </si>
  <si>
    <t>run/Prototype Row B/datapoint_59c9431053ff6b03c86201c0</t>
  </si>
  <si>
    <t>run/Prototype Row B/datapoint_59c9432b53ff6b03c86201d2</t>
  </si>
  <si>
    <t>run/Prototype Row B/datapoint_59c991be45b421004abe3ab3</t>
  </si>
  <si>
    <t>StripMall</t>
  </si>
  <si>
    <t>run/Prototype Row B/datapoint_59c942e553ff6b03c862017d</t>
  </si>
  <si>
    <t>run/Prototype Row B/datapoint_59c942ed53ff6b03c862018d</t>
  </si>
  <si>
    <t>run/Prototype Row B/datapoint_59c942f553ff6b03c862019d</t>
  </si>
  <si>
    <t>run/Prototype Row B/datapoint_59c9430753ff6b03c86201ad</t>
  </si>
  <si>
    <t>run/Prototype Row B/datapoint_59c9431053ff6b03c86201bd</t>
  </si>
  <si>
    <t>run/Prototype Row B/datapoint_59c9432b53ff6b03c86201cf</t>
  </si>
  <si>
    <t>run/Prototype Row B/datapoint_59c991be45b421004abe3ab0</t>
  </si>
  <si>
    <t>Retail</t>
  </si>
  <si>
    <t>run/Prototype Row B/datapoint_59c942e553ff6b03c862017e</t>
  </si>
  <si>
    <t>run/Prototype Row B/datapoint_59c942ed53ff6b03c862018e</t>
  </si>
  <si>
    <t>run/Prototype Row B/datapoint_59c942f553ff6b03c862019e</t>
  </si>
  <si>
    <t>run/Prototype Row B/datapoint_59c9430753ff6b03c86201ae</t>
  </si>
  <si>
    <t>run/Prototype Row B/datapoint_59c9431053ff6b03c86201be</t>
  </si>
  <si>
    <t>run/Prototype Row B/datapoint_59c9432b53ff6b03c86201d0</t>
  </si>
  <si>
    <t>run/Prototype Row B/datapoint_59c991be45b421004abe3ab1</t>
  </si>
  <si>
    <t>Hospital</t>
  </si>
  <si>
    <t>run/Prototype Row B/datapoint_59c942e553ff6b03c8620177</t>
  </si>
  <si>
    <t>run/Prototype Row B/datapoint_59c942ed53ff6b03c8620187</t>
  </si>
  <si>
    <t>run/Prototype Row B/datapoint_59c942f553ff6b03c8620197</t>
  </si>
  <si>
    <t>run/Prototype Row B/datapoint_59c9430753ff6b03c86201a7</t>
  </si>
  <si>
    <t>run/Prototype Row B/datapoint_59c9431053ff6b03c86201b7</t>
  </si>
  <si>
    <t>run/Prototype Row B/datapoint_59c9432b53ff6b03c86201c9</t>
  </si>
  <si>
    <t>run/Prototype Row B/datapoint_59c991be45b421004abe3aaa</t>
  </si>
  <si>
    <t>Outpatient</t>
  </si>
  <si>
    <t>run/Prototype Row B/datapoint_59c942e553ff6b03c862017b</t>
  </si>
  <si>
    <t>run/Prototype Row B/datapoint_59c942ed53ff6b03c862018b</t>
  </si>
  <si>
    <t>run/Prototype Row B/datapoint_59c942f553ff6b03c862019b</t>
  </si>
  <si>
    <t>run/Prototype Row B/datapoint_59c9430753ff6b03c86201ab</t>
  </si>
  <si>
    <t>run/Prototype Row B/datapoint_59c9431053ff6b03c86201bb</t>
  </si>
  <si>
    <t>run/Prototype Row B/datapoint_59c9432b53ff6b03c86201cd</t>
  </si>
  <si>
    <t>run/Prototype Row B/datapoint_59c991be45b421004abe3aae</t>
  </si>
  <si>
    <t>Warehouse</t>
  </si>
  <si>
    <t>run/Prototype Row B/datapoint_59c942e553ff6b03c8620183</t>
  </si>
  <si>
    <t>run/Prototype Row B/datapoint_59c942ed53ff6b03c8620193</t>
  </si>
  <si>
    <t>run/Prototype Row B/datapoint_59c942f553ff6b03c86201a3</t>
  </si>
  <si>
    <t>run/Prototype Row B/datapoint_59c9430753ff6b03c86201b3</t>
  </si>
  <si>
    <t>run/Prototype Row B/datapoint_59c9431053ff6b03c86201c3</t>
  </si>
  <si>
    <t>run/Prototype Row B/datapoint_59c9432b53ff6b03c86201d5</t>
  </si>
  <si>
    <t>run/Prototype Row B/datapoint_59c991be45b421004abe3ab6</t>
  </si>
  <si>
    <t>building type</t>
  </si>
  <si>
    <t>end use interior lighting</t>
  </si>
  <si>
    <t>end use exterior lighting</t>
  </si>
  <si>
    <t>end use interior equipment</t>
  </si>
  <si>
    <t>end use exterior equipment</t>
  </si>
  <si>
    <t>end use water systems</t>
  </si>
  <si>
    <t>end use refrigeration</t>
  </si>
  <si>
    <t>end use heating</t>
  </si>
  <si>
    <t>end use cooling</t>
  </si>
  <si>
    <t>end use fans</t>
  </si>
  <si>
    <t>end use pumps</t>
  </si>
  <si>
    <t>end use heat rejection</t>
  </si>
  <si>
    <t>end use humidification</t>
  </si>
  <si>
    <t>end use heat recovery</t>
  </si>
  <si>
    <t>end use generators</t>
  </si>
  <si>
    <t>NaN%</t>
  </si>
  <si>
    <t>Infinity%</t>
  </si>
  <si>
    <t>why large drop on heating when add in loads, and why larger envelope loads on bars (ah, wwr is based on office, not warehosue)</t>
  </si>
  <si>
    <t>chart</t>
  </si>
  <si>
    <t>building_type</t>
  </si>
  <si>
    <t>Need to address plenum zones to model this properly</t>
  </si>
  <si>
    <t>Re-run after 2.3.0 comes out</t>
  </si>
  <si>
    <t>Note: Full Surface Restaurant is 35%, Warehouse is 54%</t>
  </si>
  <si>
    <t>Note: Medium Office is 79%, Large office is 76% (expected cause is handeling of plenum zone)</t>
  </si>
  <si>
    <t>Note: Since footprint is extruded for each above grade story, buildings which to not have full upper stories will show too much area, such as secondary school</t>
  </si>
  <si>
    <t>Note: Large hotel missing for all simplification methods</t>
  </si>
  <si>
    <t>Whole Building Space Type Extruded Footprint</t>
  </si>
  <si>
    <t>Whole Building SpaceType Prototype Geometry</t>
  </si>
  <si>
    <t>Multiple Space Types Sliced Bar</t>
  </si>
  <si>
    <t>Prototype with New HVAC</t>
  </si>
  <si>
    <t>Prototype with new HVAC, Const, Load, and Sch</t>
  </si>
  <si>
    <t>bonus - 0 ot 2 error as single step</t>
  </si>
  <si>
    <t>Whole Building Space Type Core and Perimeter Bar</t>
  </si>
  <si>
    <t>Note: Medium and Large office missing from 4d - Protottype-Prototype-Blend</t>
  </si>
  <si>
    <t>results_directory</t>
  </si>
  <si>
    <t>net_site_energy</t>
  </si>
  <si>
    <t>total_building_area</t>
  </si>
  <si>
    <t>unmet_hours_during_heating</t>
  </si>
  <si>
    <t>unmet_hours_during_cooling</t>
  </si>
  <si>
    <t>unmet_hours_during_occupied_heating</t>
  </si>
  <si>
    <t>unmet_hours_during_occupied_cooling</t>
  </si>
  <si>
    <t>fuel_electricity</t>
  </si>
  <si>
    <t>fuel_natural_gas</t>
  </si>
  <si>
    <t>fuel_additional_fuel</t>
  </si>
  <si>
    <t>fuel_district_cooling</t>
  </si>
  <si>
    <t>fuel_district_heating</t>
  </si>
  <si>
    <t>annual_peak_electric_demand</t>
  </si>
  <si>
    <t>end_use_interior_lighting</t>
  </si>
  <si>
    <t>end_use_exterior_lighting</t>
  </si>
  <si>
    <t>end_use_interior_equipment</t>
  </si>
  <si>
    <t>end_use_exterior_equipment</t>
  </si>
  <si>
    <t>end_use_water_systems</t>
  </si>
  <si>
    <t>end_use_refrigeration</t>
  </si>
  <si>
    <t>end_use_heating</t>
  </si>
  <si>
    <t>end_use_cooling</t>
  </si>
  <si>
    <t>end_use_fans</t>
  </si>
  <si>
    <t>end_use_pumps</t>
  </si>
  <si>
    <t>end_use_heat_rejection</t>
  </si>
  <si>
    <t>end_use_humidification</t>
  </si>
  <si>
    <t>end_use_heat_recovery</t>
  </si>
  <si>
    <t>end_use_generators</t>
  </si>
  <si>
    <t>end_use_electricity_interior_lighting</t>
  </si>
  <si>
    <t>end_use_electricity_exterior_lighting</t>
  </si>
  <si>
    <t>end_use_electricity_interior_equipment</t>
  </si>
  <si>
    <t>end_use_electricity_exterior_equipment</t>
  </si>
  <si>
    <t>end_use_electricity_water_systems</t>
  </si>
  <si>
    <t>end_use_electricity_refrigeration</t>
  </si>
  <si>
    <t>end_use_electricity_heating</t>
  </si>
  <si>
    <t>end_use_electricity_cooling</t>
  </si>
  <si>
    <t>end_use_electricity_fans</t>
  </si>
  <si>
    <t>end_use_electricity_pumps</t>
  </si>
  <si>
    <t>end_use_electricity_heat_rejection</t>
  </si>
  <si>
    <t>end_use_electricity_humidification</t>
  </si>
  <si>
    <t>end_use_electricity_heat_recovery</t>
  </si>
  <si>
    <t>end_use_electricity_generators</t>
  </si>
  <si>
    <t>end_use_natural_gas_interior_lighting</t>
  </si>
  <si>
    <t>end_use_natural_gas_exterior_lighting</t>
  </si>
  <si>
    <t>end_use_natural_gas_interior_equipment</t>
  </si>
  <si>
    <t>end_use_natural_gas_exterior_equipment</t>
  </si>
  <si>
    <t>end_use_natural_gas_water_systems</t>
  </si>
  <si>
    <t>end_use_natural_gas_refrigeration</t>
  </si>
  <si>
    <t>end_use_natural_gas_heating</t>
  </si>
  <si>
    <t>end_use_natural_gas_cooling</t>
  </si>
  <si>
    <t>end_use_natural_gas_fans</t>
  </si>
  <si>
    <t>end_use_natural_gas_pumps</t>
  </si>
  <si>
    <t>end_use_natural_gas_heat_rejection</t>
  </si>
  <si>
    <t>end_use_natural_gas_humidification</t>
  </si>
  <si>
    <t>end_use_natural_gas_heat_recovery</t>
  </si>
  <si>
    <t>end_use_natural_gas_generators</t>
  </si>
  <si>
    <t>zone_lights_total_heating_energy_annual</t>
  </si>
  <si>
    <t>electric_equipment_total_heating_energy_annual</t>
  </si>
  <si>
    <t>gas_equipment_total_heating_energy_annual</t>
  </si>
  <si>
    <t>zone_people_sensible_heating_energy_annual</t>
  </si>
  <si>
    <t>zone_mechanical_ventilation_cooling_load_increase_energy_annual</t>
  </si>
  <si>
    <t>zone_infiltration_sensible_heat_gain_energy_annual</t>
  </si>
  <si>
    <t>ground_heat_gain</t>
  </si>
  <si>
    <t>ext_wall_heat_gain</t>
  </si>
  <si>
    <t>surface_window_heat_gain_energy_annual</t>
  </si>
  <si>
    <t>ext_roof_heat_gain</t>
  </si>
  <si>
    <t>zone_infiltration_sensible_heat_loss_energy_annual</t>
  </si>
  <si>
    <t>zone_mechanical_ventilation_heating_load_increase_energy_annual</t>
  </si>
  <si>
    <t>ground_heat_loss</t>
  </si>
  <si>
    <t>ext_wall_heat_loss</t>
  </si>
  <si>
    <t>surface_window_heat_loss_energy_annual</t>
  </si>
  <si>
    <t>ext_roof_heat_loss</t>
  </si>
  <si>
    <t>run/Prototype Row B_0927_2004_2A/datapoint_59c942e553ff6b03c8620174</t>
  </si>
  <si>
    <t>Houston Bush Intercontinental</t>
  </si>
  <si>
    <t>run/Prototype Row B_0927_2004_2A/datapoint_59c942ed53ff6b03c8620184</t>
  </si>
  <si>
    <t>run/Prototype Row B_0927_2004_2A/datapoint_59c942f553ff6b03c8620194</t>
  </si>
  <si>
    <t>run/Prototype Row B_0927_2004_2A/datapoint_59c9430753ff6b03c86201a4</t>
  </si>
  <si>
    <t>run/Prototype Row B_0927_2004_2A/datapoint_59c9431053ff6b03c86201b4</t>
  </si>
  <si>
    <t>run/Prototype Row B_0927_2004_2A/datapoint_59c9432b53ff6b03c86201c6</t>
  </si>
  <si>
    <t>run/Prototype Row B_0927_2004_2A/datapoint_59c991be45b421004abe3aa7</t>
  </si>
  <si>
    <t>run/Prototype Row B_0927_2004_2A/datapoint_59c942e553ff6b03c8620175</t>
  </si>
  <si>
    <t>run/Prototype Row B_0927_2004_2A/datapoint_59c942ed53ff6b03c8620185</t>
  </si>
  <si>
    <t>run/Prototype Row B_0927_2004_2A/datapoint_59c942f553ff6b03c8620195</t>
  </si>
  <si>
    <t>run/Prototype Row B_0927_2004_2A/datapoint_59c9430753ff6b03c86201a5</t>
  </si>
  <si>
    <t>run/Prototype Row B_0927_2004_2A/datapoint_59c9431053ff6b03c86201b5</t>
  </si>
  <si>
    <t>run/Prototype Row B_0927_2004_2A/datapoint_59c9432b53ff6b03c86201c7</t>
  </si>
  <si>
    <t>run/Prototype Row B_0927_2004_2A/datapoint_59c991be45b421004abe3aa8</t>
  </si>
  <si>
    <t>run/Prototype Row B_0927_2004_2A/datapoint_59c942e553ff6b03c8620176</t>
  </si>
  <si>
    <t>run/Prototype Row B_0927_2004_2A/datapoint_59c942ed53ff6b03c8620186</t>
  </si>
  <si>
    <t>run/Prototype Row B_0927_2004_2A/datapoint_59c942f553ff6b03c8620196</t>
  </si>
  <si>
    <t>run/Prototype Row B_0927_2004_2A/datapoint_59c9430753ff6b03c86201a6</t>
  </si>
  <si>
    <t>run/Prototype Row B_0927_2004_2A/datapoint_59c9431053ff6b03c86201b6</t>
  </si>
  <si>
    <t>run/Prototype Row B_0927_2004_2A/datapoint_59c9432b53ff6b03c86201c8</t>
  </si>
  <si>
    <t>run/Prototype Row B_0927_2004_2A/datapoint_59c991be45b421004abe3aa9</t>
  </si>
  <si>
    <t>run/Prototype Row B_0927_2004_2A/datapoint_59c942e553ff6b03c862017c</t>
  </si>
  <si>
    <t>run/Prototype Row B_0927_2004_2A/datapoint_59c942ed53ff6b03c862018c</t>
  </si>
  <si>
    <t>run/Prototype Row B_0927_2004_2A/datapoint_59c942f553ff6b03c862019c</t>
  </si>
  <si>
    <t>run/Prototype Row B_0927_2004_2A/datapoint_59c9430753ff6b03c86201ac</t>
  </si>
  <si>
    <t>run/Prototype Row B_0927_2004_2A/datapoint_59c9431053ff6b03c86201bc</t>
  </si>
  <si>
    <t>run/Prototype Row B_0927_2004_2A/datapoint_59c9432b53ff6b03c86201ce</t>
  </si>
  <si>
    <t>run/Prototype Row B_0927_2004_2A/datapoint_59c991be45b421004abe3aaf</t>
  </si>
  <si>
    <t>run/Prototype Row B_0927_2004_2A/datapoint_59c942e553ff6b03c8620182</t>
  </si>
  <si>
    <t>run/Prototype Row B_0927_2004_2A/datapoint_59c942ed53ff6b03c8620192</t>
  </si>
  <si>
    <t>run/Prototype Row B_0927_2004_2A/datapoint_59c942f553ff6b03c86201a2</t>
  </si>
  <si>
    <t>run/Prototype Row B_0927_2004_2A/datapoint_59c9430753ff6b03c86201b2</t>
  </si>
  <si>
    <t>run/Prototype Row B_0927_2004_2A/datapoint_59c9431053ff6b03c86201c2</t>
  </si>
  <si>
    <t>run/Prototype Row B_0927_2004_2A/datapoint_59c9432b53ff6b03c86201d4</t>
  </si>
  <si>
    <t>run/Prototype Row B_0927_2004_2A/datapoint_59c991be45b421004abe3ab5</t>
  </si>
  <si>
    <t>run/Prototype Row B_0927_2004_2A/datapoint_59c942e553ff6b03c862017a</t>
  </si>
  <si>
    <t>run/Prototype Row B_0927_2004_2A/datapoint_59c942ed53ff6b03c862018a</t>
  </si>
  <si>
    <t>run/Prototype Row B_0927_2004_2A/datapoint_59c942f553ff6b03c862019a</t>
  </si>
  <si>
    <t>run/Prototype Row B_0927_2004_2A/datapoint_59c9430753ff6b03c86201aa</t>
  </si>
  <si>
    <t>run/Prototype Row B_0927_2004_2A/datapoint_59c9431053ff6b03c86201ba</t>
  </si>
  <si>
    <t>run/Prototype Row B_0927_2004_2A/datapoint_59c9432b53ff6b03c86201cc</t>
  </si>
  <si>
    <t>run/Prototype Row B_0927_2004_2A/datapoint_59c991be45b421004abe3aad</t>
  </si>
  <si>
    <t>run/Prototype Row B_0927_2004_2A/datapoint_59c942e553ff6b03c8620179</t>
  </si>
  <si>
    <t>run/Prototype Row B_0927_2004_2A/datapoint_59c942ed53ff6b03c8620189</t>
  </si>
  <si>
    <t>run/Prototype Row B_0927_2004_2A/datapoint_59c942f553ff6b03c8620199</t>
  </si>
  <si>
    <t>run/Prototype Row B_0927_2004_2A/datapoint_59c9430753ff6b03c86201a9</t>
  </si>
  <si>
    <t>run/Prototype Row B_0927_2004_2A/datapoint_59c9431053ff6b03c86201b9</t>
  </si>
  <si>
    <t>run/Prototype Row B_0927_2004_2A/datapoint_59c9432b53ff6b03c86201cb</t>
  </si>
  <si>
    <t>run/Prototype Row B_0927_2004_2A/datapoint_59c991be45b421004abe3aac</t>
  </si>
  <si>
    <t>run/Prototype Row B_0927_2004_2A/datapoint_59c942e553ff6b03c8620181</t>
  </si>
  <si>
    <t>run/Prototype Row B_0927_2004_2A/datapoint_59c942ed53ff6b03c8620191</t>
  </si>
  <si>
    <t>run/Prototype Row B_0927_2004_2A/datapoint_59c942f553ff6b03c86201a1</t>
  </si>
  <si>
    <t>run/Prototype Row B_0927_2004_2A/datapoint_59c9430753ff6b03c86201b1</t>
  </si>
  <si>
    <t>run/Prototype Row B_0927_2004_2A/datapoint_59c9431053ff6b03c86201c1</t>
  </si>
  <si>
    <t>run/Prototype Row B_0927_2004_2A/datapoint_59c9432b53ff6b03c86201d3</t>
  </si>
  <si>
    <t>run/Prototype Row B_0927_2004_2A/datapoint_59c991be45b421004abe3ab4</t>
  </si>
  <si>
    <t>run/Prototype Row B_0927_2004_2A/datapoint_59c9430753ff6b03c86201a8</t>
  </si>
  <si>
    <t>run/Prototype Row B_0927_2004_2A/datapoint_59c9431053ff6b03c86201b8</t>
  </si>
  <si>
    <t>run/Prototype Row B_0927_2004_2A/datapoint_59c9432b53ff6b03c86201ca</t>
  </si>
  <si>
    <t>run/Prototype Row B_0927_2004_2A/datapoint_59c942e553ff6b03c862017f</t>
  </si>
  <si>
    <t>run/Prototype Row B_0927_2004_2A/datapoint_59c942ed53ff6b03c862018f</t>
  </si>
  <si>
    <t>run/Prototype Row B_0927_2004_2A/datapoint_59c942f553ff6b03c862019f</t>
  </si>
  <si>
    <t>run/Prototype Row B_0927_2004_2A/datapoint_59c9430753ff6b03c86201af</t>
  </si>
  <si>
    <t>run/Prototype Row B_0927_2004_2A/datapoint_59c9431053ff6b03c86201bf</t>
  </si>
  <si>
    <t>run/Prototype Row B_0927_2004_2A/datapoint_59c9432b53ff6b03c86201d1</t>
  </si>
  <si>
    <t>run/Prototype Row B_0927_2004_2A/datapoint_59c991be45b421004abe3ab2</t>
  </si>
  <si>
    <t>run/Prototype Row B_0927_2004_2A/datapoint_59c942e553ff6b03c8620180</t>
  </si>
  <si>
    <t>run/Prototype Row B_0927_2004_2A/datapoint_59c942ed53ff6b03c8620190</t>
  </si>
  <si>
    <t>run/Prototype Row B_0927_2004_2A/datapoint_59c942f553ff6b03c86201a0</t>
  </si>
  <si>
    <t>run/Prototype Row B_0927_2004_2A/datapoint_59c9430753ff6b03c86201b0</t>
  </si>
  <si>
    <t>run/Prototype Row B_0927_2004_2A/datapoint_59c9431053ff6b03c86201c0</t>
  </si>
  <si>
    <t>run/Prototype Row B_0927_2004_2A/datapoint_59c9432b53ff6b03c86201d2</t>
  </si>
  <si>
    <t>run/Prototype Row B_0927_2004_2A/datapoint_59c991be45b421004abe3ab3</t>
  </si>
  <si>
    <t>run/Prototype Row B_0927_2004_2A/datapoint_59c942e553ff6b03c862017d</t>
  </si>
  <si>
    <t>run/Prototype Row B_0927_2004_2A/datapoint_59c942ed53ff6b03c862018d</t>
  </si>
  <si>
    <t>run/Prototype Row B_0927_2004_2A/datapoint_59c942f553ff6b03c862019d</t>
  </si>
  <si>
    <t>run/Prototype Row B_0927_2004_2A/datapoint_59c9430753ff6b03c86201ad</t>
  </si>
  <si>
    <t>run/Prototype Row B_0927_2004_2A/datapoint_59c9431053ff6b03c86201bd</t>
  </si>
  <si>
    <t>run/Prototype Row B_0927_2004_2A/datapoint_59c9432b53ff6b03c86201cf</t>
  </si>
  <si>
    <t>run/Prototype Row B_0927_2004_2A/datapoint_59c991be45b421004abe3ab0</t>
  </si>
  <si>
    <t>run/Prototype Row B_0927_2004_2A/datapoint_59c942e553ff6b03c862017e</t>
  </si>
  <si>
    <t>run/Prototype Row B_0927_2004_2A/datapoint_59c942ed53ff6b03c862018e</t>
  </si>
  <si>
    <t>run/Prototype Row B_0927_2004_2A/datapoint_59c942f553ff6b03c862019e</t>
  </si>
  <si>
    <t>run/Prototype Row B_0927_2004_2A/datapoint_59c9430753ff6b03c86201ae</t>
  </si>
  <si>
    <t>run/Prototype Row B_0927_2004_2A/datapoint_59c9431053ff6b03c86201be</t>
  </si>
  <si>
    <t>run/Prototype Row B_0927_2004_2A/datapoint_59c9432b53ff6b03c86201d0</t>
  </si>
  <si>
    <t>run/Prototype Row B_0927_2004_2A/datapoint_59c991be45b421004abe3ab1</t>
  </si>
  <si>
    <t>run/Prototype Row B_0927_2004_2A/datapoint_59c942e553ff6b03c8620177</t>
  </si>
  <si>
    <t>run/Prototype Row B_0927_2004_2A/datapoint_59c942ed53ff6b03c8620187</t>
  </si>
  <si>
    <t>run/Prototype Row B_0927_2004_2A/datapoint_59c942f553ff6b03c8620197</t>
  </si>
  <si>
    <t>run/Prototype Row B_0927_2004_2A/datapoint_59c9430753ff6b03c86201a7</t>
  </si>
  <si>
    <t>run/Prototype Row B_0927_2004_2A/datapoint_59c9431053ff6b03c86201b7</t>
  </si>
  <si>
    <t>run/Prototype Row B_0927_2004_2A/datapoint_59c9432b53ff6b03c86201c9</t>
  </si>
  <si>
    <t>run/Prototype Row B_0927_2004_2A/datapoint_59c991be45b421004abe3aaa</t>
  </si>
  <si>
    <t>run/Prototype Row B_0927_2004_2A/datapoint_59c942e553ff6b03c862017b</t>
  </si>
  <si>
    <t>run/Prototype Row B_0927_2004_2A/datapoint_59c942ed53ff6b03c862018b</t>
  </si>
  <si>
    <t>run/Prototype Row B_0927_2004_2A/datapoint_59c942f553ff6b03c862019b</t>
  </si>
  <si>
    <t>run/Prototype Row B_0927_2004_2A/datapoint_59c9430753ff6b03c86201ab</t>
  </si>
  <si>
    <t>run/Prototype Row B_0927_2004_2A/datapoint_59c9431053ff6b03c86201bb</t>
  </si>
  <si>
    <t>run/Prototype Row B_0927_2004_2A/datapoint_59c9432b53ff6b03c86201cd</t>
  </si>
  <si>
    <t>run/Prototype Row B_0927_2004_2A/datapoint_59c991be45b421004abe3aae</t>
  </si>
  <si>
    <t>run/Prototype Row B_0927_2004_2A/datapoint_59c942e553ff6b03c8620183</t>
  </si>
  <si>
    <t>run/Prototype Row B_0927_2004_2A/datapoint_59c942ed53ff6b03c8620193</t>
  </si>
  <si>
    <t>run/Prototype Row B_0927_2004_2A/datapoint_59c942f553ff6b03c86201a3</t>
  </si>
  <si>
    <t>run/Prototype Row B_0927_2004_2A/datapoint_59c9430753ff6b03c86201b3</t>
  </si>
  <si>
    <t>run/Prototype Row B_0927_2004_2A/datapoint_59c9431053ff6b03c86201c3</t>
  </si>
  <si>
    <t>run/Prototype Row B_0927_2004_2A/datapoint_59c9432b53ff6b03c86201d5</t>
  </si>
  <si>
    <t>run/Prototype Row B_0927_2004_2A/datapoint_59c991be45b421004abe3ab6</t>
  </si>
  <si>
    <t>Duluth International Arpt</t>
  </si>
  <si>
    <t>5B</t>
  </si>
  <si>
    <t>2A</t>
  </si>
  <si>
    <t>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</si>
</sst>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wrapText="1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0" xfId="0" applyNumberFormat="1" applyFont="1" applyAlignment="1">
      <alignment wrapText="1"/>
    </xf>
    <xf numFmtId="0" fontId="0" fillId="0" borderId="0" xfId="0" applyAlignment="1">
      <alignment textRotation="90" wrapText="1"/>
    </xf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5" fillId="0" borderId="0" xfId="0" applyFont="1"/>
    <xf numFmtId="9" fontId="5" fillId="0" borderId="0" xfId="0" applyNumberFormat="1" applyFont="1"/>
    <xf numFmtId="10" fontId="0" fillId="0" borderId="3" xfId="0" applyNumberFormat="1" applyBorder="1"/>
    <xf numFmtId="10" fontId="0" fillId="0" borderId="6" xfId="0" applyNumberFormat="1" applyBorder="1"/>
  </cellXfs>
  <cellStyles count="3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47DA1"/>
      <color rgb="FF953735"/>
      <color rgb="FF60ADC8"/>
      <color rgb="FFB1A36B"/>
      <color rgb="FFDE7BF8"/>
      <color rgb="FFF8C0D4"/>
      <color rgb="FFFF7A0A"/>
      <color rgb="FFF2ED24"/>
      <color rgb="FFD1D200"/>
      <color rgb="FF693B1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'0926_2004_5B'!$S$2:$S$8</c:f>
              <c:numCache>
                <c:formatCode>General</c:formatCode>
                <c:ptCount val="7"/>
                <c:pt idx="0">
                  <c:v>209022.0</c:v>
                </c:pt>
                <c:pt idx="1">
                  <c:v>209022.0</c:v>
                </c:pt>
                <c:pt idx="2">
                  <c:v>548274.0</c:v>
                </c:pt>
                <c:pt idx="3">
                  <c:v>535763.0</c:v>
                </c:pt>
                <c:pt idx="4">
                  <c:v>535763.0</c:v>
                </c:pt>
                <c:pt idx="5">
                  <c:v>535763.0</c:v>
                </c:pt>
                <c:pt idx="6">
                  <c:v>548274.0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3.44768E6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'0926_2004_5B'!$V$2:$V$8</c:f>
              <c:numCache>
                <c:formatCode>General</c:formatCode>
                <c:ptCount val="7"/>
                <c:pt idx="0">
                  <c:v>509186.0</c:v>
                </c:pt>
                <c:pt idx="1">
                  <c:v>509859.0</c:v>
                </c:pt>
                <c:pt idx="2">
                  <c:v>423267.0</c:v>
                </c:pt>
                <c:pt idx="3">
                  <c:v>392302.0</c:v>
                </c:pt>
                <c:pt idx="4">
                  <c:v>392292.0</c:v>
                </c:pt>
                <c:pt idx="5">
                  <c:v>392292.0</c:v>
                </c:pt>
                <c:pt idx="6">
                  <c:v>423257.0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'0926_2004_5B'!$W$2:$W$8</c:f>
              <c:numCache>
                <c:formatCode>General</c:formatCode>
                <c:ptCount val="7"/>
                <c:pt idx="0">
                  <c:v>84270.4</c:v>
                </c:pt>
                <c:pt idx="1">
                  <c:v>84460.0</c:v>
                </c:pt>
                <c:pt idx="2">
                  <c:v>84327.3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78972.1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'0926_2004_5B'!$X$2:$X$8</c:f>
              <c:numCache>
                <c:formatCode>0.00E+00</c:formatCode>
                <c:ptCount val="7"/>
                <c:pt idx="0">
                  <c:v>4.47196E6</c:v>
                </c:pt>
                <c:pt idx="1">
                  <c:v>4.58715E6</c:v>
                </c:pt>
                <c:pt idx="2">
                  <c:v>5.1381E6</c:v>
                </c:pt>
                <c:pt idx="3">
                  <c:v>8.55739E6</c:v>
                </c:pt>
                <c:pt idx="4">
                  <c:v>6.46704E6</c:v>
                </c:pt>
                <c:pt idx="5">
                  <c:v>5.80789E6</c:v>
                </c:pt>
                <c:pt idx="6">
                  <c:v>4.91897E6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'0926_2004_5B'!$Y$2:$Y$8</c:f>
              <c:numCache>
                <c:formatCode>0.00E+00</c:formatCode>
                <c:ptCount val="7"/>
                <c:pt idx="0">
                  <c:v>1.6767E6</c:v>
                </c:pt>
                <c:pt idx="1">
                  <c:v>1.69143E6</c:v>
                </c:pt>
                <c:pt idx="2">
                  <c:v>1.59067E6</c:v>
                </c:pt>
                <c:pt idx="3">
                  <c:v>1.54979E6</c:v>
                </c:pt>
                <c:pt idx="4">
                  <c:v>1.42589E6</c:v>
                </c:pt>
                <c:pt idx="5">
                  <c:v>1.3498E6</c:v>
                </c:pt>
                <c:pt idx="6">
                  <c:v>1.42749E6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'0926_2004_5B'!$Z$2:$Z$8</c:f>
              <c:numCache>
                <c:formatCode>0.00E+00</c:formatCode>
                <c:ptCount val="7"/>
                <c:pt idx="0">
                  <c:v>2.03264E6</c:v>
                </c:pt>
                <c:pt idx="1">
                  <c:v>1.83034E6</c:v>
                </c:pt>
                <c:pt idx="2">
                  <c:v>1.75677E6</c:v>
                </c:pt>
                <c:pt idx="3">
                  <c:v>2.16525E6</c:v>
                </c:pt>
                <c:pt idx="4">
                  <c:v>1.85232E6</c:v>
                </c:pt>
                <c:pt idx="5">
                  <c:v>1.0561E6</c:v>
                </c:pt>
                <c:pt idx="6">
                  <c:v>1.63607E6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'0926_2004_5B'!$AA$2:$AA$8</c:f>
              <c:numCache>
                <c:formatCode>General</c:formatCode>
                <c:ptCount val="7"/>
                <c:pt idx="0">
                  <c:v>60120.0</c:v>
                </c:pt>
                <c:pt idx="1">
                  <c:v>337205.0</c:v>
                </c:pt>
                <c:pt idx="2">
                  <c:v>317651.0</c:v>
                </c:pt>
                <c:pt idx="3">
                  <c:v>311329.0</c:v>
                </c:pt>
                <c:pt idx="4">
                  <c:v>287985.0</c:v>
                </c:pt>
                <c:pt idx="5">
                  <c:v>268725.0</c:v>
                </c:pt>
                <c:pt idx="6">
                  <c:v>286336.0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'0926_2004_5B'!$AB$2:$AB$8</c:f>
              <c:numCache>
                <c:formatCode>General</c:formatCode>
                <c:ptCount val="7"/>
                <c:pt idx="0">
                  <c:v>0.0</c:v>
                </c:pt>
                <c:pt idx="1">
                  <c:v>79417.6</c:v>
                </c:pt>
                <c:pt idx="2">
                  <c:v>76223.5</c:v>
                </c:pt>
                <c:pt idx="3">
                  <c:v>73996.1</c:v>
                </c:pt>
                <c:pt idx="4">
                  <c:v>76147.6</c:v>
                </c:pt>
                <c:pt idx="5">
                  <c:v>79237.5</c:v>
                </c:pt>
                <c:pt idx="6">
                  <c:v>74157.2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'0926_2004_5B'!$AD$2:$AD$8</c:f>
              <c:numCache>
                <c:formatCode>General</c:formatCode>
                <c:ptCount val="7"/>
                <c:pt idx="0">
                  <c:v>158371.0</c:v>
                </c:pt>
                <c:pt idx="1">
                  <c:v>470961.0</c:v>
                </c:pt>
                <c:pt idx="2">
                  <c:v>451976.0</c:v>
                </c:pt>
                <c:pt idx="3">
                  <c:v>393335.0</c:v>
                </c:pt>
                <c:pt idx="4">
                  <c:v>294695.0</c:v>
                </c:pt>
                <c:pt idx="5">
                  <c:v>294771.0</c:v>
                </c:pt>
                <c:pt idx="6">
                  <c:v>354446.0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366456"/>
        <c:axId val="-2032084888"/>
      </c:barChart>
      <c:catAx>
        <c:axId val="186236645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2084888"/>
        <c:crosses val="autoZero"/>
        <c:auto val="1"/>
        <c:lblAlgn val="ctr"/>
        <c:lblOffset val="100"/>
        <c:noMultiLvlLbl val="0"/>
      </c:catAx>
      <c:valAx>
        <c:axId val="-203208488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623664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'0926_2004_5B'!$AF$42:$AF$47</c:f>
              <c:numCache>
                <c:formatCode>0.00%</c:formatCode>
                <c:ptCount val="6"/>
                <c:pt idx="0">
                  <c:v>0.0827573473862652</c:v>
                </c:pt>
                <c:pt idx="1">
                  <c:v>0.351914926237377</c:v>
                </c:pt>
                <c:pt idx="2">
                  <c:v>0.353258517248768</c:v>
                </c:pt>
                <c:pt idx="3">
                  <c:v>0.303237840154274</c:v>
                </c:pt>
                <c:pt idx="4">
                  <c:v>0.282654542532676</c:v>
                </c:pt>
                <c:pt idx="5">
                  <c:v>0.157348510820655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03288"/>
        <c:axId val="2107312296"/>
      </c:barChart>
      <c:catAx>
        <c:axId val="-2057503288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312296"/>
        <c:crosses val="autoZero"/>
        <c:auto val="1"/>
        <c:lblAlgn val="ctr"/>
        <c:lblOffset val="100"/>
        <c:noMultiLvlLbl val="0"/>
      </c:catAx>
      <c:valAx>
        <c:axId val="210731229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575032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'0926_2004_2A'!$BI$98:$BI$104</c:f>
              <c:numCache>
                <c:formatCode>0.00E+00</c:formatCode>
                <c:ptCount val="7"/>
                <c:pt idx="0">
                  <c:v>1.42863E6</c:v>
                </c:pt>
                <c:pt idx="1">
                  <c:v>1.42863E6</c:v>
                </c:pt>
                <c:pt idx="2">
                  <c:v>1.42863E6</c:v>
                </c:pt>
                <c:pt idx="3">
                  <c:v>4.64301E6</c:v>
                </c:pt>
                <c:pt idx="4">
                  <c:v>1.42862E6</c:v>
                </c:pt>
                <c:pt idx="5">
                  <c:v>4.17867E6</c:v>
                </c:pt>
                <c:pt idx="6">
                  <c:v>2.5001E6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'0926_2004_2A'!$BJ$98:$BJ$104</c:f>
              <c:numCache>
                <c:formatCode>0.00E+00</c:formatCode>
                <c:ptCount val="7"/>
                <c:pt idx="0">
                  <c:v>1.36958E7</c:v>
                </c:pt>
                <c:pt idx="1">
                  <c:v>1.36958E7</c:v>
                </c:pt>
                <c:pt idx="2">
                  <c:v>1.36965E7</c:v>
                </c:pt>
                <c:pt idx="3">
                  <c:v>1.97086E7</c:v>
                </c:pt>
                <c:pt idx="4">
                  <c:v>6.06418E6</c:v>
                </c:pt>
                <c:pt idx="5">
                  <c:v>1.97084E7</c:v>
                </c:pt>
                <c:pt idx="6">
                  <c:v>1.06158E7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'0926_2004_2A'!$BK$98:$BK$104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'0926_2004_2A'!$BL$98:$BL$104</c:f>
              <c:numCache>
                <c:formatCode>General</c:formatCode>
                <c:ptCount val="7"/>
                <c:pt idx="0">
                  <c:v>444075.0</c:v>
                </c:pt>
                <c:pt idx="1">
                  <c:v>446886.0</c:v>
                </c:pt>
                <c:pt idx="2">
                  <c:v>447668.0</c:v>
                </c:pt>
                <c:pt idx="3" formatCode="0.00E+00">
                  <c:v>1.51832E6</c:v>
                </c:pt>
                <c:pt idx="4">
                  <c:v>455446.0</c:v>
                </c:pt>
                <c:pt idx="5">
                  <c:v>101206.0</c:v>
                </c:pt>
                <c:pt idx="6">
                  <c:v>500130.0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'0926_2004_2A'!$BM$98:$BM$104</c:f>
              <c:numCache>
                <c:formatCode>0.00E+00</c:formatCode>
                <c:ptCount val="7"/>
                <c:pt idx="0">
                  <c:v>3.75682E6</c:v>
                </c:pt>
                <c:pt idx="1">
                  <c:v>1.83896E6</c:v>
                </c:pt>
                <c:pt idx="2">
                  <c:v>1.79902E6</c:v>
                </c:pt>
                <c:pt idx="3">
                  <c:v>3.3025E6</c:v>
                </c:pt>
                <c:pt idx="4">
                  <c:v>2.62211E6</c:v>
                </c:pt>
                <c:pt idx="5" formatCode="General">
                  <c:v>0.0</c:v>
                </c:pt>
                <c:pt idx="6">
                  <c:v>2.63109E6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'0926_2004_2A'!$BN$98:$BN$104</c:f>
              <c:numCache>
                <c:formatCode>General</c:formatCode>
                <c:ptCount val="7"/>
                <c:pt idx="0">
                  <c:v>41278.2</c:v>
                </c:pt>
                <c:pt idx="1">
                  <c:v>35839.6</c:v>
                </c:pt>
                <c:pt idx="2">
                  <c:v>67956.7</c:v>
                </c:pt>
                <c:pt idx="3">
                  <c:v>339850.0</c:v>
                </c:pt>
                <c:pt idx="4">
                  <c:v>128514.0</c:v>
                </c:pt>
                <c:pt idx="5">
                  <c:v>0.0</c:v>
                </c:pt>
                <c:pt idx="6">
                  <c:v>48270.4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'0926_2004_2A'!$BO$98:$BO$104</c:f>
              <c:numCache>
                <c:formatCode>General</c:formatCode>
                <c:ptCount val="7"/>
                <c:pt idx="0">
                  <c:v>153.0</c:v>
                </c:pt>
                <c:pt idx="1">
                  <c:v>155.4</c:v>
                </c:pt>
                <c:pt idx="2">
                  <c:v>155.5</c:v>
                </c:pt>
                <c:pt idx="3">
                  <c:v>282.8</c:v>
                </c:pt>
                <c:pt idx="4">
                  <c:v>343.5</c:v>
                </c:pt>
                <c:pt idx="5">
                  <c:v>233.0</c:v>
                </c:pt>
                <c:pt idx="6">
                  <c:v>135.1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'0926_2004_2A'!$BP$98:$BP$104</c:f>
              <c:numCache>
                <c:formatCode>General</c:formatCode>
                <c:ptCount val="7"/>
                <c:pt idx="0">
                  <c:v>696777.0</c:v>
                </c:pt>
                <c:pt idx="1">
                  <c:v>695000.0</c:v>
                </c:pt>
                <c:pt idx="2">
                  <c:v>695218.0</c:v>
                </c:pt>
                <c:pt idx="3" formatCode="0.00E+00">
                  <c:v>3.85038E6</c:v>
                </c:pt>
                <c:pt idx="4">
                  <c:v>900762.0</c:v>
                </c:pt>
                <c:pt idx="5" formatCode="0.00E+00">
                  <c:v>1.41601E6</c:v>
                </c:pt>
                <c:pt idx="6">
                  <c:v>659098.0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'0926_2004_2A'!$BQ$98:$BQ$104</c:f>
              <c:numCache>
                <c:formatCode>0.00E+00</c:formatCode>
                <c:ptCount val="7"/>
                <c:pt idx="0">
                  <c:v>1.07558E6</c:v>
                </c:pt>
                <c:pt idx="1">
                  <c:v>1.0795E6</c:v>
                </c:pt>
                <c:pt idx="2">
                  <c:v>1.08173E6</c:v>
                </c:pt>
                <c:pt idx="3">
                  <c:v>1.64208E6</c:v>
                </c:pt>
                <c:pt idx="4" formatCode="General">
                  <c:v>371731.0</c:v>
                </c:pt>
                <c:pt idx="5" formatCode="General">
                  <c:v>433123.0</c:v>
                </c:pt>
                <c:pt idx="6" formatCode="General">
                  <c:v>997442.0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'0926_2004_2A'!$BR$98:$BR$104</c:f>
              <c:numCache>
                <c:formatCode>General</c:formatCode>
                <c:ptCount val="7"/>
                <c:pt idx="0">
                  <c:v>612904.0</c:v>
                </c:pt>
                <c:pt idx="1">
                  <c:v>602390.0</c:v>
                </c:pt>
                <c:pt idx="2">
                  <c:v>602871.0</c:v>
                </c:pt>
                <c:pt idx="3">
                  <c:v>417031.0</c:v>
                </c:pt>
                <c:pt idx="4">
                  <c:v>412379.0</c:v>
                </c:pt>
                <c:pt idx="5">
                  <c:v>144426.0</c:v>
                </c:pt>
                <c:pt idx="6">
                  <c:v>525806.0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564360"/>
        <c:axId val="2030567304"/>
      </c:barChart>
      <c:catAx>
        <c:axId val="203056436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567304"/>
        <c:crosses val="autoZero"/>
        <c:auto val="1"/>
        <c:lblAlgn val="ctr"/>
        <c:lblOffset val="100"/>
        <c:noMultiLvlLbl val="0"/>
      </c:catAx>
      <c:valAx>
        <c:axId val="203056730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0305643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363943.0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'0926_2004_2A'!$S$114:$S$120</c:f>
              <c:numCache>
                <c:formatCode>General</c:formatCode>
                <c:ptCount val="7"/>
                <c:pt idx="0">
                  <c:v>90298.5</c:v>
                </c:pt>
                <c:pt idx="1">
                  <c:v>90298.5</c:v>
                </c:pt>
                <c:pt idx="2">
                  <c:v>270858.0</c:v>
                </c:pt>
                <c:pt idx="3">
                  <c:v>269351.0</c:v>
                </c:pt>
                <c:pt idx="4">
                  <c:v>269351.0</c:v>
                </c:pt>
                <c:pt idx="5">
                  <c:v>201790.0</c:v>
                </c:pt>
                <c:pt idx="6">
                  <c:v>270858.0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1.08518E6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'0926_2004_2A'!$V$114:$V$120</c:f>
              <c:numCache>
                <c:formatCode>General</c:formatCode>
                <c:ptCount val="7"/>
                <c:pt idx="0">
                  <c:v>612963.0</c:v>
                </c:pt>
                <c:pt idx="1">
                  <c:v>612934.0</c:v>
                </c:pt>
                <c:pt idx="2">
                  <c:v>398140.0</c:v>
                </c:pt>
                <c:pt idx="3">
                  <c:v>363640.0</c:v>
                </c:pt>
                <c:pt idx="4">
                  <c:v>363583.0</c:v>
                </c:pt>
                <c:pt idx="5">
                  <c:v>360237.0</c:v>
                </c:pt>
                <c:pt idx="6">
                  <c:v>398074.0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'0926_2004_2A'!$X$114:$X$120</c:f>
              <c:numCache>
                <c:formatCode>General</c:formatCode>
                <c:ptCount val="7"/>
                <c:pt idx="0">
                  <c:v>104212.0</c:v>
                </c:pt>
                <c:pt idx="1">
                  <c:v>149518.0</c:v>
                </c:pt>
                <c:pt idx="2">
                  <c:v>160010.0</c:v>
                </c:pt>
                <c:pt idx="3">
                  <c:v>172171.0</c:v>
                </c:pt>
                <c:pt idx="4">
                  <c:v>80668.7</c:v>
                </c:pt>
                <c:pt idx="5">
                  <c:v>33884.5</c:v>
                </c:pt>
                <c:pt idx="6">
                  <c:v>52717.6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'0926_2004_2A'!$Y$114:$Y$120</c:f>
              <c:numCache>
                <c:formatCode>0.00E+00</c:formatCode>
                <c:ptCount val="7"/>
                <c:pt idx="0" formatCode="General">
                  <c:v>890285.0</c:v>
                </c:pt>
                <c:pt idx="1">
                  <c:v>1.03323E6</c:v>
                </c:pt>
                <c:pt idx="2">
                  <c:v>1.05136E6</c:v>
                </c:pt>
                <c:pt idx="3" formatCode="General">
                  <c:v>996573.0</c:v>
                </c:pt>
                <c:pt idx="4">
                  <c:v>1.35159E6</c:v>
                </c:pt>
                <c:pt idx="5">
                  <c:v>1.11305E6</c:v>
                </c:pt>
                <c:pt idx="6">
                  <c:v>1.41191E6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'0926_2004_2A'!$Z$114:$Z$120</c:f>
              <c:numCache>
                <c:formatCode>0.00E+00</c:formatCode>
                <c:ptCount val="7"/>
                <c:pt idx="0">
                  <c:v>1.1005E6</c:v>
                </c:pt>
                <c:pt idx="1">
                  <c:v>1.37475E6</c:v>
                </c:pt>
                <c:pt idx="2">
                  <c:v>1.36868E6</c:v>
                </c:pt>
                <c:pt idx="3">
                  <c:v>1.26238E6</c:v>
                </c:pt>
                <c:pt idx="4">
                  <c:v>1.68315E6</c:v>
                </c:pt>
                <c:pt idx="5">
                  <c:v>1.57885E6</c:v>
                </c:pt>
                <c:pt idx="6">
                  <c:v>1.80856E6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473.909</c:v>
                </c:pt>
                <c:pt idx="2">
                  <c:v>379.127</c:v>
                </c:pt>
                <c:pt idx="3">
                  <c:v>398.083</c:v>
                </c:pt>
                <c:pt idx="4">
                  <c:v>312.78</c:v>
                </c:pt>
                <c:pt idx="5">
                  <c:v>265.389</c:v>
                </c:pt>
                <c:pt idx="6">
                  <c:v>293.823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520920"/>
        <c:axId val="2033523864"/>
      </c:barChart>
      <c:catAx>
        <c:axId val="203352092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523864"/>
        <c:crosses val="autoZero"/>
        <c:auto val="1"/>
        <c:lblAlgn val="ctr"/>
        <c:lblOffset val="100"/>
        <c:noMultiLvlLbl val="0"/>
      </c:catAx>
      <c:valAx>
        <c:axId val="2033523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5209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'0926_2004_2A'!$AF$122:$AF$127</c:f>
              <c:numCache>
                <c:formatCode>0.00%</c:formatCode>
                <c:ptCount val="6"/>
                <c:pt idx="0">
                  <c:v>0.10932646880206</c:v>
                </c:pt>
                <c:pt idx="1">
                  <c:v>0.118497008595256</c:v>
                </c:pt>
                <c:pt idx="2">
                  <c:v>0.0442431611978847</c:v>
                </c:pt>
                <c:pt idx="3">
                  <c:v>0.152564698334931</c:v>
                </c:pt>
                <c:pt idx="4">
                  <c:v>0.127958317754288</c:v>
                </c:pt>
                <c:pt idx="5">
                  <c:v>0.18879383964016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33192"/>
        <c:axId val="2033536200"/>
      </c:barChart>
      <c:catAx>
        <c:axId val="20335331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536200"/>
        <c:crosses val="autoZero"/>
        <c:auto val="1"/>
        <c:lblAlgn val="ctr"/>
        <c:lblOffset val="100"/>
        <c:noMultiLvlLbl val="0"/>
      </c:catAx>
      <c:valAx>
        <c:axId val="203353620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35331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'0926_2004_2A'!$BS$114:$BS$120</c:f>
              <c:numCache>
                <c:formatCode>General</c:formatCode>
                <c:ptCount val="7"/>
                <c:pt idx="0">
                  <c:v>87541.9</c:v>
                </c:pt>
                <c:pt idx="1">
                  <c:v>78233.4</c:v>
                </c:pt>
                <c:pt idx="2">
                  <c:v>108894.0</c:v>
                </c:pt>
                <c:pt idx="3">
                  <c:v>107362.0</c:v>
                </c:pt>
                <c:pt idx="4">
                  <c:v>90427.4</c:v>
                </c:pt>
                <c:pt idx="5">
                  <c:v>64101.9</c:v>
                </c:pt>
                <c:pt idx="6">
                  <c:v>112857.0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'0926_2004_2A'!$BT$114:$BT$120</c:f>
              <c:numCache>
                <c:formatCode>General</c:formatCode>
                <c:ptCount val="7"/>
                <c:pt idx="0">
                  <c:v>44677.2</c:v>
                </c:pt>
                <c:pt idx="1">
                  <c:v>49313.7</c:v>
                </c:pt>
                <c:pt idx="2">
                  <c:v>85686.2</c:v>
                </c:pt>
                <c:pt idx="3">
                  <c:v>83227.2</c:v>
                </c:pt>
                <c:pt idx="4">
                  <c:v>127598.0</c:v>
                </c:pt>
                <c:pt idx="5">
                  <c:v>102574.0</c:v>
                </c:pt>
                <c:pt idx="6">
                  <c:v>101730.0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'0926_2004_2A'!$BU$114:$BU$120</c:f>
              <c:numCache>
                <c:formatCode>General</c:formatCode>
                <c:ptCount val="7"/>
                <c:pt idx="0">
                  <c:v>461426.0</c:v>
                </c:pt>
                <c:pt idx="1">
                  <c:v>287839.0</c:v>
                </c:pt>
                <c:pt idx="2">
                  <c:v>314901.0</c:v>
                </c:pt>
                <c:pt idx="3">
                  <c:v>309236.0</c:v>
                </c:pt>
                <c:pt idx="4">
                  <c:v>130494.0</c:v>
                </c:pt>
                <c:pt idx="5">
                  <c:v>172256.0</c:v>
                </c:pt>
                <c:pt idx="6">
                  <c:v>131262.0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'0926_2004_2A'!$BV$114:$BV$120</c:f>
              <c:numCache>
                <c:formatCode>General</c:formatCode>
                <c:ptCount val="7"/>
                <c:pt idx="0">
                  <c:v>378064.0</c:v>
                </c:pt>
                <c:pt idx="1">
                  <c:v>361658.0</c:v>
                </c:pt>
                <c:pt idx="2">
                  <c:v>361394.0</c:v>
                </c:pt>
                <c:pt idx="3">
                  <c:v>310389.0</c:v>
                </c:pt>
                <c:pt idx="4">
                  <c:v>220224.0</c:v>
                </c:pt>
                <c:pt idx="5">
                  <c:v>234293.0</c:v>
                </c:pt>
                <c:pt idx="6">
                  <c:v>340489.0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'0926_2004_2A'!$BW$114:$BW$120</c:f>
              <c:numCache>
                <c:formatCode>General</c:formatCode>
                <c:ptCount val="7"/>
                <c:pt idx="0">
                  <c:v>95370.4</c:v>
                </c:pt>
                <c:pt idx="1">
                  <c:v>82073.6</c:v>
                </c:pt>
                <c:pt idx="2">
                  <c:v>69881.3</c:v>
                </c:pt>
                <c:pt idx="3">
                  <c:v>75632.5</c:v>
                </c:pt>
                <c:pt idx="4">
                  <c:v>51101.2</c:v>
                </c:pt>
                <c:pt idx="5">
                  <c:v>167890.0</c:v>
                </c:pt>
                <c:pt idx="6">
                  <c:v>64332.4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'0926_2004_2A'!$BX$114:$BX$120</c:f>
              <c:numCache>
                <c:formatCode>General</c:formatCode>
                <c:ptCount val="7"/>
                <c:pt idx="0">
                  <c:v>122960.0</c:v>
                </c:pt>
                <c:pt idx="1">
                  <c:v>122539.0</c:v>
                </c:pt>
                <c:pt idx="2">
                  <c:v>122827.0</c:v>
                </c:pt>
                <c:pt idx="3">
                  <c:v>111256.0</c:v>
                </c:pt>
                <c:pt idx="4">
                  <c:v>110090.0</c:v>
                </c:pt>
                <c:pt idx="5">
                  <c:v>89761.5</c:v>
                </c:pt>
                <c:pt idx="6">
                  <c:v>120109.0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592184"/>
        <c:axId val="2033595288"/>
      </c:barChart>
      <c:catAx>
        <c:axId val="2033592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595288"/>
        <c:crosses val="autoZero"/>
        <c:auto val="1"/>
        <c:lblAlgn val="ctr"/>
        <c:lblOffset val="100"/>
        <c:noMultiLvlLbl val="0"/>
      </c:catAx>
      <c:valAx>
        <c:axId val="2033595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5921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'0926_2004_2A'!$BI$114:$BI$120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363941.0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'0926_2004_2A'!$BJ$114:$BJ$120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569144.0</c:v>
                </c:pt>
                <c:pt idx="6">
                  <c:v>566252.0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'0926_2004_2A'!$BK$114:$BK$120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'0926_2004_2A'!$BL$114:$BL$120</c:f>
              <c:numCache>
                <c:formatCode>General</c:formatCode>
                <c:ptCount val="7"/>
                <c:pt idx="0">
                  <c:v>187658.0</c:v>
                </c:pt>
                <c:pt idx="1">
                  <c:v>188377.0</c:v>
                </c:pt>
                <c:pt idx="2">
                  <c:v>188470.0</c:v>
                </c:pt>
                <c:pt idx="3">
                  <c:v>188027.0</c:v>
                </c:pt>
                <c:pt idx="4">
                  <c:v>148620.0</c:v>
                </c:pt>
                <c:pt idx="5">
                  <c:v>192469.0</c:v>
                </c:pt>
                <c:pt idx="6">
                  <c:v>198263.0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'0926_2004_2A'!$BM$114:$BM$120</c:f>
              <c:numCache>
                <c:formatCode>General</c:formatCode>
                <c:ptCount val="7"/>
                <c:pt idx="0">
                  <c:v>742539.0</c:v>
                </c:pt>
                <c:pt idx="1">
                  <c:v>808894.0</c:v>
                </c:pt>
                <c:pt idx="2">
                  <c:v>798272.0</c:v>
                </c:pt>
                <c:pt idx="3">
                  <c:v>788090.0</c:v>
                </c:pt>
                <c:pt idx="4" formatCode="0.00E+00">
                  <c:v>1.1862E6</c:v>
                </c:pt>
                <c:pt idx="5">
                  <c:v>851345.0</c:v>
                </c:pt>
                <c:pt idx="6" formatCode="0.00E+00">
                  <c:v>1.20585E6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'0926_2004_2A'!$BN$114:$BN$120</c:f>
              <c:numCache>
                <c:formatCode>General</c:formatCode>
                <c:ptCount val="7"/>
                <c:pt idx="0">
                  <c:v>21736.3</c:v>
                </c:pt>
                <c:pt idx="1">
                  <c:v>30400.2</c:v>
                </c:pt>
                <c:pt idx="2">
                  <c:v>57907.6</c:v>
                </c:pt>
                <c:pt idx="3">
                  <c:v>63501.5</c:v>
                </c:pt>
                <c:pt idx="4">
                  <c:v>75530.5</c:v>
                </c:pt>
                <c:pt idx="5">
                  <c:v>40927.0</c:v>
                </c:pt>
                <c:pt idx="6">
                  <c:v>94248.0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'0926_2004_2A'!$BO$114:$BO$120</c:f>
              <c:numCache>
                <c:formatCode>General</c:formatCode>
                <c:ptCount val="7"/>
                <c:pt idx="0">
                  <c:v>1213.8</c:v>
                </c:pt>
                <c:pt idx="1">
                  <c:v>1955.5</c:v>
                </c:pt>
                <c:pt idx="2">
                  <c:v>1167.1</c:v>
                </c:pt>
                <c:pt idx="3">
                  <c:v>1267.7</c:v>
                </c:pt>
                <c:pt idx="4">
                  <c:v>506.4</c:v>
                </c:pt>
                <c:pt idx="5">
                  <c:v>172.8</c:v>
                </c:pt>
                <c:pt idx="6">
                  <c:v>362.6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'0926_2004_2A'!$BP$114:$BP$120</c:f>
              <c:numCache>
                <c:formatCode>General</c:formatCode>
                <c:ptCount val="7"/>
                <c:pt idx="0">
                  <c:v>391560.0</c:v>
                </c:pt>
                <c:pt idx="1">
                  <c:v>395841.0</c:v>
                </c:pt>
                <c:pt idx="2">
                  <c:v>395487.0</c:v>
                </c:pt>
                <c:pt idx="3">
                  <c:v>322623.0</c:v>
                </c:pt>
                <c:pt idx="4">
                  <c:v>248664.0</c:v>
                </c:pt>
                <c:pt idx="5">
                  <c:v>238645.0</c:v>
                </c:pt>
                <c:pt idx="6">
                  <c:v>409860.0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'0926_2004_2A'!$BQ$114:$BQ$120</c:f>
              <c:numCache>
                <c:formatCode>General</c:formatCode>
                <c:ptCount val="7"/>
                <c:pt idx="0">
                  <c:v>197755.0</c:v>
                </c:pt>
                <c:pt idx="1">
                  <c:v>203758.0</c:v>
                </c:pt>
                <c:pt idx="2">
                  <c:v>235301.0</c:v>
                </c:pt>
                <c:pt idx="3">
                  <c:v>200660.0</c:v>
                </c:pt>
                <c:pt idx="4">
                  <c:v>161591.0</c:v>
                </c:pt>
                <c:pt idx="5">
                  <c:v>423009.0</c:v>
                </c:pt>
                <c:pt idx="6">
                  <c:v>247626.0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'0926_2004_2A'!$BR$114:$BR$120</c:f>
              <c:numCache>
                <c:formatCode>General</c:formatCode>
                <c:ptCount val="7"/>
                <c:pt idx="0">
                  <c:v>146416.0</c:v>
                </c:pt>
                <c:pt idx="1">
                  <c:v>146599.0</c:v>
                </c:pt>
                <c:pt idx="2">
                  <c:v>146325.0</c:v>
                </c:pt>
                <c:pt idx="3">
                  <c:v>126008.0</c:v>
                </c:pt>
                <c:pt idx="4">
                  <c:v>125710.0</c:v>
                </c:pt>
                <c:pt idx="5">
                  <c:v>76802.7</c:v>
                </c:pt>
                <c:pt idx="6">
                  <c:v>147819.0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667272"/>
        <c:axId val="2033670184"/>
      </c:barChart>
      <c:catAx>
        <c:axId val="20336672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670184"/>
        <c:crosses val="autoZero"/>
        <c:auto val="1"/>
        <c:lblAlgn val="ctr"/>
        <c:lblOffset val="100"/>
        <c:noMultiLvlLbl val="0"/>
      </c:catAx>
      <c:valAx>
        <c:axId val="2033670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6672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'0926_2004_2A'!$R$129:$R$135</c:f>
              <c:numCache>
                <c:formatCode>General</c:formatCode>
                <c:ptCount val="7"/>
                <c:pt idx="4" formatCode="0.00E+00">
                  <c:v>1.40069E6</c:v>
                </c:pt>
                <c:pt idx="5" formatCode="0.00E+00">
                  <c:v>1.40069E6</c:v>
                </c:pt>
                <c:pt idx="6" formatCode="0.00E+00">
                  <c:v>1.51653E6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'0926_2004_2A'!$S$129:$S$135</c:f>
              <c:numCache>
                <c:formatCode>General</c:formatCode>
                <c:ptCount val="7"/>
                <c:pt idx="4">
                  <c:v>357555.0</c:v>
                </c:pt>
                <c:pt idx="5">
                  <c:v>357555.0</c:v>
                </c:pt>
                <c:pt idx="6">
                  <c:v>230945.0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'0926_2004_2A'!$T$129:$T$135</c:f>
              <c:numCache>
                <c:formatCode>General</c:formatCode>
                <c:ptCount val="7"/>
                <c:pt idx="4" formatCode="0.00E+00">
                  <c:v>4.50277E6</c:v>
                </c:pt>
                <c:pt idx="5" formatCode="0.00E+00">
                  <c:v>4.50277E6</c:v>
                </c:pt>
                <c:pt idx="6" formatCode="0.00E+00">
                  <c:v>5.47306E6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'0926_2004_2A'!$U$129:$U$135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'0926_2004_2A'!$V$129:$V$135</c:f>
              <c:numCache>
                <c:formatCode>General</c:formatCode>
                <c:ptCount val="7"/>
                <c:pt idx="4" formatCode="0.00E+00">
                  <c:v>1.05288E6</c:v>
                </c:pt>
                <c:pt idx="5" formatCode="0.00E+00">
                  <c:v>1.05274E6</c:v>
                </c:pt>
                <c:pt idx="6" formatCode="0.00E+00">
                  <c:v>1.0518E6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'0926_2004_2A'!$W$129:$W$135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'0926_2004_2A'!$X$129:$X$135</c:f>
              <c:numCache>
                <c:formatCode>General</c:formatCode>
                <c:ptCount val="7"/>
                <c:pt idx="4" formatCode="0.00E+00">
                  <c:v>1.68311E6</c:v>
                </c:pt>
                <c:pt idx="5">
                  <c:v>538199.0</c:v>
                </c:pt>
                <c:pt idx="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'0926_2004_2A'!$Y$129:$Y$135</c:f>
              <c:numCache>
                <c:formatCode>General</c:formatCode>
                <c:ptCount val="7"/>
                <c:pt idx="4" formatCode="0.00E+00">
                  <c:v>2.94891E6</c:v>
                </c:pt>
                <c:pt idx="5" formatCode="0.00E+00">
                  <c:v>2.83313E6</c:v>
                </c:pt>
                <c:pt idx="6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'0926_2004_2A'!$Z$129:$Z$135</c:f>
              <c:numCache>
                <c:formatCode>General</c:formatCode>
                <c:ptCount val="7"/>
                <c:pt idx="4" formatCode="0.00E+00">
                  <c:v>2.34277E6</c:v>
                </c:pt>
                <c:pt idx="5" formatCode="0.00E+00">
                  <c:v>2.99703E6</c:v>
                </c:pt>
                <c:pt idx="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'0926_2004_2A'!$AA$129:$AA$135</c:f>
              <c:numCache>
                <c:formatCode>General</c:formatCode>
                <c:ptCount val="7"/>
                <c:pt idx="4">
                  <c:v>2900.32</c:v>
                </c:pt>
                <c:pt idx="5">
                  <c:v>682.428</c:v>
                </c:pt>
                <c:pt idx="6">
                  <c:v>720.341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'0926_2004_2A'!$AB$129:$AB$135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'0926_2004_2A'!$AC$129:$AC$135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'0926_2004_2A'!$AD$129:$AD$135</c:f>
              <c:numCache>
                <c:formatCode>General</c:formatCode>
                <c:ptCount val="7"/>
                <c:pt idx="4">
                  <c:v>43514.3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'0926_2004_2A'!$AE$129:$AE$135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754808"/>
        <c:axId val="2033757752"/>
      </c:barChart>
      <c:catAx>
        <c:axId val="203375480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757752"/>
        <c:crosses val="autoZero"/>
        <c:auto val="1"/>
        <c:lblAlgn val="ctr"/>
        <c:lblOffset val="100"/>
        <c:noMultiLvlLbl val="0"/>
      </c:catAx>
      <c:valAx>
        <c:axId val="2033757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7548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'0926_2004_2A'!$AF$138:$AF$143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67368"/>
        <c:axId val="2033770376"/>
      </c:barChart>
      <c:catAx>
        <c:axId val="203376736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770376"/>
        <c:crosses val="autoZero"/>
        <c:auto val="1"/>
        <c:lblAlgn val="ctr"/>
        <c:lblOffset val="100"/>
        <c:noMultiLvlLbl val="0"/>
      </c:catAx>
      <c:valAx>
        <c:axId val="2033770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7673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'0926_2004_2A'!$BS$129:$BS$135</c:f>
              <c:numCache>
                <c:formatCode>General</c:formatCode>
                <c:ptCount val="7"/>
                <c:pt idx="4">
                  <c:v>211146.0</c:v>
                </c:pt>
                <c:pt idx="5">
                  <c:v>115779.0</c:v>
                </c:pt>
                <c:pt idx="6">
                  <c:v>596803.0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'0926_2004_2A'!$BT$129:$BT$135</c:f>
              <c:numCache>
                <c:formatCode>General</c:formatCode>
                <c:ptCount val="7"/>
                <c:pt idx="4">
                  <c:v>147666.0</c:v>
                </c:pt>
                <c:pt idx="5">
                  <c:v>181866.0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'0926_2004_2A'!$BU$129:$BU$135</c:f>
              <c:numCache>
                <c:formatCode>General</c:formatCode>
                <c:ptCount val="7"/>
                <c:pt idx="4">
                  <c:v>836579.0</c:v>
                </c:pt>
                <c:pt idx="5">
                  <c:v>493115.0</c:v>
                </c:pt>
                <c:pt idx="6">
                  <c:v>913377.0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'0926_2004_2A'!$BV$129:$BV$135</c:f>
              <c:numCache>
                <c:formatCode>General</c:formatCode>
                <c:ptCount val="7"/>
                <c:pt idx="4" formatCode="0.00E+00">
                  <c:v>1.11092E6</c:v>
                </c:pt>
                <c:pt idx="5">
                  <c:v>490330.0</c:v>
                </c:pt>
                <c:pt idx="6" formatCode="0.00E+00">
                  <c:v>2.12058E6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'0926_2004_2A'!$BW$129:$BW$135</c:f>
              <c:numCache>
                <c:formatCode>General</c:formatCode>
                <c:ptCount val="7"/>
                <c:pt idx="4">
                  <c:v>533440.0</c:v>
                </c:pt>
                <c:pt idx="5">
                  <c:v>243787.0</c:v>
                </c:pt>
                <c:pt idx="6" formatCode="0.00E+00">
                  <c:v>2.25888E6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'0926_2004_2A'!$BX$129:$BX$135</c:f>
              <c:numCache>
                <c:formatCode>General</c:formatCode>
                <c:ptCount val="7"/>
                <c:pt idx="4">
                  <c:v>213393.0</c:v>
                </c:pt>
                <c:pt idx="5">
                  <c:v>220792.0</c:v>
                </c:pt>
                <c:pt idx="6">
                  <c:v>306819.0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825816"/>
        <c:axId val="2033828952"/>
      </c:barChart>
      <c:catAx>
        <c:axId val="2033825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828952"/>
        <c:crosses val="autoZero"/>
        <c:auto val="1"/>
        <c:lblAlgn val="ctr"/>
        <c:lblOffset val="100"/>
        <c:noMultiLvlLbl val="0"/>
      </c:catAx>
      <c:valAx>
        <c:axId val="2033828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8258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'0926_2004_2A'!$BI$129:$BI$135</c:f>
              <c:numCache>
                <c:formatCode>General</c:formatCode>
                <c:ptCount val="7"/>
                <c:pt idx="4" formatCode="0.00E+00">
                  <c:v>1.40069E6</c:v>
                </c:pt>
                <c:pt idx="5">
                  <c:v>800396.0</c:v>
                </c:pt>
                <c:pt idx="6" formatCode="0.00E+00">
                  <c:v>1.51652E6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'0926_2004_2A'!$BJ$129:$BJ$135</c:f>
              <c:numCache>
                <c:formatCode>General</c:formatCode>
                <c:ptCount val="7"/>
                <c:pt idx="4" formatCode="0.00E+00">
                  <c:v>1.55906E6</c:v>
                </c:pt>
                <c:pt idx="5">
                  <c:v>890892.0</c:v>
                </c:pt>
                <c:pt idx="6" formatCode="0.00E+00">
                  <c:v>1.90229E6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'0926_2004_2A'!$BK$129:$BK$135</c:f>
              <c:numCache>
                <c:formatCode>General</c:formatCode>
                <c:ptCount val="7"/>
                <c:pt idx="4" formatCode="0.00E+00">
                  <c:v>1.09335E6</c:v>
                </c:pt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'0926_2004_2A'!$BL$129:$BL$135</c:f>
              <c:numCache>
                <c:formatCode>General</c:formatCode>
                <c:ptCount val="7"/>
                <c:pt idx="4" formatCode="0.00E+00">
                  <c:v>1.00042E6</c:v>
                </c:pt>
                <c:pt idx="5">
                  <c:v>532206.0</c:v>
                </c:pt>
                <c:pt idx="6">
                  <c:v>505863.0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'0926_2004_2A'!$BM$129:$BM$135</c:f>
              <c:numCache>
                <c:formatCode>General</c:formatCode>
                <c:ptCount val="7"/>
                <c:pt idx="4" formatCode="0.00E+00">
                  <c:v>1.52419E6</c:v>
                </c:pt>
                <c:pt idx="5" formatCode="0.00E+00">
                  <c:v>3.50762E6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'0926_2004_2A'!$BN$129:$BN$135</c:f>
              <c:numCache>
                <c:formatCode>General</c:formatCode>
                <c:ptCount val="7"/>
                <c:pt idx="4">
                  <c:v>88125.6</c:v>
                </c:pt>
                <c:pt idx="5">
                  <c:v>41479.0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'0926_2004_2A'!$BO$129:$BO$135</c:f>
              <c:numCache>
                <c:formatCode>General</c:formatCode>
                <c:ptCount val="7"/>
                <c:pt idx="4">
                  <c:v>186.8</c:v>
                </c:pt>
                <c:pt idx="5">
                  <c:v>204.2</c:v>
                </c:pt>
                <c:pt idx="6">
                  <c:v>171.0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'0926_2004_2A'!$BP$129:$BP$135</c:f>
              <c:numCache>
                <c:formatCode>General</c:formatCode>
                <c:ptCount val="7"/>
                <c:pt idx="4" formatCode="0.00E+00">
                  <c:v>1.12292E6</c:v>
                </c:pt>
                <c:pt idx="5">
                  <c:v>487384.0</c:v>
                </c:pt>
                <c:pt idx="6">
                  <c:v>817732.0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'0926_2004_2A'!$BQ$129:$BQ$135</c:f>
              <c:numCache>
                <c:formatCode>General</c:formatCode>
                <c:ptCount val="7"/>
                <c:pt idx="4">
                  <c:v>958884.0</c:v>
                </c:pt>
                <c:pt idx="5">
                  <c:v>405370.0</c:v>
                </c:pt>
                <c:pt idx="6">
                  <c:v>365555.0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'0926_2004_2A'!$BR$129:$BR$135</c:f>
              <c:numCache>
                <c:formatCode>General</c:formatCode>
                <c:ptCount val="7"/>
                <c:pt idx="4">
                  <c:v>212352.0</c:v>
                </c:pt>
                <c:pt idx="5">
                  <c:v>220838.0</c:v>
                </c:pt>
                <c:pt idx="6">
                  <c:v>112132.0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898392"/>
        <c:axId val="2033901304"/>
      </c:barChart>
      <c:catAx>
        <c:axId val="20338983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901304"/>
        <c:crosses val="autoZero"/>
        <c:auto val="1"/>
        <c:lblAlgn val="ctr"/>
        <c:lblOffset val="100"/>
        <c:noMultiLvlLbl val="0"/>
      </c:catAx>
      <c:valAx>
        <c:axId val="2033901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8983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129917.0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'0926_2004_2A'!$S$146:$S$152</c:f>
              <c:numCache>
                <c:formatCode>General</c:formatCode>
                <c:ptCount val="7"/>
                <c:pt idx="0">
                  <c:v>69133.8</c:v>
                </c:pt>
                <c:pt idx="1">
                  <c:v>69133.8</c:v>
                </c:pt>
                <c:pt idx="2">
                  <c:v>209032.0</c:v>
                </c:pt>
                <c:pt idx="3">
                  <c:v>209032.0</c:v>
                </c:pt>
                <c:pt idx="4">
                  <c:v>209032.0</c:v>
                </c:pt>
                <c:pt idx="5">
                  <c:v>160162.0</c:v>
                </c:pt>
                <c:pt idx="6">
                  <c:v>209032.0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488192.0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'0926_2004_2A'!$V$146:$V$152</c:f>
              <c:numCache>
                <c:formatCode>General</c:formatCode>
                <c:ptCount val="7"/>
                <c:pt idx="0">
                  <c:v>273294.0</c:v>
                </c:pt>
                <c:pt idx="1">
                  <c:v>273284.0</c:v>
                </c:pt>
                <c:pt idx="2">
                  <c:v>409419.0</c:v>
                </c:pt>
                <c:pt idx="3">
                  <c:v>398993.0</c:v>
                </c:pt>
                <c:pt idx="4">
                  <c:v>398993.0</c:v>
                </c:pt>
                <c:pt idx="5">
                  <c:v>380141.0</c:v>
                </c:pt>
                <c:pt idx="6">
                  <c:v>409419.0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'0926_2004_2A'!$X$146:$X$152</c:f>
              <c:numCache>
                <c:formatCode>General</c:formatCode>
                <c:ptCount val="7"/>
                <c:pt idx="0">
                  <c:v>124012.0</c:v>
                </c:pt>
                <c:pt idx="1">
                  <c:v>91606.5</c:v>
                </c:pt>
                <c:pt idx="2">
                  <c:v>97653.6</c:v>
                </c:pt>
                <c:pt idx="3">
                  <c:v>93179.9</c:v>
                </c:pt>
                <c:pt idx="4">
                  <c:v>117453.0</c:v>
                </c:pt>
                <c:pt idx="5">
                  <c:v>82232.6</c:v>
                </c:pt>
                <c:pt idx="6">
                  <c:v>105369.0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'0926_2004_2A'!$Y$146:$Y$152</c:f>
              <c:numCache>
                <c:formatCode>General</c:formatCode>
                <c:ptCount val="7"/>
                <c:pt idx="0">
                  <c:v>371506.0</c:v>
                </c:pt>
                <c:pt idx="1">
                  <c:v>389420.0</c:v>
                </c:pt>
                <c:pt idx="2">
                  <c:v>360711.0</c:v>
                </c:pt>
                <c:pt idx="3">
                  <c:v>328817.0</c:v>
                </c:pt>
                <c:pt idx="4">
                  <c:v>370293.0</c:v>
                </c:pt>
                <c:pt idx="5">
                  <c:v>362123.0</c:v>
                </c:pt>
                <c:pt idx="6">
                  <c:v>361403.0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'0926_2004_2A'!$Z$146:$Z$152</c:f>
              <c:numCache>
                <c:formatCode>General</c:formatCode>
                <c:ptCount val="7"/>
                <c:pt idx="0">
                  <c:v>268261.0</c:v>
                </c:pt>
                <c:pt idx="1">
                  <c:v>497613.0</c:v>
                </c:pt>
                <c:pt idx="2">
                  <c:v>454440.0</c:v>
                </c:pt>
                <c:pt idx="3">
                  <c:v>422328.0</c:v>
                </c:pt>
                <c:pt idx="4">
                  <c:v>462269.0</c:v>
                </c:pt>
                <c:pt idx="5">
                  <c:v>407400.0</c:v>
                </c:pt>
                <c:pt idx="6">
                  <c:v>454535.0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85.3035</c:v>
                </c:pt>
                <c:pt idx="2">
                  <c:v>94.7817</c:v>
                </c:pt>
                <c:pt idx="3">
                  <c:v>85.3035</c:v>
                </c:pt>
                <c:pt idx="4">
                  <c:v>113.738</c:v>
                </c:pt>
                <c:pt idx="5">
                  <c:v>75.8254</c:v>
                </c:pt>
                <c:pt idx="6">
                  <c:v>104.26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989416"/>
        <c:axId val="2033992360"/>
      </c:barChart>
      <c:catAx>
        <c:axId val="20339894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992360"/>
        <c:crosses val="autoZero"/>
        <c:auto val="1"/>
        <c:lblAlgn val="ctr"/>
        <c:lblOffset val="100"/>
        <c:noMultiLvlLbl val="0"/>
      </c:catAx>
      <c:valAx>
        <c:axId val="20339923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9894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'0926_2004_5B'!$BS$34:$BS$40</c:f>
              <c:numCache>
                <c:formatCode>General</c:formatCode>
                <c:ptCount val="7"/>
                <c:pt idx="0">
                  <c:v>161332.0</c:v>
                </c:pt>
                <c:pt idx="1">
                  <c:v>164478.0</c:v>
                </c:pt>
                <c:pt idx="2">
                  <c:v>20397.2</c:v>
                </c:pt>
                <c:pt idx="3">
                  <c:v>19258.4</c:v>
                </c:pt>
                <c:pt idx="4">
                  <c:v>18979.4</c:v>
                </c:pt>
                <c:pt idx="5">
                  <c:v>18836.5</c:v>
                </c:pt>
                <c:pt idx="6">
                  <c:v>19774.6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'0926_2004_5B'!$BT$34:$BT$40</c:f>
              <c:numCache>
                <c:formatCode>General</c:formatCode>
                <c:ptCount val="7"/>
                <c:pt idx="0">
                  <c:v>186073.0</c:v>
                </c:pt>
                <c:pt idx="1">
                  <c:v>142797.0</c:v>
                </c:pt>
                <c:pt idx="2">
                  <c:v>6455.74</c:v>
                </c:pt>
                <c:pt idx="3">
                  <c:v>98896.6</c:v>
                </c:pt>
                <c:pt idx="4">
                  <c:v>84026.4</c:v>
                </c:pt>
                <c:pt idx="5">
                  <c:v>86161.7</c:v>
                </c:pt>
                <c:pt idx="6">
                  <c:v>9496.219999999999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'0926_2004_5B'!$BU$34:$BU$40</c:f>
              <c:numCache>
                <c:formatCode>General</c:formatCode>
                <c:ptCount val="7"/>
                <c:pt idx="0">
                  <c:v>84296.3</c:v>
                </c:pt>
                <c:pt idx="1">
                  <c:v>95808.6</c:v>
                </c:pt>
                <c:pt idx="2">
                  <c:v>151220.0</c:v>
                </c:pt>
                <c:pt idx="3">
                  <c:v>177604.0</c:v>
                </c:pt>
                <c:pt idx="4">
                  <c:v>174534.0</c:v>
                </c:pt>
                <c:pt idx="5">
                  <c:v>206358.0</c:v>
                </c:pt>
                <c:pt idx="6">
                  <c:v>142081.0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'0926_2004_5B'!$BV$34:$BV$40</c:f>
              <c:numCache>
                <c:formatCode>General</c:formatCode>
                <c:ptCount val="7"/>
                <c:pt idx="0">
                  <c:v>78125.9</c:v>
                </c:pt>
                <c:pt idx="1">
                  <c:v>78999.4</c:v>
                </c:pt>
                <c:pt idx="2">
                  <c:v>81124.1</c:v>
                </c:pt>
                <c:pt idx="3">
                  <c:v>80398.9</c:v>
                </c:pt>
                <c:pt idx="4">
                  <c:v>79814.1</c:v>
                </c:pt>
                <c:pt idx="5">
                  <c:v>69072.2</c:v>
                </c:pt>
                <c:pt idx="6">
                  <c:v>79999.1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'0926_2004_5B'!$BW$34:$BW$40</c:f>
              <c:numCache>
                <c:formatCode>General</c:formatCode>
                <c:ptCount val="7"/>
                <c:pt idx="0">
                  <c:v>30554.1</c:v>
                </c:pt>
                <c:pt idx="1">
                  <c:v>31432.2</c:v>
                </c:pt>
                <c:pt idx="2">
                  <c:v>32724.4</c:v>
                </c:pt>
                <c:pt idx="3">
                  <c:v>30965.7</c:v>
                </c:pt>
                <c:pt idx="4">
                  <c:v>31121.4</c:v>
                </c:pt>
                <c:pt idx="5">
                  <c:v>48817.1</c:v>
                </c:pt>
                <c:pt idx="6">
                  <c:v>32808.9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'0926_2004_5B'!$BX$34:$BX$40</c:f>
              <c:numCache>
                <c:formatCode>General</c:formatCode>
                <c:ptCount val="7"/>
                <c:pt idx="0">
                  <c:v>83676.6</c:v>
                </c:pt>
                <c:pt idx="1">
                  <c:v>84171.6</c:v>
                </c:pt>
                <c:pt idx="2">
                  <c:v>90483.2</c:v>
                </c:pt>
                <c:pt idx="3">
                  <c:v>82718.5</c:v>
                </c:pt>
                <c:pt idx="4">
                  <c:v>82663.1</c:v>
                </c:pt>
                <c:pt idx="5">
                  <c:v>83176.9</c:v>
                </c:pt>
                <c:pt idx="6">
                  <c:v>90055.3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5798040"/>
        <c:axId val="-2009158504"/>
      </c:barChart>
      <c:catAx>
        <c:axId val="186579804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158504"/>
        <c:crosses val="autoZero"/>
        <c:auto val="1"/>
        <c:lblAlgn val="ctr"/>
        <c:lblOffset val="100"/>
        <c:noMultiLvlLbl val="0"/>
      </c:catAx>
      <c:valAx>
        <c:axId val="-2009158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57980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'0926_2004_2A'!$AF$154:$AF$159</c:f>
              <c:numCache>
                <c:formatCode>0.00%</c:formatCode>
                <c:ptCount val="6"/>
                <c:pt idx="0">
                  <c:v>0.163603447600334</c:v>
                </c:pt>
                <c:pt idx="1">
                  <c:v>0.183913919801347</c:v>
                </c:pt>
                <c:pt idx="2">
                  <c:v>0.0369806429283964</c:v>
                </c:pt>
                <c:pt idx="3">
                  <c:v>0.0223406173105473</c:v>
                </c:pt>
                <c:pt idx="4">
                  <c:v>0.0756396061782571</c:v>
                </c:pt>
                <c:pt idx="5">
                  <c:v>0.00398639879544592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002024"/>
        <c:axId val="2034005032"/>
      </c:barChart>
      <c:catAx>
        <c:axId val="203400202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4005032"/>
        <c:crosses val="autoZero"/>
        <c:auto val="1"/>
        <c:lblAlgn val="ctr"/>
        <c:lblOffset val="100"/>
        <c:noMultiLvlLbl val="0"/>
      </c:catAx>
      <c:valAx>
        <c:axId val="203400503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40020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'0926_2004_2A'!$BS$146:$BS$152</c:f>
              <c:numCache>
                <c:formatCode>General</c:formatCode>
                <c:ptCount val="7"/>
                <c:pt idx="0">
                  <c:v>65205.7</c:v>
                </c:pt>
                <c:pt idx="1">
                  <c:v>70495.0</c:v>
                </c:pt>
                <c:pt idx="2">
                  <c:v>56091.4</c:v>
                </c:pt>
                <c:pt idx="3">
                  <c:v>77773.4</c:v>
                </c:pt>
                <c:pt idx="4">
                  <c:v>71430.8</c:v>
                </c:pt>
                <c:pt idx="5">
                  <c:v>48048.1</c:v>
                </c:pt>
                <c:pt idx="6">
                  <c:v>70381.9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'0926_2004_2A'!$BT$146:$BT$152</c:f>
              <c:numCache>
                <c:formatCode>General</c:formatCode>
                <c:ptCount val="7"/>
                <c:pt idx="0">
                  <c:v>54834.7</c:v>
                </c:pt>
                <c:pt idx="1">
                  <c:v>46597.3</c:v>
                </c:pt>
                <c:pt idx="2">
                  <c:v>50499.3</c:v>
                </c:pt>
                <c:pt idx="3">
                  <c:v>39273.5</c:v>
                </c:pt>
                <c:pt idx="4">
                  <c:v>48297.4</c:v>
                </c:pt>
                <c:pt idx="5">
                  <c:v>50191.9</c:v>
                </c:pt>
                <c:pt idx="6">
                  <c:v>50787.9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'0926_2004_2A'!$BU$146:$BU$152</c:f>
              <c:numCache>
                <c:formatCode>General</c:formatCode>
                <c:ptCount val="7"/>
                <c:pt idx="0">
                  <c:v>105540.0</c:v>
                </c:pt>
                <c:pt idx="1">
                  <c:v>109977.0</c:v>
                </c:pt>
                <c:pt idx="2">
                  <c:v>155768.0</c:v>
                </c:pt>
                <c:pt idx="3">
                  <c:v>169537.0</c:v>
                </c:pt>
                <c:pt idx="4">
                  <c:v>151455.0</c:v>
                </c:pt>
                <c:pt idx="5">
                  <c:v>159250.0</c:v>
                </c:pt>
                <c:pt idx="6">
                  <c:v>157184.0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'0926_2004_2A'!$BV$146:$BV$152</c:f>
              <c:numCache>
                <c:formatCode>General</c:formatCode>
                <c:ptCount val="7"/>
                <c:pt idx="0">
                  <c:v>219094.0</c:v>
                </c:pt>
                <c:pt idx="1">
                  <c:v>219730.0</c:v>
                </c:pt>
                <c:pt idx="2">
                  <c:v>218209.0</c:v>
                </c:pt>
                <c:pt idx="3">
                  <c:v>309676.0</c:v>
                </c:pt>
                <c:pt idx="4">
                  <c:v>229106.0</c:v>
                </c:pt>
                <c:pt idx="5">
                  <c:v>248425.0</c:v>
                </c:pt>
                <c:pt idx="6">
                  <c:v>217528.0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'0926_2004_2A'!$BW$146:$BW$152</c:f>
              <c:numCache>
                <c:formatCode>General</c:formatCode>
                <c:ptCount val="7"/>
                <c:pt idx="0">
                  <c:v>113135.0</c:v>
                </c:pt>
                <c:pt idx="1">
                  <c:v>114788.0</c:v>
                </c:pt>
                <c:pt idx="2">
                  <c:v>112847.0</c:v>
                </c:pt>
                <c:pt idx="3">
                  <c:v>120906.0</c:v>
                </c:pt>
                <c:pt idx="4">
                  <c:v>87710.5</c:v>
                </c:pt>
                <c:pt idx="5">
                  <c:v>189629.0</c:v>
                </c:pt>
                <c:pt idx="6">
                  <c:v>111835.0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'0926_2004_2A'!$BX$146:$BX$152</c:f>
              <c:numCache>
                <c:formatCode>General</c:formatCode>
                <c:ptCount val="7"/>
                <c:pt idx="0">
                  <c:v>105249.0</c:v>
                </c:pt>
                <c:pt idx="1">
                  <c:v>105168.0</c:v>
                </c:pt>
                <c:pt idx="2">
                  <c:v>105170.0</c:v>
                </c:pt>
                <c:pt idx="3">
                  <c:v>102790.0</c:v>
                </c:pt>
                <c:pt idx="4">
                  <c:v>102200.0</c:v>
                </c:pt>
                <c:pt idx="5">
                  <c:v>81980.2</c:v>
                </c:pt>
                <c:pt idx="6">
                  <c:v>104582.0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4060904"/>
        <c:axId val="2034064008"/>
      </c:barChart>
      <c:catAx>
        <c:axId val="203406090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4064008"/>
        <c:crosses val="autoZero"/>
        <c:auto val="1"/>
        <c:lblAlgn val="ctr"/>
        <c:lblOffset val="100"/>
        <c:noMultiLvlLbl val="0"/>
      </c:catAx>
      <c:valAx>
        <c:axId val="2034064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40609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'0926_2004_2A'!$BI$146:$BI$152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129916.0</c:v>
                </c:pt>
                <c:pt idx="6">
                  <c:v>84801.9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'0926_2004_2A'!$BJ$146:$BJ$152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371650.0</c:v>
                </c:pt>
                <c:pt idx="6">
                  <c:v>280563.0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'0926_2004_2A'!$BK$146:$BK$152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'0926_2004_2A'!$BL$146:$BL$152</c:f>
              <c:numCache>
                <c:formatCode>General</c:formatCode>
                <c:ptCount val="7"/>
                <c:pt idx="0">
                  <c:v>80842.9</c:v>
                </c:pt>
                <c:pt idx="1">
                  <c:v>80324.1</c:v>
                </c:pt>
                <c:pt idx="2">
                  <c:v>80575.8</c:v>
                </c:pt>
                <c:pt idx="3">
                  <c:v>107489.0</c:v>
                </c:pt>
                <c:pt idx="4">
                  <c:v>81173.3</c:v>
                </c:pt>
                <c:pt idx="5">
                  <c:v>107506.0</c:v>
                </c:pt>
                <c:pt idx="6">
                  <c:v>81198.1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'0926_2004_2A'!$BM$146:$BM$152</c:f>
              <c:numCache>
                <c:formatCode>General</c:formatCode>
                <c:ptCount val="7"/>
                <c:pt idx="0">
                  <c:v>245823.0</c:v>
                </c:pt>
                <c:pt idx="1">
                  <c:v>240403.0</c:v>
                </c:pt>
                <c:pt idx="2">
                  <c:v>234424.0</c:v>
                </c:pt>
                <c:pt idx="3">
                  <c:v>239933.0</c:v>
                </c:pt>
                <c:pt idx="4">
                  <c:v>232025.0</c:v>
                </c:pt>
                <c:pt idx="5">
                  <c:v>243339.0</c:v>
                </c:pt>
                <c:pt idx="6">
                  <c:v>236724.0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'0926_2004_2A'!$BN$146:$BN$152</c:f>
              <c:numCache>
                <c:formatCode>General</c:formatCode>
                <c:ptCount val="7"/>
                <c:pt idx="0">
                  <c:v>19450.9</c:v>
                </c:pt>
                <c:pt idx="1">
                  <c:v>23187.9</c:v>
                </c:pt>
                <c:pt idx="2">
                  <c:v>17667.1</c:v>
                </c:pt>
                <c:pt idx="3">
                  <c:v>24527.2</c:v>
                </c:pt>
                <c:pt idx="4">
                  <c:v>22360.7</c:v>
                </c:pt>
                <c:pt idx="5">
                  <c:v>14665.4</c:v>
                </c:pt>
                <c:pt idx="6">
                  <c:v>21986.7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'0926_2004_2A'!$BO$146:$BO$152</c:f>
              <c:numCache>
                <c:formatCode>General</c:formatCode>
                <c:ptCount val="7"/>
                <c:pt idx="0">
                  <c:v>1025.8</c:v>
                </c:pt>
                <c:pt idx="1">
                  <c:v>329.6</c:v>
                </c:pt>
                <c:pt idx="2">
                  <c:v>173.0</c:v>
                </c:pt>
                <c:pt idx="3">
                  <c:v>107.8</c:v>
                </c:pt>
                <c:pt idx="4">
                  <c:v>99.3</c:v>
                </c:pt>
                <c:pt idx="5">
                  <c:v>99.6</c:v>
                </c:pt>
                <c:pt idx="6">
                  <c:v>88.0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'0926_2004_2A'!$BP$146:$BP$152</c:f>
              <c:numCache>
                <c:formatCode>General</c:formatCode>
                <c:ptCount val="7"/>
                <c:pt idx="0">
                  <c:v>227464.0</c:v>
                </c:pt>
                <c:pt idx="1">
                  <c:v>227337.0</c:v>
                </c:pt>
                <c:pt idx="2">
                  <c:v>228180.0</c:v>
                </c:pt>
                <c:pt idx="3">
                  <c:v>315301.0</c:v>
                </c:pt>
                <c:pt idx="4">
                  <c:v>236298.0</c:v>
                </c:pt>
                <c:pt idx="5">
                  <c:v>246740.0</c:v>
                </c:pt>
                <c:pt idx="6">
                  <c:v>227791.0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'0926_2004_2A'!$BQ$146:$BQ$152</c:f>
              <c:numCache>
                <c:formatCode>General</c:formatCode>
                <c:ptCount val="7"/>
                <c:pt idx="0">
                  <c:v>210769.0</c:v>
                </c:pt>
                <c:pt idx="1">
                  <c:v>210836.0</c:v>
                </c:pt>
                <c:pt idx="2">
                  <c:v>212323.0</c:v>
                </c:pt>
                <c:pt idx="3">
                  <c:v>216678.0</c:v>
                </c:pt>
                <c:pt idx="4">
                  <c:v>162059.0</c:v>
                </c:pt>
                <c:pt idx="5">
                  <c:v>387899.0</c:v>
                </c:pt>
                <c:pt idx="6">
                  <c:v>211876.0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'0926_2004_2A'!$BR$146:$BR$152</c:f>
              <c:numCache>
                <c:formatCode>General</c:formatCode>
                <c:ptCount val="7"/>
                <c:pt idx="0">
                  <c:v>116424.0</c:v>
                </c:pt>
                <c:pt idx="1">
                  <c:v>116580.0</c:v>
                </c:pt>
                <c:pt idx="2">
                  <c:v>116581.0</c:v>
                </c:pt>
                <c:pt idx="3">
                  <c:v>109796.0</c:v>
                </c:pt>
                <c:pt idx="4">
                  <c:v>110275.0</c:v>
                </c:pt>
                <c:pt idx="5">
                  <c:v>68790.7</c:v>
                </c:pt>
                <c:pt idx="6">
                  <c:v>116477.0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4135928"/>
        <c:axId val="2034138840"/>
      </c:barChart>
      <c:catAx>
        <c:axId val="203413592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4138840"/>
        <c:crosses val="autoZero"/>
        <c:auto val="1"/>
        <c:lblAlgn val="ctr"/>
        <c:lblOffset val="100"/>
        <c:noMultiLvlLbl val="0"/>
      </c:catAx>
      <c:valAx>
        <c:axId val="2034138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41359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306012.0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'0926_2004_2A'!$S$162:$S$168</c:f>
              <c:numCache>
                <c:formatCode>General</c:formatCode>
                <c:ptCount val="7"/>
                <c:pt idx="0">
                  <c:v>202264.0</c:v>
                </c:pt>
                <c:pt idx="1">
                  <c:v>202264.0</c:v>
                </c:pt>
                <c:pt idx="2">
                  <c:v>248319.0</c:v>
                </c:pt>
                <c:pt idx="3">
                  <c:v>248319.0</c:v>
                </c:pt>
                <c:pt idx="4">
                  <c:v>248319.0</c:v>
                </c:pt>
                <c:pt idx="5">
                  <c:v>166238.0</c:v>
                </c:pt>
                <c:pt idx="6">
                  <c:v>248319.0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1.15253E6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'0926_2004_2A'!$V$162:$V$168</c:f>
              <c:numCache>
                <c:formatCode>General</c:formatCode>
                <c:ptCount val="7"/>
                <c:pt idx="0">
                  <c:v>870835.0</c:v>
                </c:pt>
                <c:pt idx="1">
                  <c:v>870835.0</c:v>
                </c:pt>
                <c:pt idx="2">
                  <c:v>925581.0</c:v>
                </c:pt>
                <c:pt idx="3">
                  <c:v>849017.0</c:v>
                </c:pt>
                <c:pt idx="4">
                  <c:v>848979.0</c:v>
                </c:pt>
                <c:pt idx="5">
                  <c:v>848960.0</c:v>
                </c:pt>
                <c:pt idx="6">
                  <c:v>925600.0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'0926_2004_2A'!$X$162:$X$168</c:f>
              <c:numCache>
                <c:formatCode>General</c:formatCode>
                <c:ptCount val="7"/>
                <c:pt idx="0">
                  <c:v>268668.0</c:v>
                </c:pt>
                <c:pt idx="1">
                  <c:v>231211.0</c:v>
                </c:pt>
                <c:pt idx="2">
                  <c:v>238793.0</c:v>
                </c:pt>
                <c:pt idx="3">
                  <c:v>232907.0</c:v>
                </c:pt>
                <c:pt idx="4">
                  <c:v>299330.0</c:v>
                </c:pt>
                <c:pt idx="5">
                  <c:v>198748.0</c:v>
                </c:pt>
                <c:pt idx="6">
                  <c:v>248631.0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'0926_2004_2A'!$Y$162:$Y$168</c:f>
              <c:numCache>
                <c:formatCode>0.00E+00</c:formatCode>
                <c:ptCount val="7"/>
                <c:pt idx="0">
                  <c:v>1.09385E6</c:v>
                </c:pt>
                <c:pt idx="1">
                  <c:v>1.01708E6</c:v>
                </c:pt>
                <c:pt idx="2" formatCode="General">
                  <c:v>997767.0</c:v>
                </c:pt>
                <c:pt idx="3" formatCode="General">
                  <c:v>825937.0</c:v>
                </c:pt>
                <c:pt idx="4" formatCode="General">
                  <c:v>944528.0</c:v>
                </c:pt>
                <c:pt idx="5" formatCode="General">
                  <c:v>956490.0</c:v>
                </c:pt>
                <c:pt idx="6" formatCode="General">
                  <c:v>997928.0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'0926_2004_2A'!$Z$162:$Z$168</c:f>
              <c:numCache>
                <c:formatCode>0.00E+00</c:formatCode>
                <c:ptCount val="7"/>
                <c:pt idx="0" formatCode="General">
                  <c:v>620470.0</c:v>
                </c:pt>
                <c:pt idx="1">
                  <c:v>1.18743E6</c:v>
                </c:pt>
                <c:pt idx="2">
                  <c:v>1.16888E6</c:v>
                </c:pt>
                <c:pt idx="3" formatCode="General">
                  <c:v>936396.0</c:v>
                </c:pt>
                <c:pt idx="4">
                  <c:v>1.11056E6</c:v>
                </c:pt>
                <c:pt idx="5">
                  <c:v>1.04222E6</c:v>
                </c:pt>
                <c:pt idx="6">
                  <c:v>1.1924E6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'0926_2004_2A'!$AA$162:$AA$168</c:f>
              <c:numCache>
                <c:formatCode>General</c:formatCode>
                <c:ptCount val="7"/>
                <c:pt idx="0">
                  <c:v>53968.7</c:v>
                </c:pt>
                <c:pt idx="1">
                  <c:v>606.603</c:v>
                </c:pt>
                <c:pt idx="2">
                  <c:v>616.081</c:v>
                </c:pt>
                <c:pt idx="3">
                  <c:v>616.081</c:v>
                </c:pt>
                <c:pt idx="4">
                  <c:v>682.428</c:v>
                </c:pt>
                <c:pt idx="5">
                  <c:v>578.168</c:v>
                </c:pt>
                <c:pt idx="6">
                  <c:v>625.559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'0926_2004_2A'!$AB$162:$AB$168</c:f>
              <c:numCache>
                <c:formatCode>General</c:formatCode>
                <c:ptCount val="7"/>
                <c:pt idx="0">
                  <c:v>75000.8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233288"/>
        <c:axId val="2033230328"/>
      </c:barChart>
      <c:catAx>
        <c:axId val="203323328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230328"/>
        <c:crosses val="autoZero"/>
        <c:auto val="1"/>
        <c:lblAlgn val="ctr"/>
        <c:lblOffset val="100"/>
        <c:noMultiLvlLbl val="0"/>
      </c:catAx>
      <c:valAx>
        <c:axId val="2033230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2332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'0926_2004_2A'!$AF$170:$AF$175</c:f>
              <c:numCache>
                <c:formatCode>0.00%</c:formatCode>
                <c:ptCount val="6"/>
                <c:pt idx="0">
                  <c:v>0.179250294377489</c:v>
                </c:pt>
                <c:pt idx="1">
                  <c:v>0.0461372117140567</c:v>
                </c:pt>
                <c:pt idx="2">
                  <c:v>0.0975983850241865</c:v>
                </c:pt>
                <c:pt idx="3">
                  <c:v>0.0498869049838522</c:v>
                </c:pt>
                <c:pt idx="4">
                  <c:v>0.0846326537444545</c:v>
                </c:pt>
                <c:pt idx="5">
                  <c:v>0.00672521916240169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220984"/>
        <c:axId val="2033217960"/>
      </c:barChart>
      <c:catAx>
        <c:axId val="2033220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217960"/>
        <c:crosses val="autoZero"/>
        <c:auto val="1"/>
        <c:lblAlgn val="ctr"/>
        <c:lblOffset val="100"/>
        <c:noMultiLvlLbl val="0"/>
      </c:catAx>
      <c:valAx>
        <c:axId val="203321796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32209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'0926_2004_2A'!$BS$162:$BS$168</c:f>
              <c:numCache>
                <c:formatCode>General</c:formatCode>
                <c:ptCount val="7"/>
                <c:pt idx="0">
                  <c:v>280275.0</c:v>
                </c:pt>
                <c:pt idx="1">
                  <c:v>287645.0</c:v>
                </c:pt>
                <c:pt idx="2">
                  <c:v>268309.0</c:v>
                </c:pt>
                <c:pt idx="3">
                  <c:v>262314.0</c:v>
                </c:pt>
                <c:pt idx="4">
                  <c:v>118324.0</c:v>
                </c:pt>
                <c:pt idx="5">
                  <c:v>157660.0</c:v>
                </c:pt>
                <c:pt idx="6">
                  <c:v>279673.0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'0926_2004_2A'!$BT$162:$BT$168</c:f>
              <c:numCache>
                <c:formatCode>General</c:formatCode>
                <c:ptCount val="7"/>
                <c:pt idx="0">
                  <c:v>139589.0</c:v>
                </c:pt>
                <c:pt idx="1">
                  <c:v>118513.0</c:v>
                </c:pt>
                <c:pt idx="2">
                  <c:v>121212.0</c:v>
                </c:pt>
                <c:pt idx="3">
                  <c:v>95617.1</c:v>
                </c:pt>
                <c:pt idx="4">
                  <c:v>111536.0</c:v>
                </c:pt>
                <c:pt idx="5">
                  <c:v>123766.0</c:v>
                </c:pt>
                <c:pt idx="6">
                  <c:v>112474.0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'0926_2004_2A'!$BU$162:$BU$168</c:f>
              <c:numCache>
                <c:formatCode>General</c:formatCode>
                <c:ptCount val="7"/>
                <c:pt idx="0">
                  <c:v>117621.0</c:v>
                </c:pt>
                <c:pt idx="1">
                  <c:v>122385.0</c:v>
                </c:pt>
                <c:pt idx="2">
                  <c:v>177386.0</c:v>
                </c:pt>
                <c:pt idx="3">
                  <c:v>187063.0</c:v>
                </c:pt>
                <c:pt idx="4">
                  <c:v>150526.0</c:v>
                </c:pt>
                <c:pt idx="5">
                  <c:v>159069.0</c:v>
                </c:pt>
                <c:pt idx="6">
                  <c:v>176521.0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'0926_2004_2A'!$BV$162:$BV$168</c:f>
              <c:numCache>
                <c:formatCode>General</c:formatCode>
                <c:ptCount val="7"/>
                <c:pt idx="0">
                  <c:v>646140.0</c:v>
                </c:pt>
                <c:pt idx="1">
                  <c:v>650328.0</c:v>
                </c:pt>
                <c:pt idx="2">
                  <c:v>649136.0</c:v>
                </c:pt>
                <c:pt idx="3">
                  <c:v>772799.0</c:v>
                </c:pt>
                <c:pt idx="4">
                  <c:v>225072.0</c:v>
                </c:pt>
                <c:pt idx="5">
                  <c:v>610241.0</c:v>
                </c:pt>
                <c:pt idx="6">
                  <c:v>646191.0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'0926_2004_2A'!$BW$162:$BW$168</c:f>
              <c:numCache>
                <c:formatCode>General</c:formatCode>
                <c:ptCount val="7"/>
                <c:pt idx="0">
                  <c:v>595678.0</c:v>
                </c:pt>
                <c:pt idx="1">
                  <c:v>607822.0</c:v>
                </c:pt>
                <c:pt idx="2">
                  <c:v>605456.0</c:v>
                </c:pt>
                <c:pt idx="3">
                  <c:v>322319.0</c:v>
                </c:pt>
                <c:pt idx="4">
                  <c:v>89282.1</c:v>
                </c:pt>
                <c:pt idx="5">
                  <c:v>501659.0</c:v>
                </c:pt>
                <c:pt idx="6">
                  <c:v>599887.0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'0926_2004_2A'!$BX$162:$BX$168</c:f>
              <c:numCache>
                <c:formatCode>General</c:formatCode>
                <c:ptCount val="7"/>
                <c:pt idx="0">
                  <c:v>103470.0</c:v>
                </c:pt>
                <c:pt idx="1">
                  <c:v>104157.0</c:v>
                </c:pt>
                <c:pt idx="2">
                  <c:v>103836.0</c:v>
                </c:pt>
                <c:pt idx="3">
                  <c:v>97252.4</c:v>
                </c:pt>
                <c:pt idx="4">
                  <c:v>96170.3</c:v>
                </c:pt>
                <c:pt idx="5">
                  <c:v>77015.9</c:v>
                </c:pt>
                <c:pt idx="6">
                  <c:v>102524.0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139224"/>
        <c:axId val="-1985508296"/>
      </c:barChart>
      <c:catAx>
        <c:axId val="-19851392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508296"/>
        <c:crosses val="autoZero"/>
        <c:auto val="1"/>
        <c:lblAlgn val="ctr"/>
        <c:lblOffset val="100"/>
        <c:noMultiLvlLbl val="0"/>
      </c:catAx>
      <c:valAx>
        <c:axId val="-1985508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1392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'0926_2004_2A'!$BI$162:$BI$168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306015.0</c:v>
                </c:pt>
                <c:pt idx="6">
                  <c:v>253187.0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'0926_2004_2A'!$BJ$162:$BJ$168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921422.0</c:v>
                </c:pt>
                <c:pt idx="6">
                  <c:v>923924.0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'0926_2004_2A'!$BK$162:$BK$168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'0926_2004_2A'!$BL$162:$BL$168</c:f>
              <c:numCache>
                <c:formatCode>General</c:formatCode>
                <c:ptCount val="7"/>
                <c:pt idx="0">
                  <c:v>274429.0</c:v>
                </c:pt>
                <c:pt idx="1">
                  <c:v>272284.0</c:v>
                </c:pt>
                <c:pt idx="2">
                  <c:v>272498.0</c:v>
                </c:pt>
                <c:pt idx="3">
                  <c:v>271420.0</c:v>
                </c:pt>
                <c:pt idx="4">
                  <c:v>82597.3</c:v>
                </c:pt>
                <c:pt idx="5">
                  <c:v>271718.0</c:v>
                </c:pt>
                <c:pt idx="6">
                  <c:v>272304.0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'0926_2004_2A'!$BM$162:$BM$168</c:f>
              <c:numCache>
                <c:formatCode>General</c:formatCode>
                <c:ptCount val="7"/>
                <c:pt idx="0">
                  <c:v>587806.0</c:v>
                </c:pt>
                <c:pt idx="1">
                  <c:v>612012.0</c:v>
                </c:pt>
                <c:pt idx="2">
                  <c:v>605885.0</c:v>
                </c:pt>
                <c:pt idx="3">
                  <c:v>603548.0</c:v>
                </c:pt>
                <c:pt idx="4">
                  <c:v>584990.0</c:v>
                </c:pt>
                <c:pt idx="5">
                  <c:v>610099.0</c:v>
                </c:pt>
                <c:pt idx="6">
                  <c:v>607778.0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'0926_2004_2A'!$BN$162:$BN$168</c:f>
              <c:numCache>
                <c:formatCode>General</c:formatCode>
                <c:ptCount val="7"/>
                <c:pt idx="0">
                  <c:v>84449.6</c:v>
                </c:pt>
                <c:pt idx="1">
                  <c:v>84490.3</c:v>
                </c:pt>
                <c:pt idx="2">
                  <c:v>79636.1</c:v>
                </c:pt>
                <c:pt idx="3">
                  <c:v>78005.9</c:v>
                </c:pt>
                <c:pt idx="4">
                  <c:v>36591.4</c:v>
                </c:pt>
                <c:pt idx="5">
                  <c:v>46838.8</c:v>
                </c:pt>
                <c:pt idx="6">
                  <c:v>84646.6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'0926_2004_2A'!$BO$162:$BO$168</c:f>
              <c:numCache>
                <c:formatCode>General</c:formatCode>
                <c:ptCount val="7"/>
                <c:pt idx="0">
                  <c:v>1401.8</c:v>
                </c:pt>
                <c:pt idx="1">
                  <c:v>1304.1</c:v>
                </c:pt>
                <c:pt idx="2">
                  <c:v>78.6</c:v>
                </c:pt>
                <c:pt idx="3">
                  <c:v>900.8</c:v>
                </c:pt>
                <c:pt idx="4">
                  <c:v>99.3</c:v>
                </c:pt>
                <c:pt idx="5">
                  <c:v>99.6</c:v>
                </c:pt>
                <c:pt idx="6">
                  <c:v>79.5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'0926_2004_2A'!$BP$162:$BP$168</c:f>
              <c:numCache>
                <c:formatCode>General</c:formatCode>
                <c:ptCount val="7"/>
                <c:pt idx="0">
                  <c:v>648402.0</c:v>
                </c:pt>
                <c:pt idx="1">
                  <c:v>646694.0</c:v>
                </c:pt>
                <c:pt idx="2">
                  <c:v>647362.0</c:v>
                </c:pt>
                <c:pt idx="3">
                  <c:v>748014.0</c:v>
                </c:pt>
                <c:pt idx="4">
                  <c:v>228248.0</c:v>
                </c:pt>
                <c:pt idx="5">
                  <c:v>588753.0</c:v>
                </c:pt>
                <c:pt idx="6">
                  <c:v>648909.0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'0926_2004_2A'!$BQ$162:$BQ$168</c:f>
              <c:numCache>
                <c:formatCode>0.00E+00</c:formatCode>
                <c:ptCount val="7"/>
                <c:pt idx="0">
                  <c:v>1.02731E6</c:v>
                </c:pt>
                <c:pt idx="1">
                  <c:v>1.0232E6</c:v>
                </c:pt>
                <c:pt idx="2">
                  <c:v>1.02524E6</c:v>
                </c:pt>
                <c:pt idx="3" formatCode="General">
                  <c:v>516383.0</c:v>
                </c:pt>
                <c:pt idx="4" formatCode="General">
                  <c:v>158168.0</c:v>
                </c:pt>
                <c:pt idx="5" formatCode="General">
                  <c:v>924891.0</c:v>
                </c:pt>
                <c:pt idx="6">
                  <c:v>1.03059E6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'0926_2004_2A'!$BR$162:$BR$168</c:f>
              <c:numCache>
                <c:formatCode>General</c:formatCode>
                <c:ptCount val="7"/>
                <c:pt idx="0">
                  <c:v>111410.0</c:v>
                </c:pt>
                <c:pt idx="1">
                  <c:v>111138.0</c:v>
                </c:pt>
                <c:pt idx="2">
                  <c:v>111313.0</c:v>
                </c:pt>
                <c:pt idx="3">
                  <c:v>97579.5</c:v>
                </c:pt>
                <c:pt idx="4">
                  <c:v>98251.9</c:v>
                </c:pt>
                <c:pt idx="5">
                  <c:v>61336.1</c:v>
                </c:pt>
                <c:pt idx="6">
                  <c:v>111721.0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221016"/>
        <c:axId val="-1985996776"/>
      </c:barChart>
      <c:catAx>
        <c:axId val="-1985221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996776"/>
        <c:crosses val="autoZero"/>
        <c:auto val="1"/>
        <c:lblAlgn val="ctr"/>
        <c:lblOffset val="100"/>
        <c:noMultiLvlLbl val="0"/>
      </c:catAx>
      <c:valAx>
        <c:axId val="-1985996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2210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519167.0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'0926_2004_2A'!$S$178:$S$184</c:f>
              <c:numCache>
                <c:formatCode>General</c:formatCode>
                <c:ptCount val="7"/>
                <c:pt idx="0">
                  <c:v>136325.0</c:v>
                </c:pt>
                <c:pt idx="1">
                  <c:v>136325.0</c:v>
                </c:pt>
                <c:pt idx="2">
                  <c:v>180161.0</c:v>
                </c:pt>
                <c:pt idx="3">
                  <c:v>180152.0</c:v>
                </c:pt>
                <c:pt idx="4">
                  <c:v>180152.0</c:v>
                </c:pt>
                <c:pt idx="5">
                  <c:v>124903.0</c:v>
                </c:pt>
                <c:pt idx="6">
                  <c:v>180161.0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'0926_2004_2A'!$V$178:$V$184</c:f>
              <c:numCache>
                <c:formatCode>General</c:formatCode>
                <c:ptCount val="7"/>
                <c:pt idx="0">
                  <c:v>36197.1</c:v>
                </c:pt>
                <c:pt idx="1">
                  <c:v>36197.1</c:v>
                </c:pt>
                <c:pt idx="2">
                  <c:v>80043.2</c:v>
                </c:pt>
                <c:pt idx="3">
                  <c:v>35647.4</c:v>
                </c:pt>
                <c:pt idx="4">
                  <c:v>35647.4</c:v>
                </c:pt>
                <c:pt idx="5">
                  <c:v>31552.8</c:v>
                </c:pt>
                <c:pt idx="6">
                  <c:v>80043.2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'0926_2004_2A'!$X$178:$X$184</c:f>
              <c:numCache>
                <c:formatCode>General</c:formatCode>
                <c:ptCount val="7"/>
                <c:pt idx="0">
                  <c:v>109226.0</c:v>
                </c:pt>
                <c:pt idx="1">
                  <c:v>88668.3</c:v>
                </c:pt>
                <c:pt idx="2">
                  <c:v>85540.5</c:v>
                </c:pt>
                <c:pt idx="3">
                  <c:v>142135.0</c:v>
                </c:pt>
                <c:pt idx="4">
                  <c:v>113852.0</c:v>
                </c:pt>
                <c:pt idx="5">
                  <c:v>38794.2</c:v>
                </c:pt>
                <c:pt idx="6">
                  <c:v>70290.1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'0926_2004_2A'!$Y$178:$Y$184</c:f>
              <c:numCache>
                <c:formatCode>General</c:formatCode>
                <c:ptCount val="7"/>
                <c:pt idx="0">
                  <c:v>378880.0</c:v>
                </c:pt>
                <c:pt idx="1">
                  <c:v>437598.0</c:v>
                </c:pt>
                <c:pt idx="2">
                  <c:v>362597.0</c:v>
                </c:pt>
                <c:pt idx="3">
                  <c:v>353299.0</c:v>
                </c:pt>
                <c:pt idx="4">
                  <c:v>329063.0</c:v>
                </c:pt>
                <c:pt idx="5">
                  <c:v>248897.0</c:v>
                </c:pt>
                <c:pt idx="6">
                  <c:v>337214.0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'0926_2004_2A'!$Z$178:$Z$184</c:f>
              <c:numCache>
                <c:formatCode>General</c:formatCode>
                <c:ptCount val="7"/>
                <c:pt idx="0">
                  <c:v>283720.0</c:v>
                </c:pt>
                <c:pt idx="1">
                  <c:v>229182.0</c:v>
                </c:pt>
                <c:pt idx="2">
                  <c:v>159849.0</c:v>
                </c:pt>
                <c:pt idx="3">
                  <c:v>195705.0</c:v>
                </c:pt>
                <c:pt idx="4">
                  <c:v>140097.0</c:v>
                </c:pt>
                <c:pt idx="5">
                  <c:v>177251.0</c:v>
                </c:pt>
                <c:pt idx="6">
                  <c:v>166048.0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973592"/>
        <c:axId val="2030991768"/>
      </c:barChart>
      <c:catAx>
        <c:axId val="20309735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991768"/>
        <c:crosses val="autoZero"/>
        <c:auto val="1"/>
        <c:lblAlgn val="ctr"/>
        <c:lblOffset val="100"/>
        <c:noMultiLvlLbl val="0"/>
      </c:catAx>
      <c:valAx>
        <c:axId val="2030991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9735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'0926_2004_2A'!$AF$186:$AF$191</c:f>
              <c:numCache>
                <c:formatCode>0.00%</c:formatCode>
                <c:ptCount val="6"/>
                <c:pt idx="0">
                  <c:v>0.0799962337468241</c:v>
                </c:pt>
                <c:pt idx="1">
                  <c:v>0.141964246902847</c:v>
                </c:pt>
                <c:pt idx="2">
                  <c:v>0.0916066216537849</c:v>
                </c:pt>
                <c:pt idx="3">
                  <c:v>0.0789852685114432</c:v>
                </c:pt>
                <c:pt idx="4">
                  <c:v>0.230486226809805</c:v>
                </c:pt>
                <c:pt idx="5">
                  <c:v>0.0293329491788698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00264"/>
        <c:axId val="2031003272"/>
      </c:barChart>
      <c:catAx>
        <c:axId val="203100026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003272"/>
        <c:crosses val="autoZero"/>
        <c:auto val="1"/>
        <c:lblAlgn val="ctr"/>
        <c:lblOffset val="100"/>
        <c:noMultiLvlLbl val="0"/>
      </c:catAx>
      <c:valAx>
        <c:axId val="203100327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10002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'0926_2004_2A'!$BS$178:$BS$184</c:f>
              <c:numCache>
                <c:formatCode>General</c:formatCode>
                <c:ptCount val="7"/>
                <c:pt idx="0">
                  <c:v>89542.2</c:v>
                </c:pt>
                <c:pt idx="1">
                  <c:v>90578.6</c:v>
                </c:pt>
                <c:pt idx="2">
                  <c:v>38783.9</c:v>
                </c:pt>
                <c:pt idx="3">
                  <c:v>34346.4</c:v>
                </c:pt>
                <c:pt idx="4">
                  <c:v>34956.4</c:v>
                </c:pt>
                <c:pt idx="5">
                  <c:v>19155.5</c:v>
                </c:pt>
                <c:pt idx="6">
                  <c:v>39160.9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'0926_2004_2A'!$BT$178:$BT$184</c:f>
              <c:numCache>
                <c:formatCode>General</c:formatCode>
                <c:ptCount val="7"/>
                <c:pt idx="0">
                  <c:v>55249.6</c:v>
                </c:pt>
                <c:pt idx="1">
                  <c:v>44026.4</c:v>
                </c:pt>
                <c:pt idx="2">
                  <c:v>32094.2</c:v>
                </c:pt>
                <c:pt idx="3">
                  <c:v>62509.2</c:v>
                </c:pt>
                <c:pt idx="4">
                  <c:v>45001.8</c:v>
                </c:pt>
                <c:pt idx="5">
                  <c:v>3642.1</c:v>
                </c:pt>
                <c:pt idx="6">
                  <c:v>25550.0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'0926_2004_2A'!$BU$178:$BU$184</c:f>
              <c:numCache>
                <c:formatCode>General</c:formatCode>
                <c:ptCount val="7"/>
                <c:pt idx="0">
                  <c:v>333304.0</c:v>
                </c:pt>
                <c:pt idx="1">
                  <c:v>340400.0</c:v>
                </c:pt>
                <c:pt idx="2">
                  <c:v>471692.0</c:v>
                </c:pt>
                <c:pt idx="3">
                  <c:v>478278.0</c:v>
                </c:pt>
                <c:pt idx="4">
                  <c:v>485932.0</c:v>
                </c:pt>
                <c:pt idx="5">
                  <c:v>519515.0</c:v>
                </c:pt>
                <c:pt idx="6">
                  <c:v>479807.0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'0926_2004_2A'!$BV$178:$BV$184</c:f>
              <c:numCache>
                <c:formatCode>General</c:formatCode>
                <c:ptCount val="7"/>
                <c:pt idx="0">
                  <c:v>230257.0</c:v>
                </c:pt>
                <c:pt idx="1">
                  <c:v>230940.0</c:v>
                </c:pt>
                <c:pt idx="2">
                  <c:v>226440.0</c:v>
                </c:pt>
                <c:pt idx="3">
                  <c:v>224568.0</c:v>
                </c:pt>
                <c:pt idx="4">
                  <c:v>225236.0</c:v>
                </c:pt>
                <c:pt idx="5">
                  <c:v>174903.0</c:v>
                </c:pt>
                <c:pt idx="6">
                  <c:v>225699.0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'0926_2004_2A'!$BW$178:$BW$184</c:f>
              <c:numCache>
                <c:formatCode>General</c:formatCode>
                <c:ptCount val="7"/>
                <c:pt idx="0">
                  <c:v>49148.4</c:v>
                </c:pt>
                <c:pt idx="1">
                  <c:v>49574.3</c:v>
                </c:pt>
                <c:pt idx="2">
                  <c:v>46919.0</c:v>
                </c:pt>
                <c:pt idx="3">
                  <c:v>45342.6</c:v>
                </c:pt>
                <c:pt idx="4">
                  <c:v>44922.0</c:v>
                </c:pt>
                <c:pt idx="5">
                  <c:v>89883.9</c:v>
                </c:pt>
                <c:pt idx="6">
                  <c:v>46913.1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'0926_2004_2A'!$BX$178:$BX$184</c:f>
              <c:numCache>
                <c:formatCode>General</c:formatCode>
                <c:ptCount val="7"/>
                <c:pt idx="0">
                  <c:v>284403.0</c:v>
                </c:pt>
                <c:pt idx="1">
                  <c:v>285072.0</c:v>
                </c:pt>
                <c:pt idx="2">
                  <c:v>280181.0</c:v>
                </c:pt>
                <c:pt idx="3">
                  <c:v>264866.0</c:v>
                </c:pt>
                <c:pt idx="4">
                  <c:v>264930.0</c:v>
                </c:pt>
                <c:pt idx="5">
                  <c:v>207128.0</c:v>
                </c:pt>
                <c:pt idx="6">
                  <c:v>280024.0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210072"/>
        <c:axId val="2030079896"/>
      </c:barChart>
      <c:catAx>
        <c:axId val="20322100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079896"/>
        <c:crosses val="autoZero"/>
        <c:auto val="1"/>
        <c:lblAlgn val="ctr"/>
        <c:lblOffset val="100"/>
        <c:noMultiLvlLbl val="0"/>
      </c:catAx>
      <c:valAx>
        <c:axId val="2030079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2100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'0926_2004_5B'!$BI$34:$BI$40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'0926_2004_5B'!$BJ$34:$BJ$40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'0926_2004_5B'!$BK$34:$BK$40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177001.0</c:v>
                </c:pt>
                <c:pt idx="6">
                  <c:v>176999.0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'0926_2004_5B'!$BL$34:$BL$40</c:f>
              <c:numCache>
                <c:formatCode>General</c:formatCode>
                <c:ptCount val="7"/>
                <c:pt idx="0">
                  <c:v>226246.0</c:v>
                </c:pt>
                <c:pt idx="1">
                  <c:v>224319.0</c:v>
                </c:pt>
                <c:pt idx="2">
                  <c:v>219701.0</c:v>
                </c:pt>
                <c:pt idx="3">
                  <c:v>223779.0</c:v>
                </c:pt>
                <c:pt idx="4">
                  <c:v>222138.0</c:v>
                </c:pt>
                <c:pt idx="5">
                  <c:v>221762.0</c:v>
                </c:pt>
                <c:pt idx="6">
                  <c:v>220808.0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'0926_2004_5B'!$BM$34:$BM$40</c:f>
              <c:numCache>
                <c:formatCode>General</c:formatCode>
                <c:ptCount val="7"/>
                <c:pt idx="0">
                  <c:v>43844.6</c:v>
                </c:pt>
                <c:pt idx="1">
                  <c:v>46562.5</c:v>
                </c:pt>
                <c:pt idx="2">
                  <c:v>15447.5</c:v>
                </c:pt>
                <c:pt idx="3">
                  <c:v>31037.1</c:v>
                </c:pt>
                <c:pt idx="4">
                  <c:v>24972.8</c:v>
                </c:pt>
                <c:pt idx="5">
                  <c:v>25629.2</c:v>
                </c:pt>
                <c:pt idx="6">
                  <c:v>25680.7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'0926_2004_5B'!$BN$34:$BN$40</c:f>
              <c:numCache>
                <c:formatCode>General</c:formatCode>
                <c:ptCount val="7"/>
                <c:pt idx="0">
                  <c:v>7675.5</c:v>
                </c:pt>
                <c:pt idx="1">
                  <c:v>7653.29</c:v>
                </c:pt>
                <c:pt idx="2">
                  <c:v>980.927</c:v>
                </c:pt>
                <c:pt idx="3">
                  <c:v>981.087</c:v>
                </c:pt>
                <c:pt idx="4">
                  <c:v>1127.94</c:v>
                </c:pt>
                <c:pt idx="5">
                  <c:v>1128.77</c:v>
                </c:pt>
                <c:pt idx="6">
                  <c:v>1127.88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'0926_2004_5B'!$BO$34:$BO$40</c:f>
              <c:numCache>
                <c:formatCode>General</c:formatCode>
                <c:ptCount val="7"/>
                <c:pt idx="0">
                  <c:v>590.7</c:v>
                </c:pt>
                <c:pt idx="1">
                  <c:v>117.3</c:v>
                </c:pt>
                <c:pt idx="2">
                  <c:v>35.4</c:v>
                </c:pt>
                <c:pt idx="3">
                  <c:v>3982.6</c:v>
                </c:pt>
                <c:pt idx="4">
                  <c:v>2010.7</c:v>
                </c:pt>
                <c:pt idx="5">
                  <c:v>4608.5</c:v>
                </c:pt>
                <c:pt idx="6">
                  <c:v>38.8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'0926_2004_5B'!$BP$34:$BP$40</c:f>
              <c:numCache>
                <c:formatCode>General</c:formatCode>
                <c:ptCount val="7"/>
                <c:pt idx="0">
                  <c:v>55248.3</c:v>
                </c:pt>
                <c:pt idx="1">
                  <c:v>55066.6</c:v>
                </c:pt>
                <c:pt idx="2">
                  <c:v>54215.0</c:v>
                </c:pt>
                <c:pt idx="3">
                  <c:v>54120.5</c:v>
                </c:pt>
                <c:pt idx="4">
                  <c:v>54459.9</c:v>
                </c:pt>
                <c:pt idx="5">
                  <c:v>45239.6</c:v>
                </c:pt>
                <c:pt idx="6">
                  <c:v>54914.4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'0926_2004_5B'!$BQ$34:$BQ$40</c:f>
              <c:numCache>
                <c:formatCode>General</c:formatCode>
                <c:ptCount val="7"/>
                <c:pt idx="0">
                  <c:v>71742.7</c:v>
                </c:pt>
                <c:pt idx="1">
                  <c:v>71470.4</c:v>
                </c:pt>
                <c:pt idx="2">
                  <c:v>70915.8</c:v>
                </c:pt>
                <c:pt idx="3">
                  <c:v>59928.3</c:v>
                </c:pt>
                <c:pt idx="4">
                  <c:v>60538.6</c:v>
                </c:pt>
                <c:pt idx="5">
                  <c:v>100502.0</c:v>
                </c:pt>
                <c:pt idx="6">
                  <c:v>71012.6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'0926_2004_5B'!$BR$34:$BR$40</c:f>
              <c:numCache>
                <c:formatCode>General</c:formatCode>
                <c:ptCount val="7"/>
                <c:pt idx="0">
                  <c:v>67827.4</c:v>
                </c:pt>
                <c:pt idx="1">
                  <c:v>67548.9</c:v>
                </c:pt>
                <c:pt idx="2">
                  <c:v>65053.5</c:v>
                </c:pt>
                <c:pt idx="3">
                  <c:v>56735.8</c:v>
                </c:pt>
                <c:pt idx="4">
                  <c:v>56735.5</c:v>
                </c:pt>
                <c:pt idx="5">
                  <c:v>55521.8</c:v>
                </c:pt>
                <c:pt idx="6">
                  <c:v>65288.2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72569848"/>
        <c:axId val="-2029506488"/>
      </c:barChart>
      <c:catAx>
        <c:axId val="-20725698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9506488"/>
        <c:crosses val="autoZero"/>
        <c:auto val="1"/>
        <c:lblAlgn val="ctr"/>
        <c:lblOffset val="100"/>
        <c:noMultiLvlLbl val="0"/>
      </c:catAx>
      <c:valAx>
        <c:axId val="-2029506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25698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'0926_2004_2A'!$BI$178:$BI$184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519162.0</c:v>
                </c:pt>
                <c:pt idx="6">
                  <c:v>605558.0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'0926_2004_2A'!$BJ$178:$BJ$184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'0926_2004_2A'!$BK$178:$BK$184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'0926_2004_2A'!$BL$178:$BL$184</c:f>
              <c:numCache>
                <c:formatCode>General</c:formatCode>
                <c:ptCount val="7"/>
                <c:pt idx="0">
                  <c:v>68442.7</c:v>
                </c:pt>
                <c:pt idx="1">
                  <c:v>68238.2</c:v>
                </c:pt>
                <c:pt idx="2">
                  <c:v>68145.1</c:v>
                </c:pt>
                <c:pt idx="3">
                  <c:v>68079.3</c:v>
                </c:pt>
                <c:pt idx="4">
                  <c:v>68242.3</c:v>
                </c:pt>
                <c:pt idx="5">
                  <c:v>67874.1</c:v>
                </c:pt>
                <c:pt idx="6">
                  <c:v>68180.0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'0926_2004_2A'!$BM$178:$BM$184</c:f>
              <c:numCache>
                <c:formatCode>General</c:formatCode>
                <c:ptCount val="7"/>
                <c:pt idx="0">
                  <c:v>474417.0</c:v>
                </c:pt>
                <c:pt idx="1">
                  <c:v>565879.0</c:v>
                </c:pt>
                <c:pt idx="2">
                  <c:v>538935.0</c:v>
                </c:pt>
                <c:pt idx="3">
                  <c:v>507666.0</c:v>
                </c:pt>
                <c:pt idx="4">
                  <c:v>493213.0</c:v>
                </c:pt>
                <c:pt idx="5">
                  <c:v>332274.0</c:v>
                </c:pt>
                <c:pt idx="6">
                  <c:v>548210.0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'0926_2004_2A'!$BN$178:$BN$184</c:f>
              <c:numCache>
                <c:formatCode>General</c:formatCode>
                <c:ptCount val="7"/>
                <c:pt idx="0">
                  <c:v>88293.8</c:v>
                </c:pt>
                <c:pt idx="1">
                  <c:v>87965.5</c:v>
                </c:pt>
                <c:pt idx="2">
                  <c:v>16964.5</c:v>
                </c:pt>
                <c:pt idx="3">
                  <c:v>17108.5</c:v>
                </c:pt>
                <c:pt idx="4">
                  <c:v>17372.0</c:v>
                </c:pt>
                <c:pt idx="5">
                  <c:v>9635.969999999999</c:v>
                </c:pt>
                <c:pt idx="6">
                  <c:v>16953.6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'0926_2004_2A'!$BO$178:$BO$184</c:f>
              <c:numCache>
                <c:formatCode>General</c:formatCode>
                <c:ptCount val="7"/>
                <c:pt idx="0">
                  <c:v>22211.0</c:v>
                </c:pt>
                <c:pt idx="1">
                  <c:v>20625.3</c:v>
                </c:pt>
                <c:pt idx="2">
                  <c:v>11351.9</c:v>
                </c:pt>
                <c:pt idx="3">
                  <c:v>38919.8</c:v>
                </c:pt>
                <c:pt idx="4">
                  <c:v>39904.4</c:v>
                </c:pt>
                <c:pt idx="5">
                  <c:v>55490.7</c:v>
                </c:pt>
                <c:pt idx="6">
                  <c:v>11365.7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'0926_2004_2A'!$BP$178:$BP$184</c:f>
              <c:numCache>
                <c:formatCode>General</c:formatCode>
                <c:ptCount val="7"/>
                <c:pt idx="0">
                  <c:v>248030.0</c:v>
                </c:pt>
                <c:pt idx="1">
                  <c:v>247446.0</c:v>
                </c:pt>
                <c:pt idx="2">
                  <c:v>249804.0</c:v>
                </c:pt>
                <c:pt idx="3">
                  <c:v>256421.0</c:v>
                </c:pt>
                <c:pt idx="4">
                  <c:v>256099.0</c:v>
                </c:pt>
                <c:pt idx="5">
                  <c:v>196848.0</c:v>
                </c:pt>
                <c:pt idx="6">
                  <c:v>249749.0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'0926_2004_2A'!$BQ$178:$BQ$184</c:f>
              <c:numCache>
                <c:formatCode>General</c:formatCode>
                <c:ptCount val="7"/>
                <c:pt idx="0">
                  <c:v>153337.0</c:v>
                </c:pt>
                <c:pt idx="1">
                  <c:v>152784.0</c:v>
                </c:pt>
                <c:pt idx="2">
                  <c:v>154856.0</c:v>
                </c:pt>
                <c:pt idx="3">
                  <c:v>128041.0</c:v>
                </c:pt>
                <c:pt idx="4">
                  <c:v>128911.0</c:v>
                </c:pt>
                <c:pt idx="5">
                  <c:v>308205.0</c:v>
                </c:pt>
                <c:pt idx="6">
                  <c:v>154786.0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'0926_2004_2A'!$BR$178:$BR$184</c:f>
              <c:numCache>
                <c:formatCode>General</c:formatCode>
                <c:ptCount val="7"/>
                <c:pt idx="0">
                  <c:v>340978.0</c:v>
                </c:pt>
                <c:pt idx="1">
                  <c:v>340374.0</c:v>
                </c:pt>
                <c:pt idx="2">
                  <c:v>343302.0</c:v>
                </c:pt>
                <c:pt idx="3">
                  <c:v>329442.0</c:v>
                </c:pt>
                <c:pt idx="4">
                  <c:v>329104.0</c:v>
                </c:pt>
                <c:pt idx="5">
                  <c:v>204975.0</c:v>
                </c:pt>
                <c:pt idx="6">
                  <c:v>343264.0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268168"/>
        <c:axId val="2032271112"/>
      </c:barChart>
      <c:catAx>
        <c:axId val="203226816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271112"/>
        <c:crosses val="autoZero"/>
        <c:auto val="1"/>
        <c:lblAlgn val="ctr"/>
        <c:lblOffset val="100"/>
        <c:noMultiLvlLbl val="0"/>
      </c:catAx>
      <c:valAx>
        <c:axId val="2032271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2681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456601.0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'0926_2004_2A'!$S$194:$S$200</c:f>
              <c:numCache>
                <c:formatCode>General</c:formatCode>
                <c:ptCount val="7"/>
                <c:pt idx="0">
                  <c:v>109056.0</c:v>
                </c:pt>
                <c:pt idx="1">
                  <c:v>109056.0</c:v>
                </c:pt>
                <c:pt idx="2">
                  <c:v>115056.0</c:v>
                </c:pt>
                <c:pt idx="3">
                  <c:v>115046.0</c:v>
                </c:pt>
                <c:pt idx="4">
                  <c:v>115046.0</c:v>
                </c:pt>
                <c:pt idx="5">
                  <c:v>73996.1</c:v>
                </c:pt>
                <c:pt idx="6">
                  <c:v>115056.0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'0926_2004_2A'!$V$194:$V$200</c:f>
              <c:numCache>
                <c:formatCode>General</c:formatCode>
                <c:ptCount val="7"/>
                <c:pt idx="0">
                  <c:v>55599.0</c:v>
                </c:pt>
                <c:pt idx="1">
                  <c:v>55599.0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'0926_2004_2A'!$X$194:$X$200</c:f>
              <c:numCache>
                <c:formatCode>General</c:formatCode>
                <c:ptCount val="7"/>
                <c:pt idx="0">
                  <c:v>106819.0</c:v>
                </c:pt>
                <c:pt idx="1">
                  <c:v>101161.0</c:v>
                </c:pt>
                <c:pt idx="2">
                  <c:v>117871.0</c:v>
                </c:pt>
                <c:pt idx="3">
                  <c:v>167839.0</c:v>
                </c:pt>
                <c:pt idx="4">
                  <c:v>148153.0</c:v>
                </c:pt>
                <c:pt idx="5">
                  <c:v>63826.0</c:v>
                </c:pt>
                <c:pt idx="6">
                  <c:v>116676.0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'0926_2004_2A'!$Y$194:$Y$200</c:f>
              <c:numCache>
                <c:formatCode>General</c:formatCode>
                <c:ptCount val="7"/>
                <c:pt idx="0">
                  <c:v>352872.0</c:v>
                </c:pt>
                <c:pt idx="1">
                  <c:v>411637.0</c:v>
                </c:pt>
                <c:pt idx="2">
                  <c:v>358408.0</c:v>
                </c:pt>
                <c:pt idx="3">
                  <c:v>361905.0</c:v>
                </c:pt>
                <c:pt idx="4">
                  <c:v>342844.0</c:v>
                </c:pt>
                <c:pt idx="5">
                  <c:v>314419.0</c:v>
                </c:pt>
                <c:pt idx="6">
                  <c:v>361005.0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'0926_2004_2A'!$Z$194:$Z$200</c:f>
              <c:numCache>
                <c:formatCode>General</c:formatCode>
                <c:ptCount val="7"/>
                <c:pt idx="0">
                  <c:v>359573.0</c:v>
                </c:pt>
                <c:pt idx="1">
                  <c:v>328163.0</c:v>
                </c:pt>
                <c:pt idx="2">
                  <c:v>260612.0</c:v>
                </c:pt>
                <c:pt idx="3">
                  <c:v>193468.0</c:v>
                </c:pt>
                <c:pt idx="4">
                  <c:v>221903.0</c:v>
                </c:pt>
                <c:pt idx="5">
                  <c:v>245248.0</c:v>
                </c:pt>
                <c:pt idx="6">
                  <c:v>261228.0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359160"/>
        <c:axId val="2032362104"/>
      </c:barChart>
      <c:catAx>
        <c:axId val="203235916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362104"/>
        <c:crosses val="autoZero"/>
        <c:auto val="1"/>
        <c:lblAlgn val="ctr"/>
        <c:lblOffset val="100"/>
        <c:noMultiLvlLbl val="0"/>
      </c:catAx>
      <c:valAx>
        <c:axId val="2032362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3591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'0926_2004_2A'!$AF$202:$AF$207</c:f>
              <c:numCache>
                <c:formatCode>0.00%</c:formatCode>
                <c:ptCount val="6"/>
                <c:pt idx="0">
                  <c:v>0.0583578944804404</c:v>
                </c:pt>
                <c:pt idx="1">
                  <c:v>0.0862392268580289</c:v>
                </c:pt>
                <c:pt idx="2">
                  <c:v>0.11256681930527</c:v>
                </c:pt>
                <c:pt idx="3">
                  <c:v>0.0895407430115149</c:v>
                </c:pt>
                <c:pt idx="4">
                  <c:v>0.143361434164223</c:v>
                </c:pt>
                <c:pt idx="5">
                  <c:v>0.00281519233102778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376472"/>
        <c:axId val="2032379480"/>
      </c:barChart>
      <c:catAx>
        <c:axId val="20323764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379480"/>
        <c:crosses val="autoZero"/>
        <c:auto val="1"/>
        <c:lblAlgn val="ctr"/>
        <c:lblOffset val="100"/>
        <c:noMultiLvlLbl val="0"/>
      </c:catAx>
      <c:valAx>
        <c:axId val="203237948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23764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'0926_2004_2A'!$BS$194:$BS$200</c:f>
              <c:numCache>
                <c:formatCode>General</c:formatCode>
                <c:ptCount val="7"/>
                <c:pt idx="0">
                  <c:v>59654.6</c:v>
                </c:pt>
                <c:pt idx="1">
                  <c:v>73545.5</c:v>
                </c:pt>
                <c:pt idx="2">
                  <c:v>41952.0</c:v>
                </c:pt>
                <c:pt idx="3">
                  <c:v>39049.5</c:v>
                </c:pt>
                <c:pt idx="4">
                  <c:v>39191.4</c:v>
                </c:pt>
                <c:pt idx="5">
                  <c:v>21802.3</c:v>
                </c:pt>
                <c:pt idx="6">
                  <c:v>41888.2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'0926_2004_2A'!$BT$194:$BT$200</c:f>
              <c:numCache>
                <c:formatCode>General</c:formatCode>
                <c:ptCount val="7"/>
                <c:pt idx="0">
                  <c:v>56819.3</c:v>
                </c:pt>
                <c:pt idx="1">
                  <c:v>37740.7</c:v>
                </c:pt>
                <c:pt idx="2">
                  <c:v>60227.3</c:v>
                </c:pt>
                <c:pt idx="3">
                  <c:v>73264.8</c:v>
                </c:pt>
                <c:pt idx="4">
                  <c:v>71770.4</c:v>
                </c:pt>
                <c:pt idx="5">
                  <c:v>18029.9</c:v>
                </c:pt>
                <c:pt idx="6">
                  <c:v>60361.5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'0926_2004_2A'!$BU$194:$BU$200</c:f>
              <c:numCache>
                <c:formatCode>General</c:formatCode>
                <c:ptCount val="7"/>
                <c:pt idx="0">
                  <c:v>367419.0</c:v>
                </c:pt>
                <c:pt idx="1">
                  <c:v>368861.0</c:v>
                </c:pt>
                <c:pt idx="2">
                  <c:v>504918.0</c:v>
                </c:pt>
                <c:pt idx="3">
                  <c:v>502798.0</c:v>
                </c:pt>
                <c:pt idx="4">
                  <c:v>508819.0</c:v>
                </c:pt>
                <c:pt idx="5">
                  <c:v>578815.0</c:v>
                </c:pt>
                <c:pt idx="6">
                  <c:v>508839.0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'0926_2004_2A'!$BV$194:$BV$200</c:f>
              <c:numCache>
                <c:formatCode>General</c:formatCode>
                <c:ptCount val="7"/>
                <c:pt idx="0">
                  <c:v>430881.0</c:v>
                </c:pt>
                <c:pt idx="1">
                  <c:v>430953.0</c:v>
                </c:pt>
                <c:pt idx="2">
                  <c:v>427895.0</c:v>
                </c:pt>
                <c:pt idx="3">
                  <c:v>425403.0</c:v>
                </c:pt>
                <c:pt idx="4">
                  <c:v>424667.0</c:v>
                </c:pt>
                <c:pt idx="5">
                  <c:v>300333.0</c:v>
                </c:pt>
                <c:pt idx="6">
                  <c:v>427522.0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'0926_2004_2A'!$BW$194:$BW$200</c:f>
              <c:numCache>
                <c:formatCode>General</c:formatCode>
                <c:ptCount val="7"/>
                <c:pt idx="0">
                  <c:v>38289.8</c:v>
                </c:pt>
                <c:pt idx="1">
                  <c:v>38559.9</c:v>
                </c:pt>
                <c:pt idx="2">
                  <c:v>36344.9</c:v>
                </c:pt>
                <c:pt idx="3">
                  <c:v>31624.9</c:v>
                </c:pt>
                <c:pt idx="4">
                  <c:v>30279.0</c:v>
                </c:pt>
                <c:pt idx="5">
                  <c:v>95115.7</c:v>
                </c:pt>
                <c:pt idx="6">
                  <c:v>35438.9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'0926_2004_2A'!$BX$194:$BX$200</c:f>
              <c:numCache>
                <c:formatCode>General</c:formatCode>
                <c:ptCount val="7"/>
                <c:pt idx="0">
                  <c:v>323482.0</c:v>
                </c:pt>
                <c:pt idx="1">
                  <c:v>323598.0</c:v>
                </c:pt>
                <c:pt idx="2">
                  <c:v>316672.0</c:v>
                </c:pt>
                <c:pt idx="3">
                  <c:v>288097.0</c:v>
                </c:pt>
                <c:pt idx="4">
                  <c:v>286121.0</c:v>
                </c:pt>
                <c:pt idx="5">
                  <c:v>227229.0</c:v>
                </c:pt>
                <c:pt idx="6">
                  <c:v>315715.0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799448"/>
        <c:axId val="2032802584"/>
      </c:barChart>
      <c:catAx>
        <c:axId val="203279944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802584"/>
        <c:crosses val="autoZero"/>
        <c:auto val="1"/>
        <c:lblAlgn val="ctr"/>
        <c:lblOffset val="100"/>
        <c:noMultiLvlLbl val="0"/>
      </c:catAx>
      <c:valAx>
        <c:axId val="2032802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7994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'0926_2004_2A'!$BI$194:$BI$200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456600.0</c:v>
                </c:pt>
                <c:pt idx="6">
                  <c:v>470940.0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'0926_2004_2A'!$BJ$194:$BJ$200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'0926_2004_2A'!$BK$194:$BK$200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'0926_2004_2A'!$BL$194:$BL$200</c:f>
              <c:numCache>
                <c:formatCode>General</c:formatCode>
                <c:ptCount val="7"/>
                <c:pt idx="0">
                  <c:v>217418.0</c:v>
                </c:pt>
                <c:pt idx="1">
                  <c:v>217335.0</c:v>
                </c:pt>
                <c:pt idx="2">
                  <c:v>218690.0</c:v>
                </c:pt>
                <c:pt idx="3">
                  <c:v>219263.0</c:v>
                </c:pt>
                <c:pt idx="4">
                  <c:v>218904.0</c:v>
                </c:pt>
                <c:pt idx="5">
                  <c:v>217490.0</c:v>
                </c:pt>
                <c:pt idx="6">
                  <c:v>218937.0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'0926_2004_2A'!$BM$194:$BM$200</c:f>
              <c:numCache>
                <c:formatCode>General</c:formatCode>
                <c:ptCount val="7"/>
                <c:pt idx="0">
                  <c:v>510235.0</c:v>
                </c:pt>
                <c:pt idx="1">
                  <c:v>620827.0</c:v>
                </c:pt>
                <c:pt idx="2">
                  <c:v>531459.0</c:v>
                </c:pt>
                <c:pt idx="3">
                  <c:v>486362.0</c:v>
                </c:pt>
                <c:pt idx="4">
                  <c:v>498376.0</c:v>
                </c:pt>
                <c:pt idx="5">
                  <c:v>418601.0</c:v>
                </c:pt>
                <c:pt idx="6">
                  <c:v>528447.0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'0926_2004_2A'!$BN$194:$BN$200</c:f>
              <c:numCache>
                <c:formatCode>General</c:formatCode>
                <c:ptCount val="7"/>
                <c:pt idx="0">
                  <c:v>5969.65</c:v>
                </c:pt>
                <c:pt idx="1">
                  <c:v>5139.96</c:v>
                </c:pt>
                <c:pt idx="2">
                  <c:v>17307.1</c:v>
                </c:pt>
                <c:pt idx="3">
                  <c:v>17776.4</c:v>
                </c:pt>
                <c:pt idx="4">
                  <c:v>18063.0</c:v>
                </c:pt>
                <c:pt idx="5">
                  <c:v>9939.459999999999</c:v>
                </c:pt>
                <c:pt idx="6">
                  <c:v>17652.4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'0926_2004_2A'!$BO$194:$BO$200</c:f>
              <c:numCache>
                <c:formatCode>General</c:formatCode>
                <c:ptCount val="7"/>
                <c:pt idx="0">
                  <c:v>6734.7</c:v>
                </c:pt>
                <c:pt idx="1">
                  <c:v>6879.3</c:v>
                </c:pt>
                <c:pt idx="2">
                  <c:v>2775.0</c:v>
                </c:pt>
                <c:pt idx="3">
                  <c:v>15211.5</c:v>
                </c:pt>
                <c:pt idx="4">
                  <c:v>20005.6</c:v>
                </c:pt>
                <c:pt idx="5">
                  <c:v>34077.0</c:v>
                </c:pt>
                <c:pt idx="6">
                  <c:v>3090.6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'0926_2004_2A'!$BP$194:$BP$200</c:f>
              <c:numCache>
                <c:formatCode>General</c:formatCode>
                <c:ptCount val="7"/>
                <c:pt idx="0">
                  <c:v>447882.0</c:v>
                </c:pt>
                <c:pt idx="1">
                  <c:v>447824.0</c:v>
                </c:pt>
                <c:pt idx="2">
                  <c:v>449137.0</c:v>
                </c:pt>
                <c:pt idx="3">
                  <c:v>447967.0</c:v>
                </c:pt>
                <c:pt idx="4">
                  <c:v>447154.0</c:v>
                </c:pt>
                <c:pt idx="5">
                  <c:v>336454.0</c:v>
                </c:pt>
                <c:pt idx="6">
                  <c:v>449112.0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'0926_2004_2A'!$BQ$194:$BQ$200</c:f>
              <c:numCache>
                <c:formatCode>General</c:formatCode>
                <c:ptCount val="7"/>
                <c:pt idx="0">
                  <c:v>114673.0</c:v>
                </c:pt>
                <c:pt idx="1">
                  <c:v>114370.0</c:v>
                </c:pt>
                <c:pt idx="2">
                  <c:v>115680.0</c:v>
                </c:pt>
                <c:pt idx="3">
                  <c:v>87018.2</c:v>
                </c:pt>
                <c:pt idx="4">
                  <c:v>87709.7</c:v>
                </c:pt>
                <c:pt idx="5">
                  <c:v>319021.0</c:v>
                </c:pt>
                <c:pt idx="6">
                  <c:v>117103.0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'0926_2004_2A'!$BR$194:$BR$200</c:f>
              <c:numCache>
                <c:formatCode>General</c:formatCode>
                <c:ptCount val="7"/>
                <c:pt idx="0">
                  <c:v>389765.0</c:v>
                </c:pt>
                <c:pt idx="1">
                  <c:v>389693.0</c:v>
                </c:pt>
                <c:pt idx="2">
                  <c:v>393301.0</c:v>
                </c:pt>
                <c:pt idx="3">
                  <c:v>355182.0</c:v>
                </c:pt>
                <c:pt idx="4">
                  <c:v>354077.0</c:v>
                </c:pt>
                <c:pt idx="5">
                  <c:v>219710.0</c:v>
                </c:pt>
                <c:pt idx="6">
                  <c:v>393653.0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1820008"/>
        <c:axId val="2030715640"/>
      </c:barChart>
      <c:catAx>
        <c:axId val="-206182000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715640"/>
        <c:crosses val="autoZero"/>
        <c:auto val="1"/>
        <c:lblAlgn val="ctr"/>
        <c:lblOffset val="100"/>
        <c:noMultiLvlLbl val="0"/>
      </c:catAx>
      <c:valAx>
        <c:axId val="2030715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18200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5">
                  <c:v>3.47492E6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'0926_2004_2A'!$S$210:$S$216</c:f>
              <c:numCache>
                <c:formatCode>0.00E+00</c:formatCode>
                <c:ptCount val="7"/>
                <c:pt idx="0">
                  <c:v>2.66976E6</c:v>
                </c:pt>
                <c:pt idx="1">
                  <c:v>2.66976E6</c:v>
                </c:pt>
                <c:pt idx="2" formatCode="General">
                  <c:v>462914.0</c:v>
                </c:pt>
                <c:pt idx="3" formatCode="General">
                  <c:v>456393.0</c:v>
                </c:pt>
                <c:pt idx="4" formatCode="General">
                  <c:v>456393.0</c:v>
                </c:pt>
                <c:pt idx="5" formatCode="General">
                  <c:v>344892.0</c:v>
                </c:pt>
                <c:pt idx="6" formatCode="General">
                  <c:v>462914.0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5">
                  <c:v>1.16545E7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'0926_2004_2A'!$V$210:$V$216</c:f>
              <c:numCache>
                <c:formatCode>General</c:formatCode>
                <c:ptCount val="7"/>
                <c:pt idx="0">
                  <c:v>989095.0</c:v>
                </c:pt>
                <c:pt idx="1">
                  <c:v>989218.0</c:v>
                </c:pt>
                <c:pt idx="2">
                  <c:v>611503.0</c:v>
                </c:pt>
                <c:pt idx="3">
                  <c:v>601257.0</c:v>
                </c:pt>
                <c:pt idx="4">
                  <c:v>601267.0</c:v>
                </c:pt>
                <c:pt idx="5">
                  <c:v>599807.0</c:v>
                </c:pt>
                <c:pt idx="6">
                  <c:v>611503.0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'0926_2004_2A'!$W$210:$W$216</c:f>
              <c:numCache>
                <c:formatCode>General</c:formatCode>
                <c:ptCount val="7"/>
                <c:pt idx="0">
                  <c:v>137851.0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'0926_2004_2A'!$X$210:$X$216</c:f>
              <c:numCache>
                <c:formatCode>0.00E+00</c:formatCode>
                <c:ptCount val="7"/>
                <c:pt idx="0">
                  <c:v>4.8454E6</c:v>
                </c:pt>
                <c:pt idx="1">
                  <c:v>2.5913E6</c:v>
                </c:pt>
                <c:pt idx="2">
                  <c:v>2.8774E6</c:v>
                </c:pt>
                <c:pt idx="3">
                  <c:v>1.51052E6</c:v>
                </c:pt>
                <c:pt idx="4" formatCode="General">
                  <c:v>385610.0</c:v>
                </c:pt>
                <c:pt idx="5" formatCode="General">
                  <c:v>0.0</c:v>
                </c:pt>
                <c:pt idx="6" formatCode="General">
                  <c:v>590736.0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'0926_2004_2A'!$Y$210:$Y$216</c:f>
              <c:numCache>
                <c:formatCode>0.00E+00</c:formatCode>
                <c:ptCount val="7"/>
                <c:pt idx="0">
                  <c:v>4.89595E6</c:v>
                </c:pt>
                <c:pt idx="1">
                  <c:v>5.92242E6</c:v>
                </c:pt>
                <c:pt idx="2">
                  <c:v>6.01453E6</c:v>
                </c:pt>
                <c:pt idx="3">
                  <c:v>6.38942E6</c:v>
                </c:pt>
                <c:pt idx="4">
                  <c:v>5.59241E6</c:v>
                </c:pt>
                <c:pt idx="5" formatCode="General">
                  <c:v>0.0</c:v>
                </c:pt>
                <c:pt idx="6">
                  <c:v>5.71257E6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'0926_2004_2A'!$Z$210:$Z$216</c:f>
              <c:numCache>
                <c:formatCode>0.00E+00</c:formatCode>
                <c:ptCount val="7"/>
                <c:pt idx="0">
                  <c:v>3.61893E6</c:v>
                </c:pt>
                <c:pt idx="1">
                  <c:v>2.93554E6</c:v>
                </c:pt>
                <c:pt idx="2">
                  <c:v>2.95722E6</c:v>
                </c:pt>
                <c:pt idx="3">
                  <c:v>2.9514E6</c:v>
                </c:pt>
                <c:pt idx="4">
                  <c:v>1.69439E6</c:v>
                </c:pt>
                <c:pt idx="5" formatCode="General">
                  <c:v>0.0</c:v>
                </c:pt>
                <c:pt idx="6">
                  <c:v>1.49201E6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'0926_2004_2A'!$AA$210:$AA$216</c:f>
              <c:numCache>
                <c:formatCode>General</c:formatCode>
                <c:ptCount val="7"/>
                <c:pt idx="0">
                  <c:v>910521.0</c:v>
                </c:pt>
                <c:pt idx="1">
                  <c:v>607826.0</c:v>
                </c:pt>
                <c:pt idx="2">
                  <c:v>625019.0</c:v>
                </c:pt>
                <c:pt idx="3">
                  <c:v>641757.0</c:v>
                </c:pt>
                <c:pt idx="4">
                  <c:v>850448.0</c:v>
                </c:pt>
                <c:pt idx="5">
                  <c:v>549.734</c:v>
                </c:pt>
                <c:pt idx="6">
                  <c:v>918605.0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'0926_2004_2A'!$AB$210:$AB$216</c:f>
              <c:numCache>
                <c:formatCode>General</c:formatCode>
                <c:ptCount val="7"/>
                <c:pt idx="0" formatCode="0.00E+00">
                  <c:v>1.18997E6</c:v>
                </c:pt>
                <c:pt idx="1">
                  <c:v>408367.0</c:v>
                </c:pt>
                <c:pt idx="2">
                  <c:v>419665.0</c:v>
                </c:pt>
                <c:pt idx="3">
                  <c:v>359488.0</c:v>
                </c:pt>
                <c:pt idx="4">
                  <c:v>548180.0</c:v>
                </c:pt>
                <c:pt idx="5">
                  <c:v>0.0</c:v>
                </c:pt>
                <c:pt idx="6">
                  <c:v>543857.0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'0926_2004_2A'!$AC$210:$AC$216</c:f>
              <c:numCache>
                <c:formatCode>General</c:formatCode>
                <c:ptCount val="7"/>
                <c:pt idx="0">
                  <c:v>360464.0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031528"/>
        <c:axId val="-1985040152"/>
      </c:barChart>
      <c:catAx>
        <c:axId val="-1985031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040152"/>
        <c:crosses val="autoZero"/>
        <c:auto val="1"/>
        <c:lblAlgn val="ctr"/>
        <c:lblOffset val="100"/>
        <c:noMultiLvlLbl val="0"/>
      </c:catAx>
      <c:valAx>
        <c:axId val="-198504015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19850315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'0926_2004_2A'!$AF$218:$AF$223</c:f>
              <c:numCache>
                <c:formatCode>0.00%</c:formatCode>
                <c:ptCount val="6"/>
                <c:pt idx="0">
                  <c:v>0.166084157511625</c:v>
                </c:pt>
                <c:pt idx="1">
                  <c:v>0.150719383080184</c:v>
                </c:pt>
                <c:pt idx="2">
                  <c:v>0.101620379394896</c:v>
                </c:pt>
                <c:pt idx="3">
                  <c:v>0.194166504225188</c:v>
                </c:pt>
                <c:pt idx="4">
                  <c:v>0.462345458854428</c:v>
                </c:pt>
                <c:pt idx="5">
                  <c:v>0.152921108158666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063096"/>
        <c:axId val="-1985066136"/>
      </c:barChart>
      <c:catAx>
        <c:axId val="-19850630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066136"/>
        <c:crosses val="autoZero"/>
        <c:auto val="1"/>
        <c:lblAlgn val="ctr"/>
        <c:lblOffset val="100"/>
        <c:noMultiLvlLbl val="0"/>
      </c:catAx>
      <c:valAx>
        <c:axId val="-198506613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198506309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'0926_2004_2A'!$BS$210:$BS$216</c:f>
              <c:numCache>
                <c:formatCode>General</c:formatCode>
                <c:ptCount val="7"/>
                <c:pt idx="0">
                  <c:v>39117.8</c:v>
                </c:pt>
                <c:pt idx="1">
                  <c:v>43000.9</c:v>
                </c:pt>
                <c:pt idx="2">
                  <c:v>170390.0</c:v>
                </c:pt>
                <c:pt idx="3">
                  <c:v>274325.0</c:v>
                </c:pt>
                <c:pt idx="4">
                  <c:v>183671.0</c:v>
                </c:pt>
                <c:pt idx="5" formatCode="0.00E+00">
                  <c:v>1.33111E6</c:v>
                </c:pt>
                <c:pt idx="6">
                  <c:v>254178.0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'0926_2004_2A'!$BT$210:$BT$216</c:f>
              <c:numCache>
                <c:formatCode>General</c:formatCode>
                <c:ptCount val="7"/>
                <c:pt idx="0">
                  <c:v>380892.0</c:v>
                </c:pt>
                <c:pt idx="1">
                  <c:v>29250.4</c:v>
                </c:pt>
                <c:pt idx="2">
                  <c:v>83074.3</c:v>
                </c:pt>
                <c:pt idx="3">
                  <c:v>53302.6</c:v>
                </c:pt>
                <c:pt idx="4">
                  <c:v>17972.9</c:v>
                </c:pt>
                <c:pt idx="5">
                  <c:v>0.0</c:v>
                </c:pt>
                <c:pt idx="6">
                  <c:v>34821.0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'0926_2004_2A'!$BU$210:$BU$216</c:f>
              <c:numCache>
                <c:formatCode>General</c:formatCode>
                <c:ptCount val="7"/>
                <c:pt idx="0">
                  <c:v>536683.0</c:v>
                </c:pt>
                <c:pt idx="1">
                  <c:v>755336.0</c:v>
                </c:pt>
                <c:pt idx="2">
                  <c:v>755483.0</c:v>
                </c:pt>
                <c:pt idx="3" formatCode="0.00E+00">
                  <c:v>1.45497E6</c:v>
                </c:pt>
                <c:pt idx="4" formatCode="0.00E+00">
                  <c:v>1.54857E6</c:v>
                </c:pt>
                <c:pt idx="5" formatCode="0.00E+00">
                  <c:v>2.3427E6</c:v>
                </c:pt>
                <c:pt idx="6" formatCode="0.00E+00">
                  <c:v>1.17207E6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'0926_2004_2A'!$BV$210:$BV$216</c:f>
              <c:numCache>
                <c:formatCode>0.00E+00</c:formatCode>
                <c:ptCount val="7"/>
                <c:pt idx="0">
                  <c:v>1.11671E6</c:v>
                </c:pt>
                <c:pt idx="1">
                  <c:v>1.13049E6</c:v>
                </c:pt>
                <c:pt idx="2">
                  <c:v>1.12987E6</c:v>
                </c:pt>
                <c:pt idx="3">
                  <c:v>1.76113E6</c:v>
                </c:pt>
                <c:pt idx="4" formatCode="General">
                  <c:v>895859.0</c:v>
                </c:pt>
                <c:pt idx="5">
                  <c:v>4.05677E6</c:v>
                </c:pt>
                <c:pt idx="6">
                  <c:v>1.13901E6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'0926_2004_2A'!$BW$210:$BW$216</c:f>
              <c:numCache>
                <c:formatCode>General</c:formatCode>
                <c:ptCount val="7"/>
                <c:pt idx="0">
                  <c:v>169705.0</c:v>
                </c:pt>
                <c:pt idx="1">
                  <c:v>170904.0</c:v>
                </c:pt>
                <c:pt idx="2">
                  <c:v>170184.0</c:v>
                </c:pt>
                <c:pt idx="3">
                  <c:v>443619.0</c:v>
                </c:pt>
                <c:pt idx="4">
                  <c:v>216481.0</c:v>
                </c:pt>
                <c:pt idx="5" formatCode="0.00E+00">
                  <c:v>6.04047E6</c:v>
                </c:pt>
                <c:pt idx="6">
                  <c:v>193255.0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'0926_2004_2A'!$BX$210:$BX$216</c:f>
              <c:numCache>
                <c:formatCode>General</c:formatCode>
                <c:ptCount val="7"/>
                <c:pt idx="0">
                  <c:v>456247.0</c:v>
                </c:pt>
                <c:pt idx="1">
                  <c:v>495557.0</c:v>
                </c:pt>
                <c:pt idx="2">
                  <c:v>494425.0</c:v>
                </c:pt>
                <c:pt idx="3">
                  <c:v>483788.0</c:v>
                </c:pt>
                <c:pt idx="4">
                  <c:v>525418.0</c:v>
                </c:pt>
                <c:pt idx="5">
                  <c:v>776347.0</c:v>
                </c:pt>
                <c:pt idx="6">
                  <c:v>483548.0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147416"/>
        <c:axId val="-1985150280"/>
      </c:barChart>
      <c:catAx>
        <c:axId val="-19851474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150280"/>
        <c:crosses val="autoZero"/>
        <c:auto val="1"/>
        <c:lblAlgn val="ctr"/>
        <c:lblOffset val="100"/>
        <c:noMultiLvlLbl val="0"/>
      </c:catAx>
      <c:valAx>
        <c:axId val="-1985150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1474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'0926_2004_2A'!$BI$210:$BI$216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5">
                  <c:v>3.47492E6</c:v>
                </c:pt>
                <c:pt idx="6">
                  <c:v>3.36435E6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'0926_2004_2A'!$BJ$210:$BJ$216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5">
                  <c:v>7.01172E6</c:v>
                </c:pt>
                <c:pt idx="6">
                  <c:v>6.56725E6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'0926_2004_2A'!$BK$210:$BK$216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5">
                  <c:v>3.09143E6</c:v>
                </c:pt>
                <c:pt idx="6">
                  <c:v>2.28423E6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'0926_2004_2A'!$BL$210:$BL$216</c:f>
              <c:numCache>
                <c:formatCode>General</c:formatCode>
                <c:ptCount val="7"/>
                <c:pt idx="0">
                  <c:v>513886.0</c:v>
                </c:pt>
                <c:pt idx="1">
                  <c:v>494341.0</c:v>
                </c:pt>
                <c:pt idx="2">
                  <c:v>494885.0</c:v>
                </c:pt>
                <c:pt idx="3">
                  <c:v>712934.0</c:v>
                </c:pt>
                <c:pt idx="4">
                  <c:v>456684.0</c:v>
                </c:pt>
                <c:pt idx="5">
                  <c:v>96801.6</c:v>
                </c:pt>
                <c:pt idx="6">
                  <c:v>588013.0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'0926_2004_2A'!$BM$210:$BM$216</c:f>
              <c:numCache>
                <c:formatCode>0.00E+00</c:formatCode>
                <c:ptCount val="7"/>
                <c:pt idx="0">
                  <c:v>4.85092E6</c:v>
                </c:pt>
                <c:pt idx="1">
                  <c:v>3.9185E6</c:v>
                </c:pt>
                <c:pt idx="2">
                  <c:v>3.56819E6</c:v>
                </c:pt>
                <c:pt idx="3">
                  <c:v>4.81186E6</c:v>
                </c:pt>
                <c:pt idx="4">
                  <c:v>5.71695E6</c:v>
                </c:pt>
                <c:pt idx="5" formatCode="General">
                  <c:v>0.0</c:v>
                </c:pt>
                <c:pt idx="6">
                  <c:v>6.05043E6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'0926_2004_2A'!$BN$210:$BN$216</c:f>
              <c:numCache>
                <c:formatCode>General</c:formatCode>
                <c:ptCount val="7"/>
                <c:pt idx="0">
                  <c:v>25007.1</c:v>
                </c:pt>
                <c:pt idx="1">
                  <c:v>21485.7</c:v>
                </c:pt>
                <c:pt idx="2">
                  <c:v>85568.4</c:v>
                </c:pt>
                <c:pt idx="3">
                  <c:v>114900.0</c:v>
                </c:pt>
                <c:pt idx="4">
                  <c:v>72199.4</c:v>
                </c:pt>
                <c:pt idx="5">
                  <c:v>0.0</c:v>
                </c:pt>
                <c:pt idx="6">
                  <c:v>97123.7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'0926_2004_2A'!$BO$210:$BO$216</c:f>
              <c:numCache>
                <c:formatCode>General</c:formatCode>
                <c:ptCount val="7"/>
                <c:pt idx="0">
                  <c:v>1070.9</c:v>
                </c:pt>
                <c:pt idx="1">
                  <c:v>349.2</c:v>
                </c:pt>
                <c:pt idx="2">
                  <c:v>349.0</c:v>
                </c:pt>
                <c:pt idx="3">
                  <c:v>426.7</c:v>
                </c:pt>
                <c:pt idx="4">
                  <c:v>311.9</c:v>
                </c:pt>
                <c:pt idx="5">
                  <c:v>263.2</c:v>
                </c:pt>
                <c:pt idx="6">
                  <c:v>169.9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'0926_2004_2A'!$BP$210:$BP$216</c:f>
              <c:numCache>
                <c:formatCode>0.00E+00</c:formatCode>
                <c:ptCount val="7"/>
                <c:pt idx="0">
                  <c:v>1.16361E6</c:v>
                </c:pt>
                <c:pt idx="1">
                  <c:v>1.15645E6</c:v>
                </c:pt>
                <c:pt idx="2">
                  <c:v>1.15668E6</c:v>
                </c:pt>
                <c:pt idx="3">
                  <c:v>1.75322E6</c:v>
                </c:pt>
                <c:pt idx="4" formatCode="General">
                  <c:v>895763.0</c:v>
                </c:pt>
                <c:pt idx="5" formatCode="General">
                  <c:v>716598.0</c:v>
                </c:pt>
                <c:pt idx="6">
                  <c:v>1.14889E6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'0926_2004_2A'!$BQ$210:$BQ$216</c:f>
              <c:numCache>
                <c:formatCode>General</c:formatCode>
                <c:ptCount val="7"/>
                <c:pt idx="0">
                  <c:v>445705.0</c:v>
                </c:pt>
                <c:pt idx="1">
                  <c:v>442371.0</c:v>
                </c:pt>
                <c:pt idx="2">
                  <c:v>442210.0</c:v>
                </c:pt>
                <c:pt idx="3">
                  <c:v>789947.0</c:v>
                </c:pt>
                <c:pt idx="4">
                  <c:v>402700.0</c:v>
                </c:pt>
                <c:pt idx="5">
                  <c:v>224811.0</c:v>
                </c:pt>
                <c:pt idx="6">
                  <c:v>409928.0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'0926_2004_2A'!$BR$210:$BR$216</c:f>
              <c:numCache>
                <c:formatCode>General</c:formatCode>
                <c:ptCount val="7"/>
                <c:pt idx="0">
                  <c:v>552971.0</c:v>
                </c:pt>
                <c:pt idx="1">
                  <c:v>532663.0</c:v>
                </c:pt>
                <c:pt idx="2">
                  <c:v>533158.0</c:v>
                </c:pt>
                <c:pt idx="3">
                  <c:v>479698.0</c:v>
                </c:pt>
                <c:pt idx="4">
                  <c:v>490056.0</c:v>
                </c:pt>
                <c:pt idx="5">
                  <c:v>149798.0</c:v>
                </c:pt>
                <c:pt idx="6">
                  <c:v>536642.0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259432"/>
        <c:axId val="-1985265896"/>
      </c:barChart>
      <c:catAx>
        <c:axId val="-19852594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265896"/>
        <c:crosses val="autoZero"/>
        <c:auto val="1"/>
        <c:lblAlgn val="ctr"/>
        <c:lblOffset val="100"/>
        <c:noMultiLvlLbl val="0"/>
      </c:catAx>
      <c:valAx>
        <c:axId val="-198526589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19852594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608764.0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'0926_2004_2A'!$S$226:$S$232</c:f>
              <c:numCache>
                <c:formatCode>General</c:formatCode>
                <c:ptCount val="7"/>
                <c:pt idx="0">
                  <c:v>215098.0</c:v>
                </c:pt>
                <c:pt idx="1">
                  <c:v>215098.0</c:v>
                </c:pt>
                <c:pt idx="2">
                  <c:v>237940.0</c:v>
                </c:pt>
                <c:pt idx="3">
                  <c:v>233874.0</c:v>
                </c:pt>
                <c:pt idx="4">
                  <c:v>233874.0</c:v>
                </c:pt>
                <c:pt idx="5">
                  <c:v>146144.0</c:v>
                </c:pt>
                <c:pt idx="6">
                  <c:v>237940.0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'0926_2004_2A'!$V$226:$V$232</c:f>
              <c:numCache>
                <c:formatCode>General</c:formatCode>
                <c:ptCount val="7"/>
                <c:pt idx="0">
                  <c:v>105938.0</c:v>
                </c:pt>
                <c:pt idx="1">
                  <c:v>105956.0</c:v>
                </c:pt>
                <c:pt idx="2">
                  <c:v>141111.0</c:v>
                </c:pt>
                <c:pt idx="3">
                  <c:v>101852.0</c:v>
                </c:pt>
                <c:pt idx="4">
                  <c:v>101843.0</c:v>
                </c:pt>
                <c:pt idx="5">
                  <c:v>99463.9</c:v>
                </c:pt>
                <c:pt idx="6">
                  <c:v>141102.0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'0926_2004_2A'!$X$226:$X$232</c:f>
              <c:numCache>
                <c:formatCode>General</c:formatCode>
                <c:ptCount val="7"/>
                <c:pt idx="0" formatCode="0.00E+00">
                  <c:v>1.13112E6</c:v>
                </c:pt>
                <c:pt idx="1">
                  <c:v>181697.0</c:v>
                </c:pt>
                <c:pt idx="2">
                  <c:v>172579.0</c:v>
                </c:pt>
                <c:pt idx="3">
                  <c:v>203184.0</c:v>
                </c:pt>
                <c:pt idx="4">
                  <c:v>83246.8</c:v>
                </c:pt>
                <c:pt idx="5">
                  <c:v>24539.0</c:v>
                </c:pt>
                <c:pt idx="6">
                  <c:v>141964.0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'0926_2004_2A'!$Y$226:$Y$232</c:f>
              <c:numCache>
                <c:formatCode>0.00E+00</c:formatCode>
                <c:ptCount val="7"/>
                <c:pt idx="0">
                  <c:v>1.81241E6</c:v>
                </c:pt>
                <c:pt idx="1">
                  <c:v>1.35128E6</c:v>
                </c:pt>
                <c:pt idx="2">
                  <c:v>1.3241E6</c:v>
                </c:pt>
                <c:pt idx="3">
                  <c:v>1.40808E6</c:v>
                </c:pt>
                <c:pt idx="4">
                  <c:v>1.16102E6</c:v>
                </c:pt>
                <c:pt idx="5">
                  <c:v>1.18058E6</c:v>
                </c:pt>
                <c:pt idx="6">
                  <c:v>1.34672E6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'0926_2004_2A'!$Z$226:$Z$232</c:f>
              <c:numCache>
                <c:formatCode>General</c:formatCode>
                <c:ptCount val="7"/>
                <c:pt idx="0">
                  <c:v>989275.0</c:v>
                </c:pt>
                <c:pt idx="1">
                  <c:v>853367.0</c:v>
                </c:pt>
                <c:pt idx="2">
                  <c:v>812128.0</c:v>
                </c:pt>
                <c:pt idx="3">
                  <c:v>812374.0</c:v>
                </c:pt>
                <c:pt idx="4">
                  <c:v>674343.0</c:v>
                </c:pt>
                <c:pt idx="5">
                  <c:v>934330.0</c:v>
                </c:pt>
                <c:pt idx="6">
                  <c:v>781968.0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'0926_2004_2A'!$AA$226:$AA$232</c:f>
              <c:numCache>
                <c:formatCode>General</c:formatCode>
                <c:ptCount val="7"/>
                <c:pt idx="0">
                  <c:v>11866.7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'0926_2004_2A'!$AC$226:$AC$232</c:f>
              <c:numCache>
                <c:formatCode>General</c:formatCode>
                <c:ptCount val="7"/>
                <c:pt idx="0">
                  <c:v>22643.4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377528"/>
        <c:axId val="-1985383320"/>
      </c:barChart>
      <c:catAx>
        <c:axId val="-1985377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383320"/>
        <c:crosses val="autoZero"/>
        <c:auto val="1"/>
        <c:lblAlgn val="ctr"/>
        <c:lblOffset val="100"/>
        <c:noMultiLvlLbl val="0"/>
      </c:catAx>
      <c:valAx>
        <c:axId val="-1985383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3775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71579.1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'0926_2004_5B'!$S$50:$S$56</c:f>
              <c:numCache>
                <c:formatCode>General</c:formatCode>
                <c:ptCount val="7"/>
                <c:pt idx="0">
                  <c:v>25922.8</c:v>
                </c:pt>
                <c:pt idx="1">
                  <c:v>25922.8</c:v>
                </c:pt>
                <c:pt idx="2">
                  <c:v>33704.4</c:v>
                </c:pt>
                <c:pt idx="3">
                  <c:v>33647.5</c:v>
                </c:pt>
                <c:pt idx="4">
                  <c:v>33647.5</c:v>
                </c:pt>
                <c:pt idx="5">
                  <c:v>33647.5</c:v>
                </c:pt>
                <c:pt idx="6">
                  <c:v>33704.4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'0926_2004_5B'!$V$50:$V$56</c:f>
              <c:numCache>
                <c:formatCode>General</c:formatCode>
                <c:ptCount val="7"/>
                <c:pt idx="0">
                  <c:v>67873.2</c:v>
                </c:pt>
                <c:pt idx="1">
                  <c:v>67873.2</c:v>
                </c:pt>
                <c:pt idx="2">
                  <c:v>73455.8</c:v>
                </c:pt>
                <c:pt idx="3">
                  <c:v>63010.9</c:v>
                </c:pt>
                <c:pt idx="4">
                  <c:v>63010.9</c:v>
                </c:pt>
                <c:pt idx="5">
                  <c:v>63010.9</c:v>
                </c:pt>
                <c:pt idx="6">
                  <c:v>73455.8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'0926_2004_5B'!$W$50:$W$56</c:f>
              <c:numCache>
                <c:formatCode>General</c:formatCode>
                <c:ptCount val="7"/>
                <c:pt idx="0">
                  <c:v>35249.3</c:v>
                </c:pt>
                <c:pt idx="1">
                  <c:v>35467.3</c:v>
                </c:pt>
                <c:pt idx="2">
                  <c:v>35742.2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35533.7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'0926_2004_5B'!$X$50:$X$56</c:f>
              <c:numCache>
                <c:formatCode>General</c:formatCode>
                <c:ptCount val="7"/>
                <c:pt idx="0">
                  <c:v>337641.0</c:v>
                </c:pt>
                <c:pt idx="1">
                  <c:v>320997.0</c:v>
                </c:pt>
                <c:pt idx="2">
                  <c:v>142703.0</c:v>
                </c:pt>
                <c:pt idx="3">
                  <c:v>276696.0</c:v>
                </c:pt>
                <c:pt idx="4">
                  <c:v>256802.0</c:v>
                </c:pt>
                <c:pt idx="5">
                  <c:v>208994.0</c:v>
                </c:pt>
                <c:pt idx="6">
                  <c:v>144296.0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'0926_2004_5B'!$Y$50:$Y$56</c:f>
              <c:numCache>
                <c:formatCode>General</c:formatCode>
                <c:ptCount val="7"/>
                <c:pt idx="0">
                  <c:v>28406.1</c:v>
                </c:pt>
                <c:pt idx="1">
                  <c:v>33780.2</c:v>
                </c:pt>
                <c:pt idx="2">
                  <c:v>25164.5</c:v>
                </c:pt>
                <c:pt idx="3">
                  <c:v>45163.5</c:v>
                </c:pt>
                <c:pt idx="4">
                  <c:v>49589.8</c:v>
                </c:pt>
                <c:pt idx="5">
                  <c:v>42206.3</c:v>
                </c:pt>
                <c:pt idx="6">
                  <c:v>35164.0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'0926_2004_5B'!$Z$50:$Z$56</c:f>
              <c:numCache>
                <c:formatCode>General</c:formatCode>
                <c:ptCount val="7"/>
                <c:pt idx="0">
                  <c:v>174228.0</c:v>
                </c:pt>
                <c:pt idx="1">
                  <c:v>200179.0</c:v>
                </c:pt>
                <c:pt idx="2">
                  <c:v>85009.7</c:v>
                </c:pt>
                <c:pt idx="3">
                  <c:v>110497.0</c:v>
                </c:pt>
                <c:pt idx="4">
                  <c:v>108762.0</c:v>
                </c:pt>
                <c:pt idx="5">
                  <c:v>65134.0</c:v>
                </c:pt>
                <c:pt idx="6">
                  <c:v>98080.1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6268888"/>
        <c:axId val="2014095224"/>
      </c:barChart>
      <c:catAx>
        <c:axId val="1976268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14095224"/>
        <c:crosses val="autoZero"/>
        <c:auto val="1"/>
        <c:lblAlgn val="ctr"/>
        <c:lblOffset val="100"/>
        <c:noMultiLvlLbl val="0"/>
      </c:catAx>
      <c:valAx>
        <c:axId val="2014095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762688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'0926_2004_2A'!$AF$234:$AF$239</c:f>
              <c:numCache>
                <c:formatCode>0.00%</c:formatCode>
                <c:ptCount val="6"/>
                <c:pt idx="0">
                  <c:v>0.230783520860704</c:v>
                </c:pt>
                <c:pt idx="1">
                  <c:v>0.0460218775857226</c:v>
                </c:pt>
                <c:pt idx="2">
                  <c:v>0.041086934932206</c:v>
                </c:pt>
                <c:pt idx="3">
                  <c:v>0.0946328117811538</c:v>
                </c:pt>
                <c:pt idx="4">
                  <c:v>0.149185865668246</c:v>
                </c:pt>
                <c:pt idx="5">
                  <c:v>0.0162176561749556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392456"/>
        <c:axId val="-1985397112"/>
      </c:barChart>
      <c:catAx>
        <c:axId val="-1985392456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397112"/>
        <c:crosses val="autoZero"/>
        <c:auto val="1"/>
        <c:lblAlgn val="ctr"/>
        <c:lblOffset val="100"/>
        <c:noMultiLvlLbl val="0"/>
      </c:catAx>
      <c:valAx>
        <c:axId val="-198539711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198539245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'0926_2004_2A'!$BS$226:$BS$232</c:f>
              <c:numCache>
                <c:formatCode>General</c:formatCode>
                <c:ptCount val="7"/>
                <c:pt idx="0">
                  <c:v>15918.5</c:v>
                </c:pt>
                <c:pt idx="1">
                  <c:v>24389.2</c:v>
                </c:pt>
                <c:pt idx="2">
                  <c:v>52081.8</c:v>
                </c:pt>
                <c:pt idx="3">
                  <c:v>55445.3</c:v>
                </c:pt>
                <c:pt idx="4">
                  <c:v>63074.8</c:v>
                </c:pt>
                <c:pt idx="5">
                  <c:v>38502.6</c:v>
                </c:pt>
                <c:pt idx="6">
                  <c:v>57447.3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'0926_2004_2A'!$BT$226:$BT$232</c:f>
              <c:numCache>
                <c:formatCode>General</c:formatCode>
                <c:ptCount val="7"/>
                <c:pt idx="0">
                  <c:v>104522.0</c:v>
                </c:pt>
                <c:pt idx="1">
                  <c:v>21850.1</c:v>
                </c:pt>
                <c:pt idx="2">
                  <c:v>34768.4</c:v>
                </c:pt>
                <c:pt idx="3">
                  <c:v>38339.5</c:v>
                </c:pt>
                <c:pt idx="4">
                  <c:v>21031.9</c:v>
                </c:pt>
                <c:pt idx="5">
                  <c:v>8788.450000000001</c:v>
                </c:pt>
                <c:pt idx="6">
                  <c:v>36716.9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'0926_2004_2A'!$BU$226:$BU$232</c:f>
              <c:numCache>
                <c:formatCode>General</c:formatCode>
                <c:ptCount val="7"/>
                <c:pt idx="0">
                  <c:v>63918.5</c:v>
                </c:pt>
                <c:pt idx="1">
                  <c:v>168049.0</c:v>
                </c:pt>
                <c:pt idx="2">
                  <c:v>217544.0</c:v>
                </c:pt>
                <c:pt idx="3">
                  <c:v>266135.0</c:v>
                </c:pt>
                <c:pt idx="4">
                  <c:v>297538.0</c:v>
                </c:pt>
                <c:pt idx="5">
                  <c:v>324153.0</c:v>
                </c:pt>
                <c:pt idx="6">
                  <c:v>219372.0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'0926_2004_2A'!$BV$226:$BV$232</c:f>
              <c:numCache>
                <c:formatCode>General</c:formatCode>
                <c:ptCount val="7"/>
                <c:pt idx="0">
                  <c:v>243442.0</c:v>
                </c:pt>
                <c:pt idx="1">
                  <c:v>267816.0</c:v>
                </c:pt>
                <c:pt idx="2">
                  <c:v>264426.0</c:v>
                </c:pt>
                <c:pt idx="3">
                  <c:v>279672.0</c:v>
                </c:pt>
                <c:pt idx="4">
                  <c:v>286038.0</c:v>
                </c:pt>
                <c:pt idx="5">
                  <c:v>265531.0</c:v>
                </c:pt>
                <c:pt idx="6">
                  <c:v>264936.0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'0926_2004_2A'!$BW$226:$BW$232</c:f>
              <c:numCache>
                <c:formatCode>General</c:formatCode>
                <c:ptCount val="7"/>
                <c:pt idx="0">
                  <c:v>97027.4</c:v>
                </c:pt>
                <c:pt idx="1">
                  <c:v>125193.0</c:v>
                </c:pt>
                <c:pt idx="2">
                  <c:v>122928.0</c:v>
                </c:pt>
                <c:pt idx="3">
                  <c:v>130822.0</c:v>
                </c:pt>
                <c:pt idx="4">
                  <c:v>137963.0</c:v>
                </c:pt>
                <c:pt idx="5">
                  <c:v>173408.0</c:v>
                </c:pt>
                <c:pt idx="6">
                  <c:v>123678.0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'0926_2004_2A'!$BX$226:$BX$232</c:f>
              <c:numCache>
                <c:formatCode>General</c:formatCode>
                <c:ptCount val="7"/>
                <c:pt idx="0">
                  <c:v>157634.0</c:v>
                </c:pt>
                <c:pt idx="1">
                  <c:v>171176.0</c:v>
                </c:pt>
                <c:pt idx="2">
                  <c:v>170638.0</c:v>
                </c:pt>
                <c:pt idx="3">
                  <c:v>158333.0</c:v>
                </c:pt>
                <c:pt idx="4">
                  <c:v>162676.0</c:v>
                </c:pt>
                <c:pt idx="5">
                  <c:v>144311.0</c:v>
                </c:pt>
                <c:pt idx="6">
                  <c:v>171158.0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469112"/>
        <c:axId val="-1985473352"/>
      </c:barChart>
      <c:catAx>
        <c:axId val="-1985469112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473352"/>
        <c:crosses val="autoZero"/>
        <c:auto val="1"/>
        <c:lblAlgn val="ctr"/>
        <c:lblOffset val="100"/>
        <c:noMultiLvlLbl val="0"/>
      </c:catAx>
      <c:valAx>
        <c:axId val="-1985473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4691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'0926_2004_2A'!$BI$226:$BI$232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608760.0</c:v>
                </c:pt>
                <c:pt idx="6">
                  <c:v>592184.0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'0926_2004_2A'!$BJ$226:$BJ$232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  <c:pt idx="6">
                  <c:v>1.12865E6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'0926_2004_2A'!$BK$226:$BK$232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  <c:pt idx="6">
                  <c:v>90316.8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'0926_2004_2A'!$BL$226:$BL$232</c:f>
              <c:numCache>
                <c:formatCode>General</c:formatCode>
                <c:ptCount val="7"/>
                <c:pt idx="0">
                  <c:v>418085.0</c:v>
                </c:pt>
                <c:pt idx="1">
                  <c:v>390100.0</c:v>
                </c:pt>
                <c:pt idx="2">
                  <c:v>391373.0</c:v>
                </c:pt>
                <c:pt idx="3">
                  <c:v>426398.0</c:v>
                </c:pt>
                <c:pt idx="4">
                  <c:v>422932.0</c:v>
                </c:pt>
                <c:pt idx="5">
                  <c:v>456683.0</c:v>
                </c:pt>
                <c:pt idx="6">
                  <c:v>387979.0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'0926_2004_2A'!$BM$226:$BM$232</c:f>
              <c:numCache>
                <c:formatCode>0.00E+00</c:formatCode>
                <c:ptCount val="7"/>
                <c:pt idx="0">
                  <c:v>1.4787E6</c:v>
                </c:pt>
                <c:pt idx="1">
                  <c:v>1.69707E6</c:v>
                </c:pt>
                <c:pt idx="2">
                  <c:v>1.57694E6</c:v>
                </c:pt>
                <c:pt idx="3">
                  <c:v>1.70543E6</c:v>
                </c:pt>
                <c:pt idx="4">
                  <c:v>1.46105E6</c:v>
                </c:pt>
                <c:pt idx="5">
                  <c:v>1.13933E6</c:v>
                </c:pt>
                <c:pt idx="6">
                  <c:v>1.69301E6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'0926_2004_2A'!$BN$226:$BN$232</c:f>
              <c:numCache>
                <c:formatCode>General</c:formatCode>
                <c:ptCount val="7"/>
                <c:pt idx="0">
                  <c:v>18776.2</c:v>
                </c:pt>
                <c:pt idx="1">
                  <c:v>14002.3</c:v>
                </c:pt>
                <c:pt idx="2">
                  <c:v>34549.9</c:v>
                </c:pt>
                <c:pt idx="3">
                  <c:v>37165.0</c:v>
                </c:pt>
                <c:pt idx="4">
                  <c:v>40133.7</c:v>
                </c:pt>
                <c:pt idx="5">
                  <c:v>23698.0</c:v>
                </c:pt>
                <c:pt idx="6">
                  <c:v>37048.4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'0926_2004_2A'!$BO$226:$BO$232</c:f>
              <c:numCache>
                <c:formatCode>General</c:formatCode>
                <c:ptCount val="7"/>
                <c:pt idx="0">
                  <c:v>51991.6</c:v>
                </c:pt>
                <c:pt idx="1">
                  <c:v>6222.3</c:v>
                </c:pt>
                <c:pt idx="2">
                  <c:v>2396.6</c:v>
                </c:pt>
                <c:pt idx="3">
                  <c:v>1082.3</c:v>
                </c:pt>
                <c:pt idx="4">
                  <c:v>583.1</c:v>
                </c:pt>
                <c:pt idx="5">
                  <c:v>2124.4</c:v>
                </c:pt>
                <c:pt idx="6">
                  <c:v>2532.1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'0926_2004_2A'!$BP$226:$BP$232</c:f>
              <c:numCache>
                <c:formatCode>General</c:formatCode>
                <c:ptCount val="7"/>
                <c:pt idx="0">
                  <c:v>314965.0</c:v>
                </c:pt>
                <c:pt idx="1">
                  <c:v>303440.0</c:v>
                </c:pt>
                <c:pt idx="2">
                  <c:v>305715.0</c:v>
                </c:pt>
                <c:pt idx="3">
                  <c:v>307865.0</c:v>
                </c:pt>
                <c:pt idx="4">
                  <c:v>303697.0</c:v>
                </c:pt>
                <c:pt idx="5">
                  <c:v>266608.0</c:v>
                </c:pt>
                <c:pt idx="6">
                  <c:v>304547.0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'0926_2004_2A'!$BQ$226:$BQ$232</c:f>
              <c:numCache>
                <c:formatCode>General</c:formatCode>
                <c:ptCount val="7"/>
                <c:pt idx="0">
                  <c:v>345117.0</c:v>
                </c:pt>
                <c:pt idx="1">
                  <c:v>312043.0</c:v>
                </c:pt>
                <c:pt idx="2">
                  <c:v>312704.0</c:v>
                </c:pt>
                <c:pt idx="3">
                  <c:v>319513.0</c:v>
                </c:pt>
                <c:pt idx="4">
                  <c:v>315135.0</c:v>
                </c:pt>
                <c:pt idx="5">
                  <c:v>438826.0</c:v>
                </c:pt>
                <c:pt idx="6">
                  <c:v>310253.0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'0926_2004_2A'!$BR$226:$BR$232</c:f>
              <c:numCache>
                <c:formatCode>General</c:formatCode>
                <c:ptCount val="7"/>
                <c:pt idx="0">
                  <c:v>213928.0</c:v>
                </c:pt>
                <c:pt idx="1">
                  <c:v>206890.0</c:v>
                </c:pt>
                <c:pt idx="2">
                  <c:v>206942.0</c:v>
                </c:pt>
                <c:pt idx="3">
                  <c:v>186088.0</c:v>
                </c:pt>
                <c:pt idx="4">
                  <c:v>182409.0</c:v>
                </c:pt>
                <c:pt idx="5">
                  <c:v>122618.0</c:v>
                </c:pt>
                <c:pt idx="6">
                  <c:v>205952.0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5567464"/>
        <c:axId val="-1985570088"/>
      </c:barChart>
      <c:catAx>
        <c:axId val="-1985567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570088"/>
        <c:crosses val="autoZero"/>
        <c:auto val="1"/>
        <c:lblAlgn val="ctr"/>
        <c:lblOffset val="100"/>
        <c:noMultiLvlLbl val="0"/>
      </c:catAx>
      <c:valAx>
        <c:axId val="-1985570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985567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327177.0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'0926_2004_2A'!$S$242:$S$248</c:f>
              <c:numCache>
                <c:formatCode>General</c:formatCode>
                <c:ptCount val="7"/>
                <c:pt idx="0">
                  <c:v>117018.0</c:v>
                </c:pt>
                <c:pt idx="1">
                  <c:v>117018.0</c:v>
                </c:pt>
                <c:pt idx="2">
                  <c:v>119273.0</c:v>
                </c:pt>
                <c:pt idx="3">
                  <c:v>120316.0</c:v>
                </c:pt>
                <c:pt idx="4">
                  <c:v>120316.0</c:v>
                </c:pt>
                <c:pt idx="5">
                  <c:v>84971.8</c:v>
                </c:pt>
                <c:pt idx="6">
                  <c:v>119273.0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'0926_2004_2A'!$V$242:$V$248</c:f>
              <c:numCache>
                <c:formatCode>General</c:formatCode>
                <c:ptCount val="7"/>
                <c:pt idx="0">
                  <c:v>14729.1</c:v>
                </c:pt>
                <c:pt idx="1">
                  <c:v>14729.1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'0926_2004_2A'!$X$242:$X$248</c:f>
              <c:numCache>
                <c:formatCode>General</c:formatCode>
                <c:ptCount val="7"/>
                <c:pt idx="0">
                  <c:v>66716.8</c:v>
                </c:pt>
                <c:pt idx="1">
                  <c:v>64622.2</c:v>
                </c:pt>
                <c:pt idx="2">
                  <c:v>25003.4</c:v>
                </c:pt>
                <c:pt idx="3">
                  <c:v>144191.0</c:v>
                </c:pt>
                <c:pt idx="4">
                  <c:v>49343.4</c:v>
                </c:pt>
                <c:pt idx="5">
                  <c:v>7099.15</c:v>
                </c:pt>
                <c:pt idx="6">
                  <c:v>12871.4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'0926_2004_2A'!$Y$242:$Y$248</c:f>
              <c:numCache>
                <c:formatCode>General</c:formatCode>
                <c:ptCount val="7"/>
                <c:pt idx="0">
                  <c:v>77427.2</c:v>
                </c:pt>
                <c:pt idx="1">
                  <c:v>79123.8</c:v>
                </c:pt>
                <c:pt idx="2">
                  <c:v>91663.4</c:v>
                </c:pt>
                <c:pt idx="3">
                  <c:v>181848.0</c:v>
                </c:pt>
                <c:pt idx="4">
                  <c:v>1838.77</c:v>
                </c:pt>
                <c:pt idx="5">
                  <c:v>75.8254</c:v>
                </c:pt>
                <c:pt idx="6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'0926_2004_2A'!$Z$242:$Z$248</c:f>
              <c:numCache>
                <c:formatCode>General</c:formatCode>
                <c:ptCount val="7"/>
                <c:pt idx="0">
                  <c:v>78953.2</c:v>
                </c:pt>
                <c:pt idx="1">
                  <c:v>43552.2</c:v>
                </c:pt>
                <c:pt idx="2">
                  <c:v>64641.1</c:v>
                </c:pt>
                <c:pt idx="3">
                  <c:v>194994.0</c:v>
                </c:pt>
                <c:pt idx="4">
                  <c:v>56148.7</c:v>
                </c:pt>
                <c:pt idx="5">
                  <c:v>18321.3</c:v>
                </c:pt>
                <c:pt idx="6">
                  <c:v>24975.0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881896"/>
        <c:axId val="2031884296"/>
      </c:barChart>
      <c:catAx>
        <c:axId val="203188189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884296"/>
        <c:crosses val="autoZero"/>
        <c:auto val="1"/>
        <c:lblAlgn val="ctr"/>
        <c:lblOffset val="100"/>
        <c:noMultiLvlLbl val="0"/>
      </c:catAx>
      <c:valAx>
        <c:axId val="2031884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8818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'0926_2004_2A'!$AF$250:$AF$255</c:f>
              <c:numCache>
                <c:formatCode>0.00%</c:formatCode>
                <c:ptCount val="6"/>
                <c:pt idx="0">
                  <c:v>0.0419622093645742</c:v>
                </c:pt>
                <c:pt idx="1">
                  <c:v>0.0844518916030194</c:v>
                </c:pt>
                <c:pt idx="2">
                  <c:v>0.397223449409738</c:v>
                </c:pt>
                <c:pt idx="3">
                  <c:v>0.154443800714689</c:v>
                </c:pt>
                <c:pt idx="4">
                  <c:v>0.387270060340344</c:v>
                </c:pt>
                <c:pt idx="5">
                  <c:v>0.160454425983816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08184"/>
        <c:axId val="2031911192"/>
      </c:barChart>
      <c:catAx>
        <c:axId val="2031908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911192"/>
        <c:crosses val="autoZero"/>
        <c:auto val="1"/>
        <c:lblAlgn val="ctr"/>
        <c:lblOffset val="100"/>
        <c:noMultiLvlLbl val="0"/>
      </c:catAx>
      <c:valAx>
        <c:axId val="203191119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19081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'0926_2004_2A'!$BS$242:$BS$248</c:f>
              <c:numCache>
                <c:formatCode>General</c:formatCode>
                <c:ptCount val="7"/>
                <c:pt idx="0">
                  <c:v>95783.6</c:v>
                </c:pt>
                <c:pt idx="1">
                  <c:v>102144.0</c:v>
                </c:pt>
                <c:pt idx="2">
                  <c:v>140827.0</c:v>
                </c:pt>
                <c:pt idx="3">
                  <c:v>162631.0</c:v>
                </c:pt>
                <c:pt idx="4">
                  <c:v>170533.0</c:v>
                </c:pt>
                <c:pt idx="5">
                  <c:v>67629.7</c:v>
                </c:pt>
                <c:pt idx="6">
                  <c:v>138945.0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'0926_2004_2A'!$BT$242:$BT$248</c:f>
              <c:numCache>
                <c:formatCode>General</c:formatCode>
                <c:ptCount val="7"/>
                <c:pt idx="0">
                  <c:v>13292.8</c:v>
                </c:pt>
                <c:pt idx="1">
                  <c:v>12632.7</c:v>
                </c:pt>
                <c:pt idx="2">
                  <c:v>7720.39</c:v>
                </c:pt>
                <c:pt idx="3">
                  <c:v>12395.8</c:v>
                </c:pt>
                <c:pt idx="4">
                  <c:v>3640.39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'0926_2004_2A'!$BU$242:$BU$248</c:f>
              <c:numCache>
                <c:formatCode>General</c:formatCode>
                <c:ptCount val="7"/>
                <c:pt idx="0">
                  <c:v>949426.0</c:v>
                </c:pt>
                <c:pt idx="1">
                  <c:v>997826.0</c:v>
                </c:pt>
                <c:pt idx="2" formatCode="0.00E+00">
                  <c:v>1.10488E6</c:v>
                </c:pt>
                <c:pt idx="3" formatCode="0.00E+00">
                  <c:v>1.35441E6</c:v>
                </c:pt>
                <c:pt idx="4" formatCode="0.00E+00">
                  <c:v>1.49626E6</c:v>
                </c:pt>
                <c:pt idx="5" formatCode="0.00E+00">
                  <c:v>1.53006E6</c:v>
                </c:pt>
                <c:pt idx="6" formatCode="0.00E+00">
                  <c:v>1.18606E6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'0926_2004_2A'!$BV$242:$BV$248</c:f>
              <c:numCache>
                <c:formatCode>General</c:formatCode>
                <c:ptCount val="7"/>
                <c:pt idx="0">
                  <c:v>194324.0</c:v>
                </c:pt>
                <c:pt idx="1">
                  <c:v>200647.0</c:v>
                </c:pt>
                <c:pt idx="2">
                  <c:v>236702.0</c:v>
                </c:pt>
                <c:pt idx="3">
                  <c:v>45502.8</c:v>
                </c:pt>
                <c:pt idx="4">
                  <c:v>41080.0</c:v>
                </c:pt>
                <c:pt idx="5">
                  <c:v>89159.9</c:v>
                </c:pt>
                <c:pt idx="6">
                  <c:v>241817.0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'0926_2004_2A'!$BW$242:$BW$248</c:f>
              <c:numCache>
                <c:formatCode>General</c:formatCode>
                <c:ptCount val="7"/>
                <c:pt idx="0">
                  <c:v>40463.5</c:v>
                </c:pt>
                <c:pt idx="1">
                  <c:v>41219.4</c:v>
                </c:pt>
                <c:pt idx="2">
                  <c:v>42562.2</c:v>
                </c:pt>
                <c:pt idx="3">
                  <c:v>404319.0</c:v>
                </c:pt>
                <c:pt idx="4">
                  <c:v>349641.0</c:v>
                </c:pt>
                <c:pt idx="5">
                  <c:v>159912.0</c:v>
                </c:pt>
                <c:pt idx="6">
                  <c:v>43296.8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'0926_2004_2A'!$BX$242:$BX$248</c:f>
              <c:numCache>
                <c:formatCode>General</c:formatCode>
                <c:ptCount val="7"/>
                <c:pt idx="0">
                  <c:v>535471.0</c:v>
                </c:pt>
                <c:pt idx="1">
                  <c:v>547413.0</c:v>
                </c:pt>
                <c:pt idx="2">
                  <c:v>663062.0</c:v>
                </c:pt>
                <c:pt idx="3">
                  <c:v>519004.0</c:v>
                </c:pt>
                <c:pt idx="4">
                  <c:v>497973.0</c:v>
                </c:pt>
                <c:pt idx="5">
                  <c:v>307323.0</c:v>
                </c:pt>
                <c:pt idx="6">
                  <c:v>673602.0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967240"/>
        <c:axId val="2031970344"/>
      </c:barChart>
      <c:catAx>
        <c:axId val="203196724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970344"/>
        <c:crosses val="autoZero"/>
        <c:auto val="1"/>
        <c:lblAlgn val="ctr"/>
        <c:lblOffset val="100"/>
        <c:noMultiLvlLbl val="0"/>
      </c:catAx>
      <c:valAx>
        <c:axId val="2031970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9672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'0926_2004_2A'!$BI$242:$BI$248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327181.0</c:v>
                </c:pt>
                <c:pt idx="6">
                  <c:v>463277.0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'0926_2004_2A'!$BJ$242:$BJ$248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'0926_2004_2A'!$BK$242:$BK$248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'0926_2004_2A'!$BL$242:$BL$248</c:f>
              <c:numCache>
                <c:formatCode>General</c:formatCode>
                <c:ptCount val="7"/>
                <c:pt idx="0">
                  <c:v>3690.77</c:v>
                </c:pt>
                <c:pt idx="1">
                  <c:v>3693.38</c:v>
                </c:pt>
                <c:pt idx="2">
                  <c:v>3618.85</c:v>
                </c:pt>
                <c:pt idx="3">
                  <c:v>3594.12</c:v>
                </c:pt>
                <c:pt idx="4">
                  <c:v>2517.37</c:v>
                </c:pt>
                <c:pt idx="5">
                  <c:v>3048.64</c:v>
                </c:pt>
                <c:pt idx="6">
                  <c:v>3094.72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'0926_2004_2A'!$BM$242:$BM$248</c:f>
              <c:numCache>
                <c:formatCode>General</c:formatCode>
                <c:ptCount val="7"/>
                <c:pt idx="0">
                  <c:v>40505.4</c:v>
                </c:pt>
                <c:pt idx="1">
                  <c:v>40481.2</c:v>
                </c:pt>
                <c:pt idx="2">
                  <c:v>35926.3</c:v>
                </c:pt>
                <c:pt idx="3">
                  <c:v>39491.9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'0926_2004_2A'!$BN$242:$BN$248</c:f>
              <c:numCache>
                <c:formatCode>General</c:formatCode>
                <c:ptCount val="7"/>
                <c:pt idx="0">
                  <c:v>24137.3</c:v>
                </c:pt>
                <c:pt idx="1">
                  <c:v>25112.7</c:v>
                </c:pt>
                <c:pt idx="2">
                  <c:v>25706.4</c:v>
                </c:pt>
                <c:pt idx="3">
                  <c:v>16656.4</c:v>
                </c:pt>
                <c:pt idx="4">
                  <c:v>8285.65</c:v>
                </c:pt>
                <c:pt idx="5">
                  <c:v>19815.2</c:v>
                </c:pt>
                <c:pt idx="6">
                  <c:v>12382.6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'0926_2004_2A'!$BO$242:$BO$248</c:f>
              <c:numCache>
                <c:formatCode>General</c:formatCode>
                <c:ptCount val="7"/>
                <c:pt idx="0">
                  <c:v>32918.7</c:v>
                </c:pt>
                <c:pt idx="1">
                  <c:v>28378.2</c:v>
                </c:pt>
                <c:pt idx="2">
                  <c:v>146026.0</c:v>
                </c:pt>
                <c:pt idx="3">
                  <c:v>313195.0</c:v>
                </c:pt>
                <c:pt idx="4">
                  <c:v>380708.0</c:v>
                </c:pt>
                <c:pt idx="5">
                  <c:v>352621.0</c:v>
                </c:pt>
                <c:pt idx="6">
                  <c:v>166244.0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'0926_2004_2A'!$BP$242:$BP$248</c:f>
              <c:numCache>
                <c:formatCode>General</c:formatCode>
                <c:ptCount val="7"/>
                <c:pt idx="0">
                  <c:v>314611.0</c:v>
                </c:pt>
                <c:pt idx="1">
                  <c:v>310613.0</c:v>
                </c:pt>
                <c:pt idx="2">
                  <c:v>358753.0</c:v>
                </c:pt>
                <c:pt idx="3">
                  <c:v>48410.6</c:v>
                </c:pt>
                <c:pt idx="4">
                  <c:v>35715.7</c:v>
                </c:pt>
                <c:pt idx="5">
                  <c:v>161712.0</c:v>
                </c:pt>
                <c:pt idx="6">
                  <c:v>348492.0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'0926_2004_2A'!$BQ$242:$BQ$248</c:f>
              <c:numCache>
                <c:formatCode>General</c:formatCode>
                <c:ptCount val="7"/>
                <c:pt idx="0">
                  <c:v>159615.0</c:v>
                </c:pt>
                <c:pt idx="1">
                  <c:v>159122.0</c:v>
                </c:pt>
                <c:pt idx="2">
                  <c:v>158236.0</c:v>
                </c:pt>
                <c:pt idx="3" formatCode="0.00E+00">
                  <c:v>1.0661E6</c:v>
                </c:pt>
                <c:pt idx="4">
                  <c:v>939686.0</c:v>
                </c:pt>
                <c:pt idx="5">
                  <c:v>654999.0</c:v>
                </c:pt>
                <c:pt idx="6">
                  <c:v>156711.0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'0926_2004_2A'!$BR$242:$BR$248</c:f>
              <c:numCache>
                <c:formatCode>General</c:formatCode>
                <c:ptCount val="7"/>
                <c:pt idx="0">
                  <c:v>880847.0</c:v>
                </c:pt>
                <c:pt idx="1">
                  <c:v>873366.0</c:v>
                </c:pt>
                <c:pt idx="2" formatCode="0.00E+00">
                  <c:v>1.04669E6</c:v>
                </c:pt>
                <c:pt idx="3">
                  <c:v>772704.0</c:v>
                </c:pt>
                <c:pt idx="4">
                  <c:v>730702.0</c:v>
                </c:pt>
                <c:pt idx="5">
                  <c:v>547552.0</c:v>
                </c:pt>
                <c:pt idx="6" formatCode="0.00E+00">
                  <c:v>1.03598E6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042168"/>
        <c:axId val="2032045112"/>
      </c:barChart>
      <c:catAx>
        <c:axId val="203204216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045112"/>
        <c:crosses val="autoZero"/>
        <c:auto val="1"/>
        <c:lblAlgn val="ctr"/>
        <c:lblOffset val="100"/>
        <c:noMultiLvlLbl val="0"/>
      </c:catAx>
      <c:valAx>
        <c:axId val="2032045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0421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'0926_2004_2A'!$R$263:$R$277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'0926_2004_2A'!$S$263:$S$277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'0926_2004_2A'!$T$263:$T$277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'0926_2004_2A'!$U$263:$U$277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'0926_2004_2A'!$V$263:$V$277</c:f>
              <c:numCache>
                <c:formatCode>0.00%</c:formatCode>
                <c:ptCount val="15"/>
                <c:pt idx="0">
                  <c:v>1.05782171002756E-5</c:v>
                </c:pt>
                <c:pt idx="1">
                  <c:v>1.1912381765166E-5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3.34674404528837E-6</c:v>
                </c:pt>
                <c:pt idx="6">
                  <c:v>5.44328624633624E-6</c:v>
                </c:pt>
                <c:pt idx="7">
                  <c:v>0.0</c:v>
                </c:pt>
                <c:pt idx="8">
                  <c:v>5.84785062250369E-6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3.68297656369303E-6</c:v>
                </c:pt>
                <c:pt idx="13">
                  <c:v>2.62766050626259E-6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'0926_2004_2A'!$W$263:$W$277</c:f>
              <c:numCache>
                <c:formatCode>0.00%</c:formatCode>
                <c:ptCount val="15"/>
                <c:pt idx="0">
                  <c:v>0.00618896221813459</c:v>
                </c:pt>
                <c:pt idx="1">
                  <c:v>0.0115401642841903</c:v>
                </c:pt>
                <c:pt idx="2">
                  <c:v>0.0197840435412731</c:v>
                </c:pt>
                <c:pt idx="3">
                  <c:v>0.0350828227995347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0.00412765855513535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'0926_2004_2A'!$X$263:$X$277</c:f>
              <c:numCache>
                <c:formatCode>0.00%</c:formatCode>
                <c:ptCount val="15"/>
                <c:pt idx="0">
                  <c:v>0.0351320220261987</c:v>
                </c:pt>
                <c:pt idx="1">
                  <c:v>0.0537068842898798</c:v>
                </c:pt>
                <c:pt idx="2">
                  <c:v>0.02884699083318</c:v>
                </c:pt>
                <c:pt idx="3">
                  <c:v>0.012539511438542</c:v>
                </c:pt>
                <c:pt idx="4">
                  <c:v>0.0208394963022186</c:v>
                </c:pt>
                <c:pt idx="5">
                  <c:v>0.039742407519493</c:v>
                </c:pt>
                <c:pt idx="6">
                  <c:v>0.00953787160896489</c:v>
                </c:pt>
                <c:pt idx="7">
                  <c:v>0.0</c:v>
                </c:pt>
                <c:pt idx="8">
                  <c:v>0.0189502523347543</c:v>
                </c:pt>
                <c:pt idx="9">
                  <c:v>0.00829371765888524</c:v>
                </c:pt>
                <c:pt idx="10">
                  <c:v>0.0122897623673591</c:v>
                </c:pt>
                <c:pt idx="11">
                  <c:v>0.00344546207434111</c:v>
                </c:pt>
                <c:pt idx="12">
                  <c:v>0.0674942883920363</c:v>
                </c:pt>
                <c:pt idx="13">
                  <c:v>0.13859785115763</c:v>
                </c:pt>
                <c:pt idx="14">
                  <c:v>0.00224264123307794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'0926_2004_2A'!$Y$263:$Y$277</c:f>
              <c:numCache>
                <c:formatCode>0.00%</c:formatCode>
                <c:ptCount val="15"/>
                <c:pt idx="0">
                  <c:v>0.0184601641974365</c:v>
                </c:pt>
                <c:pt idx="1">
                  <c:v>0.0441042600099566</c:v>
                </c:pt>
                <c:pt idx="2">
                  <c:v>0.0277835858733157</c:v>
                </c:pt>
                <c:pt idx="3">
                  <c:v>0.0256013958898797</c:v>
                </c:pt>
                <c:pt idx="4">
                  <c:v>0.0178501787816199</c:v>
                </c:pt>
                <c:pt idx="5">
                  <c:v>0.0600103250614163</c:v>
                </c:pt>
                <c:pt idx="6">
                  <c:v>7.11814355290124E-5</c:v>
                </c:pt>
                <c:pt idx="7">
                  <c:v>0.0</c:v>
                </c:pt>
                <c:pt idx="8">
                  <c:v>0.0104758396051531</c:v>
                </c:pt>
                <c:pt idx="9">
                  <c:v>0.0169983902787895</c:v>
                </c:pt>
                <c:pt idx="10">
                  <c:v>0.0351026752353908</c:v>
                </c:pt>
                <c:pt idx="11">
                  <c:v>0.035785185365616</c:v>
                </c:pt>
                <c:pt idx="12">
                  <c:v>0.0307354874254796</c:v>
                </c:pt>
                <c:pt idx="13">
                  <c:v>0.0673162827362704</c:v>
                </c:pt>
                <c:pt idx="14">
                  <c:v>0.00181651156117638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'0926_2004_2A'!$Z$263:$Z$277</c:f>
              <c:numCache>
                <c:formatCode>0.00%</c:formatCode>
                <c:ptCount val="15"/>
                <c:pt idx="0">
                  <c:v>0.00856659281503987</c:v>
                </c:pt>
                <c:pt idx="1">
                  <c:v>0.0250940544769219</c:v>
                </c:pt>
                <c:pt idx="2">
                  <c:v>0.0434591621086826</c:v>
                </c:pt>
                <c:pt idx="3">
                  <c:v>0.0249763474214811</c:v>
                </c:pt>
                <c:pt idx="4">
                  <c:v>0.146087014457991</c:v>
                </c:pt>
                <c:pt idx="5">
                  <c:v>0.0169573112115925</c:v>
                </c:pt>
                <c:pt idx="6">
                  <c:v>0.000136633096061881</c:v>
                </c:pt>
                <c:pt idx="7">
                  <c:v>0.0</c:v>
                </c:pt>
                <c:pt idx="8">
                  <c:v>0.134121623597246</c:v>
                </c:pt>
                <c:pt idx="9">
                  <c:v>0.125536112445779</c:v>
                </c:pt>
                <c:pt idx="10">
                  <c:v>0.0326037961440741</c:v>
                </c:pt>
                <c:pt idx="11">
                  <c:v>0.0191272470404832</c:v>
                </c:pt>
                <c:pt idx="12">
                  <c:v>0.0204626776736763</c:v>
                </c:pt>
                <c:pt idx="13">
                  <c:v>0.0198400046713964</c:v>
                </c:pt>
                <c:pt idx="14">
                  <c:v>0.0379030565703199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'0926_2004_2A'!$AA$263:$AA$277</c:f>
              <c:numCache>
                <c:formatCode>0.00%</c:formatCode>
                <c:ptCount val="15"/>
                <c:pt idx="0">
                  <c:v>0.0458526336822186</c:v>
                </c:pt>
                <c:pt idx="1">
                  <c:v>0.000180315500320034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0.00120391387707428</c:v>
                </c:pt>
                <c:pt idx="7">
                  <c:v>0.0</c:v>
                </c:pt>
                <c:pt idx="8">
                  <c:v>4.98842125576744E-5</c:v>
                </c:pt>
                <c:pt idx="9">
                  <c:v>0.0118154194464064</c:v>
                </c:pt>
                <c:pt idx="10">
                  <c:v>0.0</c:v>
                </c:pt>
                <c:pt idx="11">
                  <c:v>0.0</c:v>
                </c:pt>
                <c:pt idx="12">
                  <c:v>0.00906356578005743</c:v>
                </c:pt>
                <c:pt idx="13">
                  <c:v>0.00172124530670637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'0926_2004_2A'!$AB$263:$AB$277</c:f>
              <c:numCache>
                <c:formatCode>0.00%</c:formatCode>
                <c:ptCount val="15"/>
                <c:pt idx="0">
                  <c:v>0.0386048507002192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0.0188925446812261</c:v>
                </c:pt>
                <c:pt idx="7">
                  <c:v>0.0</c:v>
                </c:pt>
                <c:pt idx="8">
                  <c:v>0.0</c:v>
                </c:pt>
                <c:pt idx="9">
                  <c:v>0.0166066545476284</c:v>
                </c:pt>
                <c:pt idx="10">
                  <c:v>0.0</c:v>
                </c:pt>
                <c:pt idx="11">
                  <c:v>0.0</c:v>
                </c:pt>
                <c:pt idx="12">
                  <c:v>0.0234034596025379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'0926_2004_2A'!$AC$263:$AC$277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6.26628027414769E-7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0.0107933371061385</c:v>
                </c:pt>
                <c:pt idx="13">
                  <c:v>0.00330550932819479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'0926_2004_2A'!$AD$263:$AD$277</c:f>
              <c:numCache>
                <c:formatCode>0.00%</c:formatCode>
                <c:ptCount val="15"/>
                <c:pt idx="0">
                  <c:v>0.0136317957698885</c:v>
                </c:pt>
                <c:pt idx="1">
                  <c:v>0.000357264774909323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0.0357690019172708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'0926_2004_2A'!$AE$263:$AE$277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126200"/>
        <c:axId val="2031123240"/>
      </c:barChart>
      <c:catAx>
        <c:axId val="20311262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123240"/>
        <c:crosses val="autoZero"/>
        <c:auto val="1"/>
        <c:lblAlgn val="ctr"/>
        <c:lblOffset val="100"/>
        <c:noMultiLvlLbl val="0"/>
      </c:catAx>
      <c:valAx>
        <c:axId val="203112324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11262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'0926_2004_2A'!$R$283:$R$297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0.000343497832737431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'0926_2004_2A'!$S$283:$S$297</c:f>
              <c:numCache>
                <c:formatCode>0.00%</c:formatCode>
                <c:ptCount val="15"/>
                <c:pt idx="0">
                  <c:v>0.0181371307678746</c:v>
                </c:pt>
                <c:pt idx="1">
                  <c:v>0.0195904646607485</c:v>
                </c:pt>
                <c:pt idx="2">
                  <c:v>0.00141811608192779</c:v>
                </c:pt>
                <c:pt idx="3">
                  <c:v>0.00601685610453877</c:v>
                </c:pt>
                <c:pt idx="4">
                  <c:v>0.0204678801057229</c:v>
                </c:pt>
                <c:pt idx="5">
                  <c:v>0.0099779905829196</c:v>
                </c:pt>
                <c:pt idx="6">
                  <c:v>0.0370888165478572</c:v>
                </c:pt>
                <c:pt idx="8">
                  <c:v>0.0726755222159306</c:v>
                </c:pt>
                <c:pt idx="9">
                  <c:v>0.00951415916772023</c:v>
                </c:pt>
                <c:pt idx="10">
                  <c:v>0.0264652611751068</c:v>
                </c:pt>
                <c:pt idx="11">
                  <c:v>0.00360607262630269</c:v>
                </c:pt>
                <c:pt idx="12">
                  <c:v>0.0737991666499461</c:v>
                </c:pt>
                <c:pt idx="13">
                  <c:v>0.00433490469358475</c:v>
                </c:pt>
                <c:pt idx="14">
                  <c:v>0.00251063261261662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'0926_2004_2A'!$T$283:$T$297</c:f>
              <c:numCache>
                <c:formatCode>0.00%</c:formatCode>
                <c:ptCount val="15"/>
                <c:pt idx="0">
                  <c:v>0.000214767682272049</c:v>
                </c:pt>
                <c:pt idx="1">
                  <c:v>0.0</c:v>
                </c:pt>
                <c:pt idx="2">
                  <c:v>0.0179366235498534</c:v>
                </c:pt>
                <c:pt idx="3">
                  <c:v>0.0316082888734245</c:v>
                </c:pt>
                <c:pt idx="4">
                  <c:v>0.0</c:v>
                </c:pt>
                <c:pt idx="5">
                  <c:v>0.0267917101744061</c:v>
                </c:pt>
                <c:pt idx="6">
                  <c:v>0.0385431172016931</c:v>
                </c:pt>
                <c:pt idx="8">
                  <c:v>2.96108510781986E-5</c:v>
                </c:pt>
                <c:pt idx="9">
                  <c:v>0.0159233826652453</c:v>
                </c:pt>
                <c:pt idx="10">
                  <c:v>0.0</c:v>
                </c:pt>
                <c:pt idx="11">
                  <c:v>0.0</c:v>
                </c:pt>
                <c:pt idx="12">
                  <c:v>0.0499635492953978</c:v>
                </c:pt>
                <c:pt idx="13">
                  <c:v>0.0199570343042366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'0926_2004_2A'!$U$283:$U$297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'0926_2004_2A'!$V$283:$V$297</c:f>
              <c:numCache>
                <c:formatCode>0.00%</c:formatCode>
                <c:ptCount val="15"/>
                <c:pt idx="0">
                  <c:v>0.00502369389728548</c:v>
                </c:pt>
                <c:pt idx="1">
                  <c:v>0.00610736916964526</c:v>
                </c:pt>
                <c:pt idx="2">
                  <c:v>0.00765615950295733</c:v>
                </c:pt>
                <c:pt idx="3">
                  <c:v>0.00446315626691409</c:v>
                </c:pt>
                <c:pt idx="4">
                  <c:v>0.0101981367274635</c:v>
                </c:pt>
                <c:pt idx="5">
                  <c:v>0.0104341328406122</c:v>
                </c:pt>
                <c:pt idx="6">
                  <c:v>0.00470798712616542</c:v>
                </c:pt>
                <c:pt idx="8">
                  <c:v>0.070720582658431</c:v>
                </c:pt>
                <c:pt idx="9">
                  <c:v>0.0113095680772122</c:v>
                </c:pt>
                <c:pt idx="10">
                  <c:v>0.0264713588833345</c:v>
                </c:pt>
                <c:pt idx="11">
                  <c:v>0.0</c:v>
                </c:pt>
                <c:pt idx="12">
                  <c:v>0.0126311723750476</c:v>
                </c:pt>
                <c:pt idx="13">
                  <c:v>0.00667163884523999</c:v>
                </c:pt>
                <c:pt idx="14">
                  <c:v>0.000390456255984324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'0926_2004_2A'!$W$283:$W$297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'0926_2004_2A'!$X$283:$X$297</c:f>
              <c:numCache>
                <c:formatCode>0.00%</c:formatCode>
                <c:ptCount val="15"/>
                <c:pt idx="0">
                  <c:v>0.00851537832769701</c:v>
                </c:pt>
                <c:pt idx="1">
                  <c:v>0.0134206323595607</c:v>
                </c:pt>
                <c:pt idx="2">
                  <c:v>0.0486741141162223</c:v>
                </c:pt>
                <c:pt idx="3">
                  <c:v>0.0311102605737261</c:v>
                </c:pt>
                <c:pt idx="4">
                  <c:v>0.0121170824976099</c:v>
                </c:pt>
                <c:pt idx="5">
                  <c:v>0.00446282659917629</c:v>
                </c:pt>
                <c:pt idx="6">
                  <c:v>0.00701697759989671</c:v>
                </c:pt>
                <c:pt idx="8">
                  <c:v>0.00314139960622763</c:v>
                </c:pt>
                <c:pt idx="9">
                  <c:v>0.00156630886569655</c:v>
                </c:pt>
                <c:pt idx="10">
                  <c:v>0.00188835760341954</c:v>
                </c:pt>
                <c:pt idx="11">
                  <c:v>0.010042912264253</c:v>
                </c:pt>
                <c:pt idx="12">
                  <c:v>0.00956747393273005</c:v>
                </c:pt>
                <c:pt idx="13">
                  <c:v>0.00173039405464082</c:v>
                </c:pt>
                <c:pt idx="14">
                  <c:v>0.0441100892916787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'0926_2004_2A'!$Y$283:$Y$297</c:f>
              <c:numCache>
                <c:formatCode>0.00%</c:formatCode>
                <c:ptCount val="15"/>
                <c:pt idx="0">
                  <c:v>0.0175601963895522</c:v>
                </c:pt>
                <c:pt idx="1">
                  <c:v>0.0212177330343434</c:v>
                </c:pt>
                <c:pt idx="2">
                  <c:v>0.0497095319163873</c:v>
                </c:pt>
                <c:pt idx="3">
                  <c:v>0.0326273873037964</c:v>
                </c:pt>
                <c:pt idx="4">
                  <c:v>0.0167720771552289</c:v>
                </c:pt>
                <c:pt idx="5">
                  <c:v>0.00919776257001673</c:v>
                </c:pt>
                <c:pt idx="6">
                  <c:v>0.00430664809981832</c:v>
                </c:pt>
                <c:pt idx="8">
                  <c:v>0.0149139986597193</c:v>
                </c:pt>
                <c:pt idx="9">
                  <c:v>0.00398972871580026</c:v>
                </c:pt>
                <c:pt idx="10">
                  <c:v>0.0452806153251708</c:v>
                </c:pt>
                <c:pt idx="11">
                  <c:v>0.0319912733042443</c:v>
                </c:pt>
                <c:pt idx="12">
                  <c:v>0.00308025174394884</c:v>
                </c:pt>
                <c:pt idx="13">
                  <c:v>0.00515816082530573</c:v>
                </c:pt>
                <c:pt idx="14">
                  <c:v>0.0139611213787882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'0926_2004_2A'!$Z$283:$Z$297</c:f>
              <c:numCache>
                <c:formatCode>0.00%</c:formatCode>
                <c:ptCount val="15"/>
                <c:pt idx="0">
                  <c:v>0.00701894977534873</c:v>
                </c:pt>
                <c:pt idx="1">
                  <c:v>0.00904718545938868</c:v>
                </c:pt>
                <c:pt idx="2">
                  <c:v>0.139597118135387</c:v>
                </c:pt>
                <c:pt idx="3">
                  <c:v>0.0902236140106703</c:v>
                </c:pt>
                <c:pt idx="4">
                  <c:v>0.00959416649483569</c:v>
                </c:pt>
                <c:pt idx="5">
                  <c:v>0.00291052220932624</c:v>
                </c:pt>
                <c:pt idx="6">
                  <c:v>0.000303632523954</c:v>
                </c:pt>
                <c:pt idx="8">
                  <c:v>0.0224278819929661</c:v>
                </c:pt>
                <c:pt idx="9">
                  <c:v>0.00383210623300858</c:v>
                </c:pt>
                <c:pt idx="10">
                  <c:v>0.0418586539158154</c:v>
                </c:pt>
                <c:pt idx="11">
                  <c:v>0.0405989686632288</c:v>
                </c:pt>
                <c:pt idx="12">
                  <c:v>0.000725001170435468</c:v>
                </c:pt>
                <c:pt idx="13">
                  <c:v>0.0078262470299773</c:v>
                </c:pt>
                <c:pt idx="14">
                  <c:v>0.0234795920639515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'0926_2004_2A'!$AA$283:$AA$297</c:f>
              <c:numCache>
                <c:formatCode>0.00%</c:formatCode>
                <c:ptCount val="15"/>
                <c:pt idx="0">
                  <c:v>0.00248980922005139</c:v>
                </c:pt>
                <c:pt idx="1">
                  <c:v>1.16887654744752E-5</c:v>
                </c:pt>
                <c:pt idx="2">
                  <c:v>0.000108127841058672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0.000830897202984221</c:v>
                </c:pt>
                <c:pt idx="8">
                  <c:v>4.92381699455056E-6</c:v>
                </c:pt>
                <c:pt idx="9">
                  <c:v>1.95798937339383E-6</c:v>
                </c:pt>
                <c:pt idx="10">
                  <c:v>0.0</c:v>
                </c:pt>
                <c:pt idx="11">
                  <c:v>0.0</c:v>
                </c:pt>
                <c:pt idx="12">
                  <c:v>0.000574951343325508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'0926_2004_2A'!$AB$283:$AB$297</c:f>
              <c:numCache>
                <c:formatCode>0.00%</c:formatCode>
                <c:ptCount val="15"/>
                <c:pt idx="0">
                  <c:v>0.00156166022897867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0.000504348146850244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0.000377816569353317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'0926_2004_2A'!$AC$283:$AC$297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'0926_2004_2A'!$AD$283:$AD$297</c:f>
              <c:numCache>
                <c:formatCode>0.00%</c:formatCode>
                <c:ptCount val="15"/>
                <c:pt idx="0">
                  <c:v>0.00214650147719562</c:v>
                </c:pt>
                <c:pt idx="1">
                  <c:v>0.000323394179562491</c:v>
                </c:pt>
                <c:pt idx="2">
                  <c:v>0.02131368797936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'0926_2004_2A'!$AE$283:$AE$297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2979272"/>
        <c:axId val="-2062805656"/>
      </c:barChart>
      <c:catAx>
        <c:axId val="-20629792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62805656"/>
        <c:crosses val="autoZero"/>
        <c:auto val="1"/>
        <c:lblAlgn val="ctr"/>
        <c:lblOffset val="100"/>
        <c:noMultiLvlLbl val="0"/>
      </c:catAx>
      <c:valAx>
        <c:axId val="-206280565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629792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'0926_2004_2A'!$R$303:$R$317</c:f>
              <c:numCache>
                <c:formatCode>0.00%</c:formatCode>
                <c:ptCount val="15"/>
                <c:pt idx="0">
                  <c:v>5.39063215943333E-7</c:v>
                </c:pt>
                <c:pt idx="1">
                  <c:v>9.17105858472223E-5</c:v>
                </c:pt>
                <c:pt idx="2">
                  <c:v>3.73971578160059E-5</c:v>
                </c:pt>
                <c:pt idx="3">
                  <c:v>0.000106575432347576</c:v>
                </c:pt>
                <c:pt idx="4">
                  <c:v>0.000104752982140386</c:v>
                </c:pt>
                <c:pt idx="5">
                  <c:v>7.48016771323399E-6</c:v>
                </c:pt>
                <c:pt idx="6">
                  <c:v>9.13327503259437E-7</c:v>
                </c:pt>
                <c:pt idx="7">
                  <c:v>0.0</c:v>
                </c:pt>
                <c:pt idx="8">
                  <c:v>1.77966776412845E-5</c:v>
                </c:pt>
                <c:pt idx="9">
                  <c:v>1.34314026193239E-5</c:v>
                </c:pt>
                <c:pt idx="10">
                  <c:v>5.32387979305766E-5</c:v>
                </c:pt>
                <c:pt idx="11">
                  <c:v>0.0</c:v>
                </c:pt>
                <c:pt idx="12">
                  <c:v>0.00427614367350288</c:v>
                </c:pt>
                <c:pt idx="13">
                  <c:v>0.00156840936534449</c:v>
                </c:pt>
                <c:pt idx="14">
                  <c:v>1.00660444359939E-5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'0926_2004_2A'!$S$303:$S$317</c:f>
              <c:numCache>
                <c:formatCode>0.00%</c:formatCode>
                <c:ptCount val="15"/>
                <c:pt idx="0">
                  <c:v>0.00067237354924612</c:v>
                </c:pt>
                <c:pt idx="1">
                  <c:v>5.80833710365741E-5</c:v>
                </c:pt>
                <c:pt idx="2">
                  <c:v>1.0709186101857E-5</c:v>
                </c:pt>
                <c:pt idx="3">
                  <c:v>5.33345831185278E-5</c:v>
                </c:pt>
                <c:pt idx="4">
                  <c:v>3.50406102230058E-5</c:v>
                </c:pt>
                <c:pt idx="5">
                  <c:v>0.00131335997322887</c:v>
                </c:pt>
                <c:pt idx="6">
                  <c:v>0.000111654287273466</c:v>
                </c:pt>
                <c:pt idx="8">
                  <c:v>0.0</c:v>
                </c:pt>
                <c:pt idx="9">
                  <c:v>0.0</c:v>
                </c:pt>
                <c:pt idx="10">
                  <c:v>5.63704919264928E-6</c:v>
                </c:pt>
                <c:pt idx="11">
                  <c:v>6.38655247510841E-6</c:v>
                </c:pt>
                <c:pt idx="12">
                  <c:v>0.000223006501078953</c:v>
                </c:pt>
                <c:pt idx="13">
                  <c:v>0.000790621433113154</c:v>
                </c:pt>
                <c:pt idx="14">
                  <c:v>0.00116654270519351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'0926_2004_2A'!$T$303:$T$317</c:f>
              <c:numCache>
                <c:formatCode>0.00%</c:formatCode>
                <c:ptCount val="15"/>
                <c:pt idx="0">
                  <c:v>6.953915485669E-5</c:v>
                </c:pt>
                <c:pt idx="1">
                  <c:v>8.35585337719137E-5</c:v>
                </c:pt>
                <c:pt idx="2">
                  <c:v>7.53609392352847E-5</c:v>
                </c:pt>
                <c:pt idx="3">
                  <c:v>0.00098608051741107</c:v>
                </c:pt>
                <c:pt idx="4">
                  <c:v>7.00812204460116E-5</c:v>
                </c:pt>
                <c:pt idx="5">
                  <c:v>1.14170980886203E-5</c:v>
                </c:pt>
                <c:pt idx="6">
                  <c:v>0.000148415719279658</c:v>
                </c:pt>
                <c:pt idx="8">
                  <c:v>4.2150025992516E-6</c:v>
                </c:pt>
                <c:pt idx="9">
                  <c:v>4.00937391621611E-6</c:v>
                </c:pt>
                <c:pt idx="10">
                  <c:v>1.19004371844818E-5</c:v>
                </c:pt>
                <c:pt idx="11">
                  <c:v>2.42688994054119E-5</c:v>
                </c:pt>
                <c:pt idx="12">
                  <c:v>0.0343760366331182</c:v>
                </c:pt>
                <c:pt idx="13">
                  <c:v>0.00876372552641659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'0926_2004_2A'!$U$303:$U$317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'0926_2004_2A'!$V$303:$V$317</c:f>
              <c:numCache>
                <c:formatCode>0.00%</c:formatCode>
                <c:ptCount val="15"/>
                <c:pt idx="0">
                  <c:v>0.00166462721083301</c:v>
                </c:pt>
                <c:pt idx="1">
                  <c:v>0.00555541968802096</c:v>
                </c:pt>
                <c:pt idx="2">
                  <c:v>0.0143015797466059</c:v>
                </c:pt>
                <c:pt idx="3">
                  <c:v>0.00976379059849088</c:v>
                </c:pt>
                <c:pt idx="4">
                  <c:v>0.0629630340004573</c:v>
                </c:pt>
                <c:pt idx="5">
                  <c:v>0.016273026121533</c:v>
                </c:pt>
                <c:pt idx="6">
                  <c:v>0.00189104459549866</c:v>
                </c:pt>
                <c:pt idx="8">
                  <c:v>0.00488284634442191</c:v>
                </c:pt>
                <c:pt idx="9">
                  <c:v>0.0153486852260585</c:v>
                </c:pt>
                <c:pt idx="10">
                  <c:v>0.0278068120607799</c:v>
                </c:pt>
                <c:pt idx="11">
                  <c:v>0.0355085931063552</c:v>
                </c:pt>
                <c:pt idx="12">
                  <c:v>0.000350394818287832</c:v>
                </c:pt>
                <c:pt idx="13">
                  <c:v>0.00763379410786752</c:v>
                </c:pt>
                <c:pt idx="14">
                  <c:v>0.0160815125909439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'0926_2004_2A'!$W$303:$W$317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'0926_2004_2A'!$X$303:$X$317</c:f>
              <c:numCache>
                <c:formatCode>0.00%</c:formatCode>
                <c:ptCount val="15"/>
                <c:pt idx="0">
                  <c:v>0.0704296872894284</c:v>
                </c:pt>
                <c:pt idx="1">
                  <c:v>0.0217042272466036</c:v>
                </c:pt>
                <c:pt idx="2">
                  <c:v>0.0854078556696357</c:v>
                </c:pt>
                <c:pt idx="3">
                  <c:v>0.0482948868163284</c:v>
                </c:pt>
                <c:pt idx="4">
                  <c:v>0.00943927646672617</c:v>
                </c:pt>
                <c:pt idx="5">
                  <c:v>0.0144520777150056</c:v>
                </c:pt>
                <c:pt idx="6">
                  <c:v>0.0165873974504462</c:v>
                </c:pt>
                <c:pt idx="8">
                  <c:v>0.00209518412536354</c:v>
                </c:pt>
                <c:pt idx="9">
                  <c:v>0.0011799587435424</c:v>
                </c:pt>
                <c:pt idx="10">
                  <c:v>0.0354473311703766</c:v>
                </c:pt>
                <c:pt idx="11">
                  <c:v>0.0319123254076217</c:v>
                </c:pt>
                <c:pt idx="12">
                  <c:v>0.046744843765496</c:v>
                </c:pt>
                <c:pt idx="13">
                  <c:v>0.00595104991648502</c:v>
                </c:pt>
                <c:pt idx="14">
                  <c:v>0.133305297535496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'0926_2004_2A'!$Y$303:$Y$317</c:f>
              <c:numCache>
                <c:formatCode>0.00%</c:formatCode>
                <c:ptCount val="15"/>
                <c:pt idx="0">
                  <c:v>0.0124836259548157</c:v>
                </c:pt>
                <c:pt idx="1">
                  <c:v>0.00399858154293889</c:v>
                </c:pt>
                <c:pt idx="2">
                  <c:v>0.0467073502413816</c:v>
                </c:pt>
                <c:pt idx="3">
                  <c:v>0.036168158597741</c:v>
                </c:pt>
                <c:pt idx="4">
                  <c:v>0.0273386840959891</c:v>
                </c:pt>
                <c:pt idx="5">
                  <c:v>0.00965335328044723</c:v>
                </c:pt>
                <c:pt idx="6">
                  <c:v>0.0124271906730995</c:v>
                </c:pt>
                <c:pt idx="8">
                  <c:v>0.0149370325445034</c:v>
                </c:pt>
                <c:pt idx="9">
                  <c:v>0.0344465360011707</c:v>
                </c:pt>
                <c:pt idx="10">
                  <c:v>0.00582369815480589</c:v>
                </c:pt>
                <c:pt idx="11">
                  <c:v>0.00223337740054541</c:v>
                </c:pt>
                <c:pt idx="12">
                  <c:v>0.0128205654331373</c:v>
                </c:pt>
                <c:pt idx="13">
                  <c:v>0.0163296576371969</c:v>
                </c:pt>
                <c:pt idx="14">
                  <c:v>0.100866910115815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'0926_2004_2A'!$Z$303:$Z$317</c:f>
              <c:numCache>
                <c:formatCode>0.00%</c:formatCode>
                <c:ptCount val="15"/>
                <c:pt idx="0">
                  <c:v>0.00709838442754181</c:v>
                </c:pt>
                <c:pt idx="1">
                  <c:v>0.0376637033957372</c:v>
                </c:pt>
                <c:pt idx="2">
                  <c:v>0.00752419482785974</c:v>
                </c:pt>
                <c:pt idx="3">
                  <c:v>0.0139927824905094</c:v>
                </c:pt>
                <c:pt idx="4">
                  <c:v>0.0282128551089209</c:v>
                </c:pt>
                <c:pt idx="5">
                  <c:v>0.0154300112202515</c:v>
                </c:pt>
                <c:pt idx="6">
                  <c:v>0.0065337166264422</c:v>
                </c:pt>
                <c:pt idx="8">
                  <c:v>0.0150391292741297</c:v>
                </c:pt>
                <c:pt idx="9">
                  <c:v>0.0466057642768793</c:v>
                </c:pt>
                <c:pt idx="10">
                  <c:v>0.0224580039835147</c:v>
                </c:pt>
                <c:pt idx="11">
                  <c:v>0.0428818679388679</c:v>
                </c:pt>
                <c:pt idx="12">
                  <c:v>0.00019903355869951</c:v>
                </c:pt>
                <c:pt idx="13">
                  <c:v>4.78339578322272E-5</c:v>
                </c:pt>
                <c:pt idx="14">
                  <c:v>0.145793120417852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'0926_2004_2A'!$AA$303:$AA$317</c:f>
              <c:numCache>
                <c:formatCode>0.00%</c:formatCode>
                <c:ptCount val="15"/>
                <c:pt idx="0">
                  <c:v>0.00359695321470348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0.00580191296445557</c:v>
                </c:pt>
                <c:pt idx="8">
                  <c:v>4.4389597373585E-6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0.000572409571393884</c:v>
                </c:pt>
                <c:pt idx="13">
                  <c:v>1.84298795012045E-6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'0926_2004_2A'!$AB$303:$AB$317</c:f>
              <c:numCache>
                <c:formatCode>0.00%</c:formatCode>
                <c:ptCount val="15"/>
                <c:pt idx="0">
                  <c:v>0.00406092492466591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0.00255048988603956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0.0020579454401822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'0926_2004_2A'!$AC$303:$AC$317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'0926_2004_2A'!$AD$303:$AD$317</c:f>
              <c:numCache>
                <c:formatCode>0.00%</c:formatCode>
                <c:ptCount val="15"/>
                <c:pt idx="0">
                  <c:v>0.00562895200720188</c:v>
                </c:pt>
                <c:pt idx="1">
                  <c:v>0.00333404663788992</c:v>
                </c:pt>
                <c:pt idx="2">
                  <c:v>0.027524081503139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0.0307394071134512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'0926_2004_2A'!$AE$303:$AE$317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7942408"/>
        <c:axId val="2107888216"/>
      </c:barChart>
      <c:catAx>
        <c:axId val="2107942408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888216"/>
        <c:crosses val="autoZero"/>
        <c:auto val="1"/>
        <c:lblAlgn val="ctr"/>
        <c:lblOffset val="100"/>
        <c:noMultiLvlLbl val="0"/>
      </c:catAx>
      <c:valAx>
        <c:axId val="2107888216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79424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'0926_2004_5B'!$AF$58:$AF$63</c:f>
              <c:numCache>
                <c:formatCode>0.00%</c:formatCode>
                <c:ptCount val="6"/>
                <c:pt idx="0">
                  <c:v>0.0331048578239751</c:v>
                </c:pt>
                <c:pt idx="1">
                  <c:v>0.242502227148773</c:v>
                </c:pt>
                <c:pt idx="2">
                  <c:v>0.198821385069709</c:v>
                </c:pt>
                <c:pt idx="3">
                  <c:v>0.183746768667245</c:v>
                </c:pt>
                <c:pt idx="4">
                  <c:v>0.130997572666649</c:v>
                </c:pt>
                <c:pt idx="5">
                  <c:v>0.0217946493511045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279080"/>
        <c:axId val="-2047262328"/>
      </c:barChart>
      <c:catAx>
        <c:axId val="-20472790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262328"/>
        <c:crosses val="autoZero"/>
        <c:auto val="1"/>
        <c:lblAlgn val="ctr"/>
        <c:lblOffset val="100"/>
        <c:noMultiLvlLbl val="0"/>
      </c:catAx>
      <c:valAx>
        <c:axId val="-204726232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72790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'0926_2004_2A'!$R$323:$R$337</c:f>
              <c:numCache>
                <c:formatCode>0.00%</c:formatCode>
                <c:ptCount val="15"/>
                <c:pt idx="0">
                  <c:v>5.39063215943333E-7</c:v>
                </c:pt>
                <c:pt idx="1">
                  <c:v>9.17105858472223E-5</c:v>
                </c:pt>
                <c:pt idx="2">
                  <c:v>3.73971578160059E-5</c:v>
                </c:pt>
                <c:pt idx="3">
                  <c:v>0.000106575432347576</c:v>
                </c:pt>
                <c:pt idx="4">
                  <c:v>0.000104752982140386</c:v>
                </c:pt>
                <c:pt idx="5">
                  <c:v>7.48016771323399E-6</c:v>
                </c:pt>
                <c:pt idx="6">
                  <c:v>9.13327503259437E-7</c:v>
                </c:pt>
                <c:pt idx="7">
                  <c:v>0.0</c:v>
                </c:pt>
                <c:pt idx="8">
                  <c:v>1.77966776412845E-5</c:v>
                </c:pt>
                <c:pt idx="9">
                  <c:v>1.34314026193239E-5</c:v>
                </c:pt>
                <c:pt idx="10">
                  <c:v>5.32387979305766E-5</c:v>
                </c:pt>
                <c:pt idx="11">
                  <c:v>0.0</c:v>
                </c:pt>
                <c:pt idx="12">
                  <c:v>0.00427614367350288</c:v>
                </c:pt>
                <c:pt idx="13">
                  <c:v>0.00156840936534449</c:v>
                </c:pt>
                <c:pt idx="14">
                  <c:v>1.00660444359939E-5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'0926_2004_2A'!$S$323:$S$337</c:f>
              <c:numCache>
                <c:formatCode>0.00%</c:formatCode>
                <c:ptCount val="15"/>
                <c:pt idx="0">
                  <c:v>0.00067237354924612</c:v>
                </c:pt>
                <c:pt idx="1">
                  <c:v>5.80833710365741E-5</c:v>
                </c:pt>
                <c:pt idx="2">
                  <c:v>1.0709186101857E-5</c:v>
                </c:pt>
                <c:pt idx="3">
                  <c:v>5.33345831185278E-5</c:v>
                </c:pt>
                <c:pt idx="4">
                  <c:v>3.50406102230058E-5</c:v>
                </c:pt>
                <c:pt idx="5">
                  <c:v>0.00131335997322887</c:v>
                </c:pt>
                <c:pt idx="6">
                  <c:v>0.000111654287273466</c:v>
                </c:pt>
                <c:pt idx="8">
                  <c:v>0.0</c:v>
                </c:pt>
                <c:pt idx="9">
                  <c:v>0.0</c:v>
                </c:pt>
                <c:pt idx="10">
                  <c:v>5.63704919264928E-6</c:v>
                </c:pt>
                <c:pt idx="11">
                  <c:v>6.38655247510841E-6</c:v>
                </c:pt>
                <c:pt idx="12">
                  <c:v>0.000223006501078953</c:v>
                </c:pt>
                <c:pt idx="13">
                  <c:v>0.000790621433113154</c:v>
                </c:pt>
                <c:pt idx="14">
                  <c:v>0.00116654270519351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'0926_2004_2A'!$T$323:$T$337</c:f>
              <c:numCache>
                <c:formatCode>0.00%</c:formatCode>
                <c:ptCount val="15"/>
                <c:pt idx="0">
                  <c:v>6.953915485669E-5</c:v>
                </c:pt>
                <c:pt idx="1">
                  <c:v>8.35585337719137E-5</c:v>
                </c:pt>
                <c:pt idx="2">
                  <c:v>7.53609392352847E-5</c:v>
                </c:pt>
                <c:pt idx="3">
                  <c:v>0.00098608051741107</c:v>
                </c:pt>
                <c:pt idx="4">
                  <c:v>7.00812204460116E-5</c:v>
                </c:pt>
                <c:pt idx="5">
                  <c:v>1.14170980886203E-5</c:v>
                </c:pt>
                <c:pt idx="6">
                  <c:v>0.000148415719279658</c:v>
                </c:pt>
                <c:pt idx="8">
                  <c:v>4.2150025992516E-6</c:v>
                </c:pt>
                <c:pt idx="9">
                  <c:v>4.00937391621611E-6</c:v>
                </c:pt>
                <c:pt idx="10">
                  <c:v>1.19004371844818E-5</c:v>
                </c:pt>
                <c:pt idx="11">
                  <c:v>2.42688994054119E-5</c:v>
                </c:pt>
                <c:pt idx="12">
                  <c:v>0.0343760366331182</c:v>
                </c:pt>
                <c:pt idx="13">
                  <c:v>0.00876372552641659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'0926_2004_2A'!$U$323:$U$337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'0926_2004_2A'!$V$323:$V$337</c:f>
              <c:numCache>
                <c:formatCode>0.00%</c:formatCode>
                <c:ptCount val="15"/>
                <c:pt idx="0">
                  <c:v>0.00166462721083301</c:v>
                </c:pt>
                <c:pt idx="1">
                  <c:v>0.00555358547630402</c:v>
                </c:pt>
                <c:pt idx="2">
                  <c:v>0.0143015797466059</c:v>
                </c:pt>
                <c:pt idx="3">
                  <c:v>0.00976379059849088</c:v>
                </c:pt>
                <c:pt idx="4">
                  <c:v>0.0629630340004573</c:v>
                </c:pt>
                <c:pt idx="5">
                  <c:v>0.016273026121533</c:v>
                </c:pt>
                <c:pt idx="6">
                  <c:v>0.00189277991775485</c:v>
                </c:pt>
                <c:pt idx="8">
                  <c:v>0.00488284634442191</c:v>
                </c:pt>
                <c:pt idx="9">
                  <c:v>0.0153563030364993</c:v>
                </c:pt>
                <c:pt idx="10">
                  <c:v>0.0278068120607799</c:v>
                </c:pt>
                <c:pt idx="11">
                  <c:v>0.0355085931063552</c:v>
                </c:pt>
                <c:pt idx="12">
                  <c:v>0.000350052836228211</c:v>
                </c:pt>
                <c:pt idx="13">
                  <c:v>0.00763554413071504</c:v>
                </c:pt>
                <c:pt idx="14">
                  <c:v>0.0160815125909439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'0926_2004_2A'!$W$323:$W$337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'0926_2004_2A'!$X$323:$X$337</c:f>
              <c:numCache>
                <c:formatCode>0.00%</c:formatCode>
                <c:ptCount val="15"/>
                <c:pt idx="0">
                  <c:v>0.032010112825931</c:v>
                </c:pt>
                <c:pt idx="1">
                  <c:v>0.00487166632020445</c:v>
                </c:pt>
                <c:pt idx="2">
                  <c:v>0.0619655039550327</c:v>
                </c:pt>
                <c:pt idx="3">
                  <c:v>0.0504626704785115</c:v>
                </c:pt>
                <c:pt idx="4">
                  <c:v>0.00863518667424035</c:v>
                </c:pt>
                <c:pt idx="5">
                  <c:v>0.0144557784295584</c:v>
                </c:pt>
                <c:pt idx="6">
                  <c:v>0.0349345486677976</c:v>
                </c:pt>
                <c:pt idx="8">
                  <c:v>0.00927272471818024</c:v>
                </c:pt>
                <c:pt idx="9">
                  <c:v>0.0121357734382987</c:v>
                </c:pt>
                <c:pt idx="10">
                  <c:v>0.0177325909130767</c:v>
                </c:pt>
                <c:pt idx="11">
                  <c:v>0.0193397582051232</c:v>
                </c:pt>
                <c:pt idx="12">
                  <c:v>0.0852147476343391</c:v>
                </c:pt>
                <c:pt idx="13">
                  <c:v>0.017370376779919</c:v>
                </c:pt>
                <c:pt idx="14">
                  <c:v>0.0272230579524547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'0926_2004_2A'!$Y$323:$Y$337</c:f>
              <c:numCache>
                <c:formatCode>0.00%</c:formatCode>
                <c:ptCount val="15"/>
                <c:pt idx="0">
                  <c:v>0.087128787592921</c:v>
                </c:pt>
                <c:pt idx="1">
                  <c:v>0.0223692308946469</c:v>
                </c:pt>
                <c:pt idx="2">
                  <c:v>0.0495806985335781</c:v>
                </c:pt>
                <c:pt idx="3">
                  <c:v>0.0574185686835075</c:v>
                </c:pt>
                <c:pt idx="4">
                  <c:v>0.0266397161341723</c:v>
                </c:pt>
                <c:pt idx="5">
                  <c:v>0.00194051298202791</c:v>
                </c:pt>
                <c:pt idx="6">
                  <c:v>0.0183619927892793</c:v>
                </c:pt>
                <c:pt idx="8">
                  <c:v>0.00448757276733654</c:v>
                </c:pt>
                <c:pt idx="9">
                  <c:v>0.0106727528962714</c:v>
                </c:pt>
                <c:pt idx="10">
                  <c:v>0.0210036452918112</c:v>
                </c:pt>
                <c:pt idx="11">
                  <c:v>0.00994003027225873</c:v>
                </c:pt>
                <c:pt idx="12">
                  <c:v>0.014435746700728</c:v>
                </c:pt>
                <c:pt idx="13">
                  <c:v>0.0317104139970716</c:v>
                </c:pt>
                <c:pt idx="14">
                  <c:v>0.100464301891857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'0926_2004_2A'!$Z$323:$Z$337</c:f>
              <c:numCache>
                <c:formatCode>0.00%</c:formatCode>
                <c:ptCount val="15"/>
                <c:pt idx="0">
                  <c:v>0.0107888112038898</c:v>
                </c:pt>
                <c:pt idx="1">
                  <c:v>0.0336263996054406</c:v>
                </c:pt>
                <c:pt idx="2">
                  <c:v>0.00971589492531901</c:v>
                </c:pt>
                <c:pt idx="3">
                  <c:v>0.0156181281342269</c:v>
                </c:pt>
                <c:pt idx="4">
                  <c:v>0.0292264508656875</c:v>
                </c:pt>
                <c:pt idx="5">
                  <c:v>0.00114210350189956</c:v>
                </c:pt>
                <c:pt idx="6">
                  <c:v>0.00398781621110651</c:v>
                </c:pt>
                <c:pt idx="8">
                  <c:v>0.00366658392772675</c:v>
                </c:pt>
                <c:pt idx="9">
                  <c:v>0.0116913343396861</c:v>
                </c:pt>
                <c:pt idx="10">
                  <c:v>0.0123714439614676</c:v>
                </c:pt>
                <c:pt idx="11">
                  <c:v>0.0247217059758971</c:v>
                </c:pt>
                <c:pt idx="12">
                  <c:v>0.0431865204351379</c:v>
                </c:pt>
                <c:pt idx="13">
                  <c:v>0.0267918775606237</c:v>
                </c:pt>
                <c:pt idx="14">
                  <c:v>0.00949831952980388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'0926_2004_2A'!$AA$323:$AA$337</c:f>
              <c:numCache>
                <c:formatCode>0.00%</c:formatCode>
                <c:ptCount val="15"/>
                <c:pt idx="0">
                  <c:v>0.0109313934245068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0.00258517349797583</c:v>
                </c:pt>
                <c:pt idx="8">
                  <c:v>8.87787264135479E-6</c:v>
                </c:pt>
                <c:pt idx="9">
                  <c:v>1.33004965609595E-5</c:v>
                </c:pt>
                <c:pt idx="10">
                  <c:v>0.0</c:v>
                </c:pt>
                <c:pt idx="11">
                  <c:v>0.0</c:v>
                </c:pt>
                <c:pt idx="12">
                  <c:v>0.00770926737183367</c:v>
                </c:pt>
                <c:pt idx="13">
                  <c:v>1.84298795012045E-6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'0926_2004_2A'!$AB$323:$AB$337</c:f>
              <c:numCache>
                <c:formatCode>0.00%</c:formatCode>
                <c:ptCount val="15"/>
                <c:pt idx="0">
                  <c:v>0.00628450678411057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0.00180295415780929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0.00439498243922123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'0926_2004_2A'!$AC$323:$AC$337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'0926_2004_2A'!$AD$323:$AD$337</c:f>
              <c:numCache>
                <c:formatCode>0.00%</c:formatCode>
                <c:ptCount val="15"/>
                <c:pt idx="0">
                  <c:v>0.00760014446894187</c:v>
                </c:pt>
                <c:pt idx="1">
                  <c:v>0.0104927915479524</c:v>
                </c:pt>
                <c:pt idx="2">
                  <c:v>0.027524081503139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0.000501188467413616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'0926_2004_2A'!$AE$323:$AE$337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179816"/>
        <c:axId val="2108182760"/>
      </c:barChart>
      <c:catAx>
        <c:axId val="2108179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182760"/>
        <c:crosses val="autoZero"/>
        <c:auto val="1"/>
        <c:lblAlgn val="ctr"/>
        <c:lblOffset val="100"/>
        <c:noMultiLvlLbl val="0"/>
      </c:catAx>
      <c:valAx>
        <c:axId val="210818276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81798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'0926_2004_2A'!$R$343:$R$357</c:f>
              <c:numCache>
                <c:formatCode>0.00%</c:formatCode>
                <c:ptCount val="15"/>
                <c:pt idx="0">
                  <c:v>0.00370767679925824</c:v>
                </c:pt>
                <c:pt idx="1">
                  <c:v>0.0234840240159454</c:v>
                </c:pt>
                <c:pt idx="2">
                  <c:v>0.0540866594138845</c:v>
                </c:pt>
                <c:pt idx="3">
                  <c:v>0.0318411210573182</c:v>
                </c:pt>
                <c:pt idx="4">
                  <c:v>0.0252760831237044</c:v>
                </c:pt>
                <c:pt idx="5">
                  <c:v>0.0535135135135135</c:v>
                </c:pt>
                <c:pt idx="6">
                  <c:v>0.0106032756490904</c:v>
                </c:pt>
                <c:pt idx="7">
                  <c:v>0.0</c:v>
                </c:pt>
                <c:pt idx="8">
                  <c:v>0.00789235820028755</c:v>
                </c:pt>
                <c:pt idx="9">
                  <c:v>0.0105891574501183</c:v>
                </c:pt>
                <c:pt idx="10">
                  <c:v>0.0541112878778388</c:v>
                </c:pt>
                <c:pt idx="11">
                  <c:v>0.00915895490455297</c:v>
                </c:pt>
                <c:pt idx="12">
                  <c:v>0.0109461617643538</c:v>
                </c:pt>
                <c:pt idx="13">
                  <c:v>0.00322334763814972</c:v>
                </c:pt>
                <c:pt idx="14">
                  <c:v>0.152217605511718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'0926_2004_2A'!$S$343:$S$357</c:f>
              <c:numCache>
                <c:formatCode>0.00%</c:formatCode>
                <c:ptCount val="15"/>
                <c:pt idx="0">
                  <c:v>0.00942929377328079</c:v>
                </c:pt>
                <c:pt idx="1">
                  <c:v>0.00919103111230674</c:v>
                </c:pt>
                <c:pt idx="2">
                  <c:v>0.0131202828585027</c:v>
                </c:pt>
                <c:pt idx="3">
                  <c:v>0.0109809251534892</c:v>
                </c:pt>
                <c:pt idx="4">
                  <c:v>0.0387357347831539</c:v>
                </c:pt>
                <c:pt idx="5">
                  <c:v>0.034848526603807</c:v>
                </c:pt>
                <c:pt idx="6">
                  <c:v>0.00831737674074513</c:v>
                </c:pt>
                <c:pt idx="8">
                  <c:v>0.0228874641139362</c:v>
                </c:pt>
                <c:pt idx="9">
                  <c:v>0.0164546710208467</c:v>
                </c:pt>
                <c:pt idx="10">
                  <c:v>0.0346102293652682</c:v>
                </c:pt>
                <c:pt idx="11">
                  <c:v>0.0262231205972703</c:v>
                </c:pt>
                <c:pt idx="12">
                  <c:v>0.00403614066406076</c:v>
                </c:pt>
                <c:pt idx="13">
                  <c:v>0.0178494552567769</c:v>
                </c:pt>
                <c:pt idx="14">
                  <c:v>0.0383641559342128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'0926_2004_2A'!$T$343:$T$357</c:f>
              <c:numCache>
                <c:formatCode>0.00%</c:formatCode>
                <c:ptCount val="15"/>
                <c:pt idx="0">
                  <c:v>0.0321960896354315</c:v>
                </c:pt>
                <c:pt idx="1">
                  <c:v>0.000197687262826234</c:v>
                </c:pt>
                <c:pt idx="2">
                  <c:v>0.000123523945513474</c:v>
                </c:pt>
                <c:pt idx="3">
                  <c:v>3.56188780053428E-5</c:v>
                </c:pt>
                <c:pt idx="4">
                  <c:v>0.0</c:v>
                </c:pt>
                <c:pt idx="5">
                  <c:v>0.0204039290565146</c:v>
                </c:pt>
                <c:pt idx="6">
                  <c:v>0.000152982356795955</c:v>
                </c:pt>
                <c:pt idx="8">
                  <c:v>0.00122516075551579</c:v>
                </c:pt>
                <c:pt idx="9">
                  <c:v>0.000527232669982418</c:v>
                </c:pt>
                <c:pt idx="10">
                  <c:v>0.0</c:v>
                </c:pt>
                <c:pt idx="11">
                  <c:v>4.85377988108239E-5</c:v>
                </c:pt>
                <c:pt idx="12">
                  <c:v>0.00603598335231333</c:v>
                </c:pt>
                <c:pt idx="13">
                  <c:v>0.0395582942332858</c:v>
                </c:pt>
                <c:pt idx="14">
                  <c:v>0.00633937109591262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'0926_2004_2A'!$U$343:$U$357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'0926_2004_2A'!$V$343:$V$357</c:f>
              <c:numCache>
                <c:formatCode>0.00%</c:formatCode>
                <c:ptCount val="15"/>
                <c:pt idx="0">
                  <c:v>0.00172236088126054</c:v>
                </c:pt>
                <c:pt idx="1">
                  <c:v>0.00612524812808504</c:v>
                </c:pt>
                <c:pt idx="2">
                  <c:v>0.0147418462863489</c:v>
                </c:pt>
                <c:pt idx="3">
                  <c:v>0.0112296948961897</c:v>
                </c:pt>
                <c:pt idx="4">
                  <c:v>0.0634175291574762</c:v>
                </c:pt>
                <c:pt idx="5">
                  <c:v>0.0167282533808389</c:v>
                </c:pt>
                <c:pt idx="6">
                  <c:v>0.00189147842606271</c:v>
                </c:pt>
                <c:pt idx="8">
                  <c:v>0.0137118717889876</c:v>
                </c:pt>
                <c:pt idx="9">
                  <c:v>0.0153601119417197</c:v>
                </c:pt>
                <c:pt idx="10">
                  <c:v>0.0303714189079156</c:v>
                </c:pt>
                <c:pt idx="11">
                  <c:v>0.0355085931063552</c:v>
                </c:pt>
                <c:pt idx="12">
                  <c:v>0.000399982216932899</c:v>
                </c:pt>
                <c:pt idx="13">
                  <c:v>0.00809815294810793</c:v>
                </c:pt>
                <c:pt idx="14">
                  <c:v>0.0160815125909439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'0926_2004_2A'!$W$343:$W$357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'0926_2004_2A'!$X$343:$X$357</c:f>
              <c:numCache>
                <c:formatCode>0.00%</c:formatCode>
                <c:ptCount val="15"/>
                <c:pt idx="0">
                  <c:v>0.0750446074811193</c:v>
                </c:pt>
                <c:pt idx="1">
                  <c:v>0.0326567130110827</c:v>
                </c:pt>
                <c:pt idx="2">
                  <c:v>0.00635332381405679</c:v>
                </c:pt>
                <c:pt idx="3">
                  <c:v>0.0197585415006795</c:v>
                </c:pt>
                <c:pt idx="4">
                  <c:v>0.0173052295344393</c:v>
                </c:pt>
                <c:pt idx="5">
                  <c:v>0.00275010334442235</c:v>
                </c:pt>
                <c:pt idx="6">
                  <c:v>0.0426195146120983</c:v>
                </c:pt>
                <c:pt idx="8">
                  <c:v>0.00722217278700655</c:v>
                </c:pt>
                <c:pt idx="9">
                  <c:v>0.00802776892374371</c:v>
                </c:pt>
                <c:pt idx="10">
                  <c:v>0.0292790214082601</c:v>
                </c:pt>
                <c:pt idx="11">
                  <c:v>0.0345161228517234</c:v>
                </c:pt>
                <c:pt idx="12">
                  <c:v>0.0984019178353903</c:v>
                </c:pt>
                <c:pt idx="13">
                  <c:v>0.0287859313718818</c:v>
                </c:pt>
                <c:pt idx="14">
                  <c:v>0.0200249973436827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'0926_2004_2A'!$Y$343:$Y$357</c:f>
              <c:numCache>
                <c:formatCode>0.00%</c:formatCode>
                <c:ptCount val="15"/>
                <c:pt idx="0">
                  <c:v>0.203733012770407</c:v>
                </c:pt>
                <c:pt idx="1">
                  <c:v>0.0996256170084414</c:v>
                </c:pt>
                <c:pt idx="2">
                  <c:v>0.0168309875116157</c:v>
                </c:pt>
                <c:pt idx="3">
                  <c:v>0.00223930261986221</c:v>
                </c:pt>
                <c:pt idx="4">
                  <c:v>0.0290519855116297</c:v>
                </c:pt>
                <c:pt idx="5">
                  <c:v>0.0289226590027755</c:v>
                </c:pt>
                <c:pt idx="6">
                  <c:v>0.199216593334079</c:v>
                </c:pt>
                <c:pt idx="8">
                  <c:v>0.000661287074460362</c:v>
                </c:pt>
                <c:pt idx="9">
                  <c:v>0.00827474635698262</c:v>
                </c:pt>
                <c:pt idx="10">
                  <c:v>0.071214721467136</c:v>
                </c:pt>
                <c:pt idx="11">
                  <c:v>0.0280938056827543</c:v>
                </c:pt>
                <c:pt idx="12">
                  <c:v>0.20568613570532</c:v>
                </c:pt>
                <c:pt idx="13">
                  <c:v>0.0279070310084603</c:v>
                </c:pt>
                <c:pt idx="14">
                  <c:v>0.102436066189834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'0926_2004_2A'!$Z$343:$Z$357</c:f>
              <c:numCache>
                <c:formatCode>0.00%</c:formatCode>
                <c:ptCount val="15"/>
                <c:pt idx="0">
                  <c:v>0.0493324780196973</c:v>
                </c:pt>
                <c:pt idx="1">
                  <c:v>0.0149740968545307</c:v>
                </c:pt>
                <c:pt idx="2">
                  <c:v>0.0168100224382946</c:v>
                </c:pt>
                <c:pt idx="3">
                  <c:v>0.0324630454140694</c:v>
                </c:pt>
                <c:pt idx="4">
                  <c:v>0.123444012481834</c:v>
                </c:pt>
                <c:pt idx="5">
                  <c:v>0.0220161020452353</c:v>
                </c:pt>
                <c:pt idx="6">
                  <c:v>0.0586758121193993</c:v>
                </c:pt>
                <c:pt idx="8">
                  <c:v>0.0220304135854217</c:v>
                </c:pt>
                <c:pt idx="9">
                  <c:v>0.0253913650113966</c:v>
                </c:pt>
                <c:pt idx="10">
                  <c:v>0.0108995477833869</c:v>
                </c:pt>
                <c:pt idx="11">
                  <c:v>0.00981229922275656</c:v>
                </c:pt>
                <c:pt idx="12">
                  <c:v>0.101131618635286</c:v>
                </c:pt>
                <c:pt idx="13">
                  <c:v>0.0237618102236334</c:v>
                </c:pt>
                <c:pt idx="14">
                  <c:v>0.0518063516740391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'0926_2004_2A'!$AA$343:$AA$357</c:f>
              <c:numCache>
                <c:formatCode>0.00%</c:formatCode>
                <c:ptCount val="15"/>
                <c:pt idx="0">
                  <c:v>0.021340650218051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0.0249115041818983</c:v>
                </c:pt>
                <c:pt idx="8">
                  <c:v>8.87787264135479E-6</c:v>
                </c:pt>
                <c:pt idx="9">
                  <c:v>7.60036966427507E-6</c:v>
                </c:pt>
                <c:pt idx="10">
                  <c:v>0.0</c:v>
                </c:pt>
                <c:pt idx="11">
                  <c:v>0.0</c:v>
                </c:pt>
                <c:pt idx="12">
                  <c:v>0.0213557285756789</c:v>
                </c:pt>
                <c:pt idx="13">
                  <c:v>1.84298795012045E-6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'0926_2004_2A'!$AB$343:$AB$357</c:f>
              <c:numCache>
                <c:formatCode>0.00%</c:formatCode>
                <c:ptCount val="15"/>
                <c:pt idx="0">
                  <c:v>0.013599001654924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0.01922734776543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0.014351790105091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'0926_2004_2A'!$AC$343:$AC$357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'0926_2004_2A'!$AD$343:$AD$357</c:f>
              <c:numCache>
                <c:formatCode>0.00%</c:formatCode>
                <c:ptCount val="15"/>
                <c:pt idx="0">
                  <c:v>0.0264198655576339</c:v>
                </c:pt>
                <c:pt idx="1">
                  <c:v>0.00644982208146345</c:v>
                </c:pt>
                <c:pt idx="2">
                  <c:v>0.027524081503139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0.0307394071134512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'0926_2004_2A'!$AE$343:$AE$357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536296"/>
        <c:axId val="2108318056"/>
      </c:barChart>
      <c:catAx>
        <c:axId val="2108536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318056"/>
        <c:crosses val="autoZero"/>
        <c:auto val="1"/>
        <c:lblAlgn val="ctr"/>
        <c:lblOffset val="100"/>
        <c:noMultiLvlLbl val="0"/>
      </c:catAx>
      <c:valAx>
        <c:axId val="2108318056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8536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'0926_2004_2A'!$R$363:$R$377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'0926_2004_2A'!$S$363:$S$377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'0926_2004_2A'!$T$363:$T$377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'0926_2004_2A'!$U$363:$U$377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'0926_2004_2A'!$V$363:$V$377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3.8089052204053E-6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1.7500228475205E-6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'0926_2004_2A'!$W$363:$W$377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'0926_2004_2A'!$X$363:$X$377</c:f>
              <c:numCache>
                <c:formatCode>0.00%</c:formatCode>
                <c:ptCount val="15"/>
                <c:pt idx="0">
                  <c:v>0.0536436360892041</c:v>
                </c:pt>
                <c:pt idx="1">
                  <c:v>0.00968545307067421</c:v>
                </c:pt>
                <c:pt idx="2">
                  <c:v>0.0187270800752476</c:v>
                </c:pt>
                <c:pt idx="3">
                  <c:v>0.0113184608895346</c:v>
                </c:pt>
                <c:pt idx="4">
                  <c:v>0.00024469411391518</c:v>
                </c:pt>
                <c:pt idx="8">
                  <c:v>0.00361338122825175</c:v>
                </c:pt>
                <c:pt idx="9">
                  <c:v>0.0019722110293867</c:v>
                </c:pt>
                <c:pt idx="10">
                  <c:v>0.00955191722306429</c:v>
                </c:pt>
                <c:pt idx="11">
                  <c:v>0.000763193020775455</c:v>
                </c:pt>
                <c:pt idx="12">
                  <c:v>0.0781998064381542</c:v>
                </c:pt>
                <c:pt idx="13">
                  <c:v>0.00595299438631559</c:v>
                </c:pt>
                <c:pt idx="14">
                  <c:v>0.0135690278997198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'0926_2004_2A'!$Y$363:$Y$377</c:f>
              <c:numCache>
                <c:formatCode>0.00%</c:formatCode>
                <c:ptCount val="15"/>
                <c:pt idx="0">
                  <c:v>0.0837095096141924</c:v>
                </c:pt>
                <c:pt idx="1">
                  <c:v>0.000244561562259259</c:v>
                </c:pt>
                <c:pt idx="2">
                  <c:v>0.0675075360939235</c:v>
                </c:pt>
                <c:pt idx="3">
                  <c:v>0.0330936870225429</c:v>
                </c:pt>
                <c:pt idx="4">
                  <c:v>0.000699336810345458</c:v>
                </c:pt>
                <c:pt idx="8">
                  <c:v>0.000324086866520234</c:v>
                </c:pt>
                <c:pt idx="9">
                  <c:v>3.22754600255397E-5</c:v>
                </c:pt>
                <c:pt idx="10">
                  <c:v>0.0158983577396685</c:v>
                </c:pt>
                <c:pt idx="11">
                  <c:v>0.00165858767778565</c:v>
                </c:pt>
                <c:pt idx="12">
                  <c:v>0.0103264902723203</c:v>
                </c:pt>
                <c:pt idx="13">
                  <c:v>0.00439839075676821</c:v>
                </c:pt>
                <c:pt idx="14">
                  <c:v>0.102520873061587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'0926_2004_2A'!$Z$363:$Z$377</c:f>
              <c:numCache>
                <c:formatCode>0.00%</c:formatCode>
                <c:ptCount val="15"/>
                <c:pt idx="0">
                  <c:v>0.0176473125003369</c:v>
                </c:pt>
                <c:pt idx="1">
                  <c:v>0.0101488972311555</c:v>
                </c:pt>
                <c:pt idx="2">
                  <c:v>0.039247750504295</c:v>
                </c:pt>
                <c:pt idx="3">
                  <c:v>0.0147210948118292</c:v>
                </c:pt>
                <c:pt idx="4">
                  <c:v>0.00125851117979889</c:v>
                </c:pt>
                <c:pt idx="8">
                  <c:v>4.44916941032113E-5</c:v>
                </c:pt>
                <c:pt idx="9">
                  <c:v>0.00471502372547014</c:v>
                </c:pt>
                <c:pt idx="10">
                  <c:v>0.00388267421613699</c:v>
                </c:pt>
                <c:pt idx="11">
                  <c:v>0.000393411632466678</c:v>
                </c:pt>
                <c:pt idx="12">
                  <c:v>0.0501075533577508</c:v>
                </c:pt>
                <c:pt idx="13">
                  <c:v>0.00586452100902428</c:v>
                </c:pt>
                <c:pt idx="14">
                  <c:v>0.0443645250225087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'0926_2004_2A'!$AA$363:$AA$377</c:f>
              <c:numCache>
                <c:formatCode>0.00%</c:formatCode>
                <c:ptCount val="15"/>
                <c:pt idx="0">
                  <c:v>0.0097935387882937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4.43900657072072E-6</c:v>
                </c:pt>
                <c:pt idx="9">
                  <c:v>1.9000422988948E-6</c:v>
                </c:pt>
                <c:pt idx="10">
                  <c:v>0.0</c:v>
                </c:pt>
                <c:pt idx="11">
                  <c:v>0.0</c:v>
                </c:pt>
                <c:pt idx="12">
                  <c:v>0.0100401144955935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'0926_2004_2A'!$AB$363:$AB$377</c:f>
              <c:numCache>
                <c:formatCode>0.00%</c:formatCode>
                <c:ptCount val="15"/>
                <c:pt idx="0">
                  <c:v>0.00597432980965677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0.00424714359484701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'0926_2004_2A'!$AC$363:$AC$377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'0926_2004_2A'!$AD$363:$AD$377</c:f>
              <c:numCache>
                <c:formatCode>0.00%</c:formatCode>
                <c:ptCount val="15"/>
                <c:pt idx="0">
                  <c:v>0.00584711089069415</c:v>
                </c:pt>
                <c:pt idx="1">
                  <c:v>0.00644982208146345</c:v>
                </c:pt>
                <c:pt idx="2">
                  <c:v>0.027524081503139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'0926_2004_2A'!$AE$363:$AE$377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628200"/>
        <c:axId val="2108505720"/>
      </c:barChart>
      <c:catAx>
        <c:axId val="21086282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505720"/>
        <c:crosses val="autoZero"/>
        <c:auto val="1"/>
        <c:lblAlgn val="ctr"/>
        <c:lblOffset val="100"/>
        <c:noMultiLvlLbl val="0"/>
      </c:catAx>
      <c:valAx>
        <c:axId val="2108505720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86282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Baseline for Error is Prototype Geometry with 'Typical' </a:t>
            </a:r>
            <a:br>
              <a:rPr lang="en-US" sz="1800"/>
            </a:br>
            <a:r>
              <a:rPr lang="en-US" sz="1800"/>
              <a:t>Loads,</a:t>
            </a:r>
            <a:r>
              <a:rPr lang="en-US" sz="1800" baseline="0"/>
              <a:t>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'0926_2004_2A'!$U$384</c:f>
              <c:strCache>
                <c:ptCount val="1"/>
                <c:pt idx="0">
                  <c:v>Multiple Space Types Sliced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'0926_2004_2A'!$U$386:$U$400</c:f>
              <c:numCache>
                <c:formatCode>0.00%</c:formatCode>
                <c:ptCount val="15"/>
                <c:pt idx="0">
                  <c:v>0.105705606796509</c:v>
                </c:pt>
                <c:pt idx="1">
                  <c:v>0.0724893310018463</c:v>
                </c:pt>
                <c:pt idx="2">
                  <c:v>0.181588529271775</c:v>
                </c:pt>
                <c:pt idx="3">
                  <c:v>0.109365609035947</c:v>
                </c:pt>
                <c:pt idx="4">
                  <c:v>0.128163724484903</c:v>
                </c:pt>
                <c:pt idx="5">
                  <c:v>0.057140725576268</c:v>
                </c:pt>
                <c:pt idx="6">
                  <c:v>0.0767921426434893</c:v>
                </c:pt>
                <c:pt idx="8">
                  <c:v>0.0369806429283964</c:v>
                </c:pt>
                <c:pt idx="9">
                  <c:v>0.0975983850241864</c:v>
                </c:pt>
                <c:pt idx="10">
                  <c:v>0.0916066216537848</c:v>
                </c:pt>
                <c:pt idx="11">
                  <c:v>0.112566819305271</c:v>
                </c:pt>
                <c:pt idx="12">
                  <c:v>0.101620379394897</c:v>
                </c:pt>
                <c:pt idx="13">
                  <c:v>0.041086934932206</c:v>
                </c:pt>
                <c:pt idx="14">
                  <c:v>0.397223449409736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'0926_2004_2A'!$V$384</c:f>
              <c:strCache>
                <c:ptCount val="1"/>
                <c:pt idx="0">
                  <c:v>Whole Building Space Type Core and Perimeter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'0926_2004_2A'!$V$386:$V$400</c:f>
              <c:numCache>
                <c:formatCode>0.00%</c:formatCode>
                <c:ptCount val="15"/>
                <c:pt idx="0">
                  <c:v>0.157150835278453</c:v>
                </c:pt>
                <c:pt idx="1">
                  <c:v>0.0771470263352041</c:v>
                </c:pt>
                <c:pt idx="2">
                  <c:v>0.163211225946828</c:v>
                </c:pt>
                <c:pt idx="3">
                  <c:v>0.134409148427614</c:v>
                </c:pt>
                <c:pt idx="4">
                  <c:v>0.127674262487367</c:v>
                </c:pt>
                <c:pt idx="5">
                  <c:v>0.0351436782740496</c:v>
                </c:pt>
                <c:pt idx="6">
                  <c:v>0.0643274370431934</c:v>
                </c:pt>
                <c:pt idx="8">
                  <c:v>0.0223406173105473</c:v>
                </c:pt>
                <c:pt idx="9">
                  <c:v>0.049886904983852</c:v>
                </c:pt>
                <c:pt idx="10">
                  <c:v>0.0789852685114431</c:v>
                </c:pt>
                <c:pt idx="11">
                  <c:v>0.0895407430115147</c:v>
                </c:pt>
                <c:pt idx="12">
                  <c:v>0.194166504225188</c:v>
                </c:pt>
                <c:pt idx="13">
                  <c:v>0.0946328117811537</c:v>
                </c:pt>
                <c:pt idx="14">
                  <c:v>0.154443800714689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'0926_2004_2A'!$W$384</c:f>
              <c:strCache>
                <c:ptCount val="1"/>
                <c:pt idx="0">
                  <c:v>Whole Building Space Type Extruded Footprint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'0926_2004_2A'!$W$386:$W$400</c:f>
              <c:numCache>
                <c:formatCode>0.00%</c:formatCode>
                <c:ptCount val="15"/>
                <c:pt idx="0">
                  <c:v>0.436525036791064</c:v>
                </c:pt>
                <c:pt idx="1">
                  <c:v>0.192704239474682</c:v>
                </c:pt>
                <c:pt idx="2">
                  <c:v>0.149590727771356</c:v>
                </c:pt>
                <c:pt idx="3">
                  <c:v>0.108548249519614</c:v>
                </c:pt>
                <c:pt idx="4">
                  <c:v>0.297230574592237</c:v>
                </c:pt>
                <c:pt idx="5">
                  <c:v>0.179183086947107</c:v>
                </c:pt>
                <c:pt idx="6">
                  <c:v>0.39635529229905</c:v>
                </c:pt>
                <c:pt idx="8">
                  <c:v>0.0756396061782571</c:v>
                </c:pt>
                <c:pt idx="9">
                  <c:v>0.0846326537444543</c:v>
                </c:pt>
                <c:pt idx="10">
                  <c:v>0.230486226809806</c:v>
                </c:pt>
                <c:pt idx="11">
                  <c:v>0.143361434164224</c:v>
                </c:pt>
                <c:pt idx="12">
                  <c:v>0.462345458854427</c:v>
                </c:pt>
                <c:pt idx="13">
                  <c:v>0.149185865668246</c:v>
                </c:pt>
                <c:pt idx="14">
                  <c:v>0.387270060340343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'0926_2004_2A'!$X$384</c:f>
              <c:strCache>
                <c:ptCount val="1"/>
                <c:pt idx="0">
                  <c:v>Whole Building SpaceType Prototype Geometry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'0926_2004_2A'!$X$386:$X$400</c:f>
              <c:numCache>
                <c:formatCode>0.00%</c:formatCode>
                <c:ptCount val="15"/>
                <c:pt idx="0">
                  <c:v>0.176615437692378</c:v>
                </c:pt>
                <c:pt idx="1">
                  <c:v>0.0265287339455524</c:v>
                </c:pt>
                <c:pt idx="2">
                  <c:v>0.153006448176605</c:v>
                </c:pt>
                <c:pt idx="3">
                  <c:v>0.0591332427239067</c:v>
                </c:pt>
                <c:pt idx="4">
                  <c:v>0.00220254210405953</c:v>
                </c:pt>
                <c:pt idx="8">
                  <c:v>0.00398639879544591</c:v>
                </c:pt>
                <c:pt idx="9">
                  <c:v>0.00672521916240168</c:v>
                </c:pt>
                <c:pt idx="10">
                  <c:v>0.0293329491788698</c:v>
                </c:pt>
                <c:pt idx="11">
                  <c:v>0.00281519233102778</c:v>
                </c:pt>
                <c:pt idx="12">
                  <c:v>0.152921108158666</c:v>
                </c:pt>
                <c:pt idx="13">
                  <c:v>0.0162176561749556</c:v>
                </c:pt>
                <c:pt idx="14">
                  <c:v>0.160454425983815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54024"/>
        <c:axId val="2108651192"/>
      </c:lineChart>
      <c:catAx>
        <c:axId val="210865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8651192"/>
        <c:crosses val="autoZero"/>
        <c:auto val="1"/>
        <c:lblAlgn val="ctr"/>
        <c:lblOffset val="100"/>
        <c:noMultiLvlLbl val="0"/>
      </c:catAx>
      <c:valAx>
        <c:axId val="2108651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210865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225989451245"/>
          <c:y val="0.471157115294363"/>
          <c:w val="0.267035199103414"/>
          <c:h val="0.2545952616850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Error Between</a:t>
            </a:r>
            <a:r>
              <a:rPr lang="en-US" sz="1800" baseline="0"/>
              <a:t> Prototype, and Prototype with 'Typical' </a:t>
            </a:r>
            <a:br>
              <a:rPr lang="en-US" sz="1800" baseline="0"/>
            </a:br>
            <a:r>
              <a:rPr lang="en-US" sz="1800" baseline="0"/>
              <a:t>Loads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'0926_2004_2A'!$U$409</c:f>
              <c:strCache>
                <c:ptCount val="1"/>
                <c:pt idx="0">
                  <c:v>Prototype with New HVAC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'0926_2004_2A'!$U$410:$U$424</c:f>
              <c:numCache>
                <c:formatCode>0.00%</c:formatCode>
                <c:ptCount val="15"/>
                <c:pt idx="0">
                  <c:v>0.166447599626236</c:v>
                </c:pt>
                <c:pt idx="1">
                  <c:v>0.134994855717943</c:v>
                </c:pt>
                <c:pt idx="2">
                  <c:v>0.119873782356451</c:v>
                </c:pt>
                <c:pt idx="3">
                  <c:v>0.0982000775494377</c:v>
                </c:pt>
                <c:pt idx="4">
                  <c:v>0.18477668954183</c:v>
                </c:pt>
                <c:pt idx="5">
                  <c:v>0.116713390536547</c:v>
                </c:pt>
                <c:pt idx="6">
                  <c:v>0.0656172165304008</c:v>
                </c:pt>
                <c:pt idx="8">
                  <c:v>0.163603447600334</c:v>
                </c:pt>
                <c:pt idx="9">
                  <c:v>0.179250294377489</c:v>
                </c:pt>
                <c:pt idx="10">
                  <c:v>0.0799962337468241</c:v>
                </c:pt>
                <c:pt idx="11">
                  <c:v>0.0583578944804404</c:v>
                </c:pt>
                <c:pt idx="12">
                  <c:v>0.166084157511625</c:v>
                </c:pt>
                <c:pt idx="13">
                  <c:v>0.230783520860704</c:v>
                </c:pt>
                <c:pt idx="14">
                  <c:v>0.0419622093645742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'0926_2004_2A'!$V$409</c:f>
              <c:strCache>
                <c:ptCount val="1"/>
                <c:pt idx="0">
                  <c:v>Prototype with new HVAC, Const, Load, and Sch</c:v>
                </c:pt>
              </c:strCache>
            </c:strRef>
          </c:tx>
          <c:spPr>
            <a:ln>
              <a:noFill/>
            </a:ln>
          </c:spPr>
          <c:cat>
            <c:strRef>
              <c:f>'0926_2004_2A'!$T$410:$T$424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'0926_2004_2A'!$V$410:$V$424</c:f>
              <c:numCache>
                <c:formatCode>0.00%</c:formatCode>
                <c:ptCount val="15"/>
                <c:pt idx="0">
                  <c:v>0.221726365030765</c:v>
                </c:pt>
                <c:pt idx="1">
                  <c:v>0.17208488647678</c:v>
                </c:pt>
                <c:pt idx="2">
                  <c:v>0.270277486774742</c:v>
                </c:pt>
                <c:pt idx="3">
                  <c:v>0.19367188832881</c:v>
                </c:pt>
                <c:pt idx="4">
                  <c:v>0.208269038576854</c:v>
                </c:pt>
                <c:pt idx="5">
                  <c:v>0.161682628974259</c:v>
                </c:pt>
                <c:pt idx="6">
                  <c:v>0.153412090585539</c:v>
                </c:pt>
                <c:pt idx="8">
                  <c:v>0.292104455301954</c:v>
                </c:pt>
                <c:pt idx="9">
                  <c:v>0.217124692281974</c:v>
                </c:pt>
                <c:pt idx="10">
                  <c:v>0.150364130922134</c:v>
                </c:pt>
                <c:pt idx="11">
                  <c:v>0.0740177571004043</c:v>
                </c:pt>
                <c:pt idx="12">
                  <c:v>0.280892238501178</c:v>
                </c:pt>
                <c:pt idx="13">
                  <c:v>0.266184531050188</c:v>
                </c:pt>
                <c:pt idx="14">
                  <c:v>0.0419622093645742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60408"/>
        <c:axId val="-2128524984"/>
      </c:lineChart>
      <c:catAx>
        <c:axId val="-212536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8524984"/>
        <c:crosses val="autoZero"/>
        <c:auto val="1"/>
        <c:lblAlgn val="ctr"/>
        <c:lblOffset val="100"/>
        <c:noMultiLvlLbl val="0"/>
      </c:catAx>
      <c:valAx>
        <c:axId val="-212852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125360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672561105944"/>
          <c:y val="0.518038783069854"/>
          <c:w val="0.248588627448715"/>
          <c:h val="0.2240766755055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3.04914E6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'0929_2004_7A'!$S$2:$S$8</c:f>
              <c:numCache>
                <c:formatCode>General</c:formatCode>
                <c:ptCount val="7"/>
                <c:pt idx="0">
                  <c:v>208994.0</c:v>
                </c:pt>
                <c:pt idx="1">
                  <c:v>208994.0</c:v>
                </c:pt>
                <c:pt idx="2">
                  <c:v>551156.0</c:v>
                </c:pt>
                <c:pt idx="3">
                  <c:v>537990.0</c:v>
                </c:pt>
                <c:pt idx="4">
                  <c:v>537990.0</c:v>
                </c:pt>
                <c:pt idx="5">
                  <c:v>378719.0</c:v>
                </c:pt>
                <c:pt idx="6">
                  <c:v>551156.0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3.43599E6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'0929_2004_7A'!$V$2:$V$8</c:f>
              <c:numCache>
                <c:formatCode>General</c:formatCode>
                <c:ptCount val="7"/>
                <c:pt idx="0">
                  <c:v>583069.0</c:v>
                </c:pt>
                <c:pt idx="1">
                  <c:v>581931.0</c:v>
                </c:pt>
                <c:pt idx="2">
                  <c:v>501860.0</c:v>
                </c:pt>
                <c:pt idx="3">
                  <c:v>470838.0</c:v>
                </c:pt>
                <c:pt idx="4">
                  <c:v>470828.0</c:v>
                </c:pt>
                <c:pt idx="5">
                  <c:v>469748.0</c:v>
                </c:pt>
                <c:pt idx="6">
                  <c:v>501869.0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'0929_2004_7A'!$W$2:$W$8</c:f>
              <c:numCache>
                <c:formatCode>General</c:formatCode>
                <c:ptCount val="7"/>
                <c:pt idx="0">
                  <c:v>78024.3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'0929_2004_7A'!$X$2:$X$8</c:f>
              <c:numCache>
                <c:formatCode>0.00E+00</c:formatCode>
                <c:ptCount val="7"/>
                <c:pt idx="0">
                  <c:v>8.73238E6</c:v>
                </c:pt>
                <c:pt idx="1">
                  <c:v>1.35689E7</c:v>
                </c:pt>
                <c:pt idx="2">
                  <c:v>1.42945E7</c:v>
                </c:pt>
                <c:pt idx="3">
                  <c:v>1.82852E7</c:v>
                </c:pt>
                <c:pt idx="4">
                  <c:v>1.00202E7</c:v>
                </c:pt>
                <c:pt idx="5">
                  <c:v>6.38143E6</c:v>
                </c:pt>
                <c:pt idx="6">
                  <c:v>9.89047E6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'0929_2004_7A'!$Y$2:$Y$8</c:f>
              <c:numCache>
                <c:formatCode>0.00E+00</c:formatCode>
                <c:ptCount val="7"/>
                <c:pt idx="0" formatCode="General">
                  <c:v>897630.0</c:v>
                </c:pt>
                <c:pt idx="1">
                  <c:v>1.1023E6</c:v>
                </c:pt>
                <c:pt idx="2">
                  <c:v>1.11016E6</c:v>
                </c:pt>
                <c:pt idx="3">
                  <c:v>1.08744E6</c:v>
                </c:pt>
                <c:pt idx="4" formatCode="General">
                  <c:v>978650.0</c:v>
                </c:pt>
                <c:pt idx="5" formatCode="General">
                  <c:v>597457.0</c:v>
                </c:pt>
                <c:pt idx="6" formatCode="General">
                  <c:v>964963.0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'0929_2004_7A'!$Z$2:$Z$8</c:f>
              <c:numCache>
                <c:formatCode>0.00E+00</c:formatCode>
                <c:ptCount val="7"/>
                <c:pt idx="0">
                  <c:v>1.97768E6</c:v>
                </c:pt>
                <c:pt idx="1">
                  <c:v>1.74966E6</c:v>
                </c:pt>
                <c:pt idx="2">
                  <c:v>1.76031E6</c:v>
                </c:pt>
                <c:pt idx="3">
                  <c:v>2.10928E6</c:v>
                </c:pt>
                <c:pt idx="4">
                  <c:v>1.83988E6</c:v>
                </c:pt>
                <c:pt idx="5" formatCode="General">
                  <c:v>690817.0</c:v>
                </c:pt>
                <c:pt idx="6">
                  <c:v>1.65668E6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'0929_2004_7A'!$AA$2:$AA$8</c:f>
              <c:numCache>
                <c:formatCode>General</c:formatCode>
                <c:ptCount val="7"/>
                <c:pt idx="0">
                  <c:v>48262.8</c:v>
                </c:pt>
                <c:pt idx="1">
                  <c:v>256366.0</c:v>
                </c:pt>
                <c:pt idx="2">
                  <c:v>258783.0</c:v>
                </c:pt>
                <c:pt idx="3">
                  <c:v>261199.0</c:v>
                </c:pt>
                <c:pt idx="4">
                  <c:v>216396.0</c:v>
                </c:pt>
                <c:pt idx="5">
                  <c:v>239940.0</c:v>
                </c:pt>
                <c:pt idx="6">
                  <c:v>214984.0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'0929_2004_7A'!$AB$2:$AB$8</c:f>
              <c:numCache>
                <c:formatCode>General</c:formatCode>
                <c:ptCount val="7"/>
                <c:pt idx="0">
                  <c:v>0.0</c:v>
                </c:pt>
                <c:pt idx="1">
                  <c:v>77673.6</c:v>
                </c:pt>
                <c:pt idx="2">
                  <c:v>77872.7</c:v>
                </c:pt>
                <c:pt idx="3">
                  <c:v>73465.3</c:v>
                </c:pt>
                <c:pt idx="4">
                  <c:v>72801.8</c:v>
                </c:pt>
                <c:pt idx="5">
                  <c:v>56641.6</c:v>
                </c:pt>
                <c:pt idx="6">
                  <c:v>71986.7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'0929_2004_7A'!$AD$2:$AD$8</c:f>
              <c:numCache>
                <c:formatCode>General</c:formatCode>
                <c:ptCount val="7"/>
                <c:pt idx="0">
                  <c:v>329329.0</c:v>
                </c:pt>
                <c:pt idx="1">
                  <c:v>472411.0</c:v>
                </c:pt>
                <c:pt idx="2">
                  <c:v>472638.0</c:v>
                </c:pt>
                <c:pt idx="3">
                  <c:v>412670.0</c:v>
                </c:pt>
                <c:pt idx="4">
                  <c:v>700200.0</c:v>
                </c:pt>
                <c:pt idx="5">
                  <c:v>0.0</c:v>
                </c:pt>
                <c:pt idx="6">
                  <c:v>660439.0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5052888"/>
        <c:axId val="1985055832"/>
      </c:barChart>
      <c:catAx>
        <c:axId val="1985052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5055832"/>
        <c:crosses val="autoZero"/>
        <c:auto val="1"/>
        <c:lblAlgn val="ctr"/>
        <c:lblOffset val="100"/>
        <c:noMultiLvlLbl val="0"/>
      </c:catAx>
      <c:valAx>
        <c:axId val="198505583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850528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'0929_2004_7A'!$AF$10:$AF$15</c:f>
              <c:numCache>
                <c:formatCode>0.00%</c:formatCode>
                <c:ptCount val="6"/>
                <c:pt idx="0">
                  <c:v>0.306010376499004</c:v>
                </c:pt>
                <c:pt idx="1">
                  <c:v>0.0487981906663339</c:v>
                </c:pt>
                <c:pt idx="2">
                  <c:v>0.178593156682671</c:v>
                </c:pt>
                <c:pt idx="3">
                  <c:v>0.19181315979581</c:v>
                </c:pt>
                <c:pt idx="4">
                  <c:v>0.437025080722088</c:v>
                </c:pt>
                <c:pt idx="5">
                  <c:v>0.195183894696089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040872"/>
        <c:axId val="1985043880"/>
      </c:barChart>
      <c:catAx>
        <c:axId val="19850408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5043880"/>
        <c:crosses val="autoZero"/>
        <c:auto val="1"/>
        <c:lblAlgn val="ctr"/>
        <c:lblOffset val="100"/>
        <c:noMultiLvlLbl val="0"/>
      </c:catAx>
      <c:valAx>
        <c:axId val="198504388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985040872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'0929_2004_7A'!$BS$2:$BS$8</c:f>
              <c:numCache>
                <c:formatCode>General</c:formatCode>
                <c:ptCount val="7"/>
                <c:pt idx="0">
                  <c:v>870955.0</c:v>
                </c:pt>
                <c:pt idx="1">
                  <c:v>863755.0</c:v>
                </c:pt>
                <c:pt idx="2" formatCode="0.00E+00">
                  <c:v>1.28687E6</c:v>
                </c:pt>
                <c:pt idx="3" formatCode="0.00E+00">
                  <c:v>1.10098E6</c:v>
                </c:pt>
                <c:pt idx="4" formatCode="0.00E+00">
                  <c:v>1.246E6</c:v>
                </c:pt>
                <c:pt idx="5">
                  <c:v>860452.0</c:v>
                </c:pt>
                <c:pt idx="6" formatCode="0.00E+00">
                  <c:v>1.38741E6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'0929_2004_7A'!$BT$2:$BT$8</c:f>
              <c:numCache>
                <c:formatCode>0.00E+00</c:formatCode>
                <c:ptCount val="7"/>
                <c:pt idx="0">
                  <c:v>2.45782E6</c:v>
                </c:pt>
                <c:pt idx="1">
                  <c:v>5.08612E6</c:v>
                </c:pt>
                <c:pt idx="2">
                  <c:v>5.77609E6</c:v>
                </c:pt>
                <c:pt idx="3">
                  <c:v>5.70676E6</c:v>
                </c:pt>
                <c:pt idx="4">
                  <c:v>4.05258E6</c:v>
                </c:pt>
                <c:pt idx="5" formatCode="General">
                  <c:v>387951.0</c:v>
                </c:pt>
                <c:pt idx="6">
                  <c:v>4.13969E6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'0929_2004_7A'!$BU$2:$BU$8</c:f>
              <c:numCache>
                <c:formatCode>0.00E+00</c:formatCode>
                <c:ptCount val="7"/>
                <c:pt idx="0" formatCode="General">
                  <c:v>1.156753E6</c:v>
                </c:pt>
                <c:pt idx="1">
                  <c:v>1.0721E6</c:v>
                </c:pt>
                <c:pt idx="2">
                  <c:v>1.04588E6</c:v>
                </c:pt>
                <c:pt idx="3">
                  <c:v>1.00129E6</c:v>
                </c:pt>
                <c:pt idx="4">
                  <c:v>1.00833E6</c:v>
                </c:pt>
                <c:pt idx="5" formatCode="General">
                  <c:v>1.886641E6</c:v>
                </c:pt>
                <c:pt idx="6" formatCode="General">
                  <c:v>995127.0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'0929_2004_7A'!$BV$2:$BV$8</c:f>
              <c:numCache>
                <c:formatCode>0.00E+00</c:formatCode>
                <c:ptCount val="7"/>
                <c:pt idx="0">
                  <c:v>1.20503E6</c:v>
                </c:pt>
                <c:pt idx="1">
                  <c:v>1.20242E6</c:v>
                </c:pt>
                <c:pt idx="2">
                  <c:v>1.20155E6</c:v>
                </c:pt>
                <c:pt idx="3">
                  <c:v>1.06684E6</c:v>
                </c:pt>
                <c:pt idx="4">
                  <c:v>1.0745E6</c:v>
                </c:pt>
                <c:pt idx="5">
                  <c:v>1.2946E6</c:v>
                </c:pt>
                <c:pt idx="6">
                  <c:v>1.20011E6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'0929_2004_7A'!$BW$2:$BW$8</c:f>
              <c:numCache>
                <c:formatCode>0.00E+00</c:formatCode>
                <c:ptCount val="7"/>
                <c:pt idx="0">
                  <c:v>2.09925E6</c:v>
                </c:pt>
                <c:pt idx="1">
                  <c:v>2.08849E6</c:v>
                </c:pt>
                <c:pt idx="2">
                  <c:v>2.08468E6</c:v>
                </c:pt>
                <c:pt idx="3">
                  <c:v>1.50173E6</c:v>
                </c:pt>
                <c:pt idx="4">
                  <c:v>1.52971E6</c:v>
                </c:pt>
                <c:pt idx="5">
                  <c:v>1.43706E6</c:v>
                </c:pt>
                <c:pt idx="6">
                  <c:v>2.08446E6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'0929_2004_7A'!$BX$2:$BX$8</c:f>
              <c:numCache>
                <c:formatCode>0.00E+00</c:formatCode>
                <c:ptCount val="7"/>
                <c:pt idx="0">
                  <c:v>2.63664E6</c:v>
                </c:pt>
                <c:pt idx="1">
                  <c:v>2.61877E6</c:v>
                </c:pt>
                <c:pt idx="2">
                  <c:v>2.61544E6</c:v>
                </c:pt>
                <c:pt idx="3">
                  <c:v>2.03359E6</c:v>
                </c:pt>
                <c:pt idx="4" formatCode="General">
                  <c:v>2.040407E6</c:v>
                </c:pt>
                <c:pt idx="5">
                  <c:v>2.14311E6</c:v>
                </c:pt>
                <c:pt idx="6">
                  <c:v>2.61128E6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4977048"/>
        <c:axId val="1984980152"/>
      </c:barChart>
      <c:catAx>
        <c:axId val="19849770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4980152"/>
        <c:crosses val="autoZero"/>
        <c:auto val="1"/>
        <c:lblAlgn val="ctr"/>
        <c:lblOffset val="100"/>
        <c:noMultiLvlLbl val="0"/>
      </c:catAx>
      <c:valAx>
        <c:axId val="1984980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84977048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'0929_2004_7A'!$BI$2:$BI$8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3.04914E6</c:v>
                </c:pt>
                <c:pt idx="6">
                  <c:v>3.18907E6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'0929_2004_7A'!$BJ$2:$BJ$8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2.67855E6</c:v>
                </c:pt>
                <c:pt idx="6">
                  <c:v>2.20495E6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'0929_2004_7A'!$BK$2:$BK$8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'0929_2004_7A'!$BL$2:$BL$8</c:f>
              <c:numCache>
                <c:formatCode>0.00E+00</c:formatCode>
                <c:ptCount val="7"/>
                <c:pt idx="0">
                  <c:v>2.78797E6</c:v>
                </c:pt>
                <c:pt idx="1">
                  <c:v>2.81225E6</c:v>
                </c:pt>
                <c:pt idx="2">
                  <c:v>2.82554E6</c:v>
                </c:pt>
                <c:pt idx="3">
                  <c:v>2.79098E6</c:v>
                </c:pt>
                <c:pt idx="4">
                  <c:v>2.85695E6</c:v>
                </c:pt>
                <c:pt idx="5">
                  <c:v>3.28694E6</c:v>
                </c:pt>
                <c:pt idx="6">
                  <c:v>2.8486E6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'0929_2004_7A'!$BM$2:$BM$8</c:f>
              <c:numCache>
                <c:formatCode>General</c:formatCode>
                <c:ptCount val="7"/>
                <c:pt idx="0">
                  <c:v>276563.0</c:v>
                </c:pt>
                <c:pt idx="1">
                  <c:v>336670.0</c:v>
                </c:pt>
                <c:pt idx="2">
                  <c:v>329017.0</c:v>
                </c:pt>
                <c:pt idx="3">
                  <c:v>222643.0</c:v>
                </c:pt>
                <c:pt idx="4">
                  <c:v>130282.0</c:v>
                </c:pt>
                <c:pt idx="5">
                  <c:v>162390.0</c:v>
                </c:pt>
                <c:pt idx="6">
                  <c:v>263542.0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'0929_2004_7A'!$BN$2:$BN$8</c:f>
              <c:numCache>
                <c:formatCode>General</c:formatCode>
                <c:ptCount val="7"/>
                <c:pt idx="0">
                  <c:v>5144.43</c:v>
                </c:pt>
                <c:pt idx="1">
                  <c:v>6890.88</c:v>
                </c:pt>
                <c:pt idx="2">
                  <c:v>12014.3</c:v>
                </c:pt>
                <c:pt idx="3">
                  <c:v>9051.379999999999</c:v>
                </c:pt>
                <c:pt idx="4">
                  <c:v>13010.4</c:v>
                </c:pt>
                <c:pt idx="5">
                  <c:v>5119.05</c:v>
                </c:pt>
                <c:pt idx="6">
                  <c:v>10906.5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'0929_2004_7A'!$BO$2:$BO$8</c:f>
              <c:numCache>
                <c:formatCode>General</c:formatCode>
                <c:ptCount val="7"/>
                <c:pt idx="0">
                  <c:v>426266.0</c:v>
                </c:pt>
                <c:pt idx="1">
                  <c:v>441258.0</c:v>
                </c:pt>
                <c:pt idx="2">
                  <c:v>446787.0</c:v>
                </c:pt>
                <c:pt idx="3">
                  <c:v>382367.0</c:v>
                </c:pt>
                <c:pt idx="4">
                  <c:v>300458.0</c:v>
                </c:pt>
                <c:pt idx="5">
                  <c:v>13796.0</c:v>
                </c:pt>
                <c:pt idx="6">
                  <c:v>457259.0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'0929_2004_7A'!$BP$2:$BP$8</c:f>
              <c:numCache>
                <c:formatCode>General</c:formatCode>
                <c:ptCount val="7"/>
                <c:pt idx="0">
                  <c:v>690818.0</c:v>
                </c:pt>
                <c:pt idx="1">
                  <c:v>692690.0</c:v>
                </c:pt>
                <c:pt idx="2">
                  <c:v>693257.0</c:v>
                </c:pt>
                <c:pt idx="3">
                  <c:v>603229.0</c:v>
                </c:pt>
                <c:pt idx="4">
                  <c:v>602691.0</c:v>
                </c:pt>
                <c:pt idx="5">
                  <c:v>689846.0</c:v>
                </c:pt>
                <c:pt idx="6">
                  <c:v>693045.0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'0929_2004_7A'!$BQ$2:$BQ$8</c:f>
              <c:numCache>
                <c:formatCode>0.00E+00</c:formatCode>
                <c:ptCount val="7"/>
                <c:pt idx="0">
                  <c:v>1.96035E6</c:v>
                </c:pt>
                <c:pt idx="1">
                  <c:v>1.9748E6</c:v>
                </c:pt>
                <c:pt idx="2">
                  <c:v>1.97738E6</c:v>
                </c:pt>
                <c:pt idx="3">
                  <c:v>1.43219E6</c:v>
                </c:pt>
                <c:pt idx="4">
                  <c:v>1.43218E6</c:v>
                </c:pt>
                <c:pt idx="5">
                  <c:v>1.13107E6</c:v>
                </c:pt>
                <c:pt idx="6">
                  <c:v>1.97566E6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'0929_2004_7A'!$BR$2:$BR$8</c:f>
              <c:numCache>
                <c:formatCode>0.00E+00</c:formatCode>
                <c:ptCount val="7"/>
                <c:pt idx="0">
                  <c:v>1.13025E6</c:v>
                </c:pt>
                <c:pt idx="1">
                  <c:v>1.14158E6</c:v>
                </c:pt>
                <c:pt idx="2">
                  <c:v>1.14268E6</c:v>
                </c:pt>
                <c:pt idx="3" formatCode="General">
                  <c:v>725605.0</c:v>
                </c:pt>
                <c:pt idx="4" formatCode="General">
                  <c:v>729252.0</c:v>
                </c:pt>
                <c:pt idx="5" formatCode="General">
                  <c:v>868170.0</c:v>
                </c:pt>
                <c:pt idx="6">
                  <c:v>1.13788E6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207208"/>
        <c:axId val="-2046611656"/>
      </c:barChart>
      <c:catAx>
        <c:axId val="-20462072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611656"/>
        <c:crosses val="autoZero"/>
        <c:auto val="1"/>
        <c:lblAlgn val="ctr"/>
        <c:lblOffset val="100"/>
        <c:noMultiLvlLbl val="0"/>
      </c:catAx>
      <c:valAx>
        <c:axId val="-204661165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462072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 formatCode="General">
                  <c:v>945599.0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'0929_2004_7A'!$S$18:$S$24</c:f>
              <c:numCache>
                <c:formatCode>General</c:formatCode>
                <c:ptCount val="7"/>
                <c:pt idx="0">
                  <c:v>80374.9</c:v>
                </c:pt>
                <c:pt idx="1">
                  <c:v>80374.9</c:v>
                </c:pt>
                <c:pt idx="2">
                  <c:v>177905.0</c:v>
                </c:pt>
                <c:pt idx="3">
                  <c:v>177602.0</c:v>
                </c:pt>
                <c:pt idx="4">
                  <c:v>177602.0</c:v>
                </c:pt>
                <c:pt idx="5">
                  <c:v>133320.0</c:v>
                </c:pt>
                <c:pt idx="6">
                  <c:v>177905.0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'0929_2004_7A'!$V$18:$V$24</c:f>
              <c:numCache>
                <c:formatCode>General</c:formatCode>
                <c:ptCount val="7"/>
                <c:pt idx="0">
                  <c:v>142495.0</c:v>
                </c:pt>
                <c:pt idx="1">
                  <c:v>142476.0</c:v>
                </c:pt>
                <c:pt idx="2">
                  <c:v>191431.0</c:v>
                </c:pt>
                <c:pt idx="3">
                  <c:v>164162.0</c:v>
                </c:pt>
                <c:pt idx="4">
                  <c:v>164152.0</c:v>
                </c:pt>
                <c:pt idx="5">
                  <c:v>161347.0</c:v>
                </c:pt>
                <c:pt idx="6">
                  <c:v>191421.0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'0929_2004_7A'!$W$18:$W$24</c:f>
              <c:numCache>
                <c:formatCode>General</c:formatCode>
                <c:ptCount val="7"/>
                <c:pt idx="0">
                  <c:v>40765.6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'0929_2004_7A'!$X$18:$X$24</c:f>
              <c:numCache>
                <c:formatCode>0.00E+00</c:formatCode>
                <c:ptCount val="7"/>
                <c:pt idx="0">
                  <c:v>3.87763E6</c:v>
                </c:pt>
                <c:pt idx="1">
                  <c:v>3.49401E6</c:v>
                </c:pt>
                <c:pt idx="2">
                  <c:v>3.68287E6</c:v>
                </c:pt>
                <c:pt idx="3">
                  <c:v>3.54121E6</c:v>
                </c:pt>
                <c:pt idx="4">
                  <c:v>3.2024E6</c:v>
                </c:pt>
                <c:pt idx="5">
                  <c:v>1.52541E6</c:v>
                </c:pt>
                <c:pt idx="6">
                  <c:v>4.18744E6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'0929_2004_7A'!$Y$18:$Y$24</c:f>
              <c:numCache>
                <c:formatCode>General</c:formatCode>
                <c:ptCount val="7"/>
                <c:pt idx="0">
                  <c:v>268555.0</c:v>
                </c:pt>
                <c:pt idx="1">
                  <c:v>187535.0</c:v>
                </c:pt>
                <c:pt idx="2">
                  <c:v>185241.0</c:v>
                </c:pt>
                <c:pt idx="3">
                  <c:v>217979.0</c:v>
                </c:pt>
                <c:pt idx="4">
                  <c:v>194464.0</c:v>
                </c:pt>
                <c:pt idx="5">
                  <c:v>147509.0</c:v>
                </c:pt>
                <c:pt idx="6">
                  <c:v>178180.0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'0929_2004_7A'!$Z$18:$Z$24</c:f>
              <c:numCache>
                <c:formatCode>General</c:formatCode>
                <c:ptCount val="7"/>
                <c:pt idx="0">
                  <c:v>621759.0</c:v>
                </c:pt>
                <c:pt idx="1">
                  <c:v>468364.0</c:v>
                </c:pt>
                <c:pt idx="2">
                  <c:v>463701.0</c:v>
                </c:pt>
                <c:pt idx="3">
                  <c:v>683812.0</c:v>
                </c:pt>
                <c:pt idx="4">
                  <c:v>716559.0</c:v>
                </c:pt>
                <c:pt idx="5">
                  <c:v>364312.0</c:v>
                </c:pt>
                <c:pt idx="6">
                  <c:v>423077.0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'0929_2004_7A'!$AA$18:$AA$24</c:f>
              <c:numCache>
                <c:formatCode>General</c:formatCode>
                <c:ptCount val="7"/>
                <c:pt idx="0">
                  <c:v>9288.61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'0929_2004_7A'!$AD$18:$AD$24</c:f>
              <c:numCache>
                <c:formatCode>General</c:formatCode>
                <c:ptCount val="7"/>
                <c:pt idx="0">
                  <c:v>29145.4</c:v>
                </c:pt>
                <c:pt idx="1">
                  <c:v>29752.0</c:v>
                </c:pt>
                <c:pt idx="2">
                  <c:v>29913.1</c:v>
                </c:pt>
                <c:pt idx="3">
                  <c:v>45419.4</c:v>
                </c:pt>
                <c:pt idx="4">
                  <c:v>82573.8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808584"/>
        <c:axId val="-2045805960"/>
      </c:barChart>
      <c:catAx>
        <c:axId val="-20458085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5805960"/>
        <c:crosses val="autoZero"/>
        <c:auto val="1"/>
        <c:lblAlgn val="ctr"/>
        <c:lblOffset val="100"/>
        <c:noMultiLvlLbl val="0"/>
      </c:catAx>
      <c:valAx>
        <c:axId val="-204580596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458085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'0926_2004_5B'!$BS$50:$BS$56</c:f>
              <c:numCache>
                <c:formatCode>General</c:formatCode>
                <c:ptCount val="7"/>
                <c:pt idx="0">
                  <c:v>145640.0</c:v>
                </c:pt>
                <c:pt idx="1">
                  <c:v>148423.0</c:v>
                </c:pt>
                <c:pt idx="2">
                  <c:v>13380.8</c:v>
                </c:pt>
                <c:pt idx="3">
                  <c:v>12666.5</c:v>
                </c:pt>
                <c:pt idx="4">
                  <c:v>12773.3</c:v>
                </c:pt>
                <c:pt idx="5">
                  <c:v>12827.0</c:v>
                </c:pt>
                <c:pt idx="6">
                  <c:v>13402.0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'0926_2004_5B'!$BT$50:$BT$56</c:f>
              <c:numCache>
                <c:formatCode>General</c:formatCode>
                <c:ptCount val="7"/>
                <c:pt idx="0">
                  <c:v>179314.0</c:v>
                </c:pt>
                <c:pt idx="1">
                  <c:v>183058.0</c:v>
                </c:pt>
                <c:pt idx="2">
                  <c:v>20328.7</c:v>
                </c:pt>
                <c:pt idx="3">
                  <c:v>69662.4</c:v>
                </c:pt>
                <c:pt idx="4">
                  <c:v>66171.7</c:v>
                </c:pt>
                <c:pt idx="5">
                  <c:v>72468.0</c:v>
                </c:pt>
                <c:pt idx="6">
                  <c:v>18002.4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'0926_2004_5B'!$BU$50:$BU$56</c:f>
              <c:numCache>
                <c:formatCode>General</c:formatCode>
                <c:ptCount val="7"/>
                <c:pt idx="0">
                  <c:v>44995.4</c:v>
                </c:pt>
                <c:pt idx="1">
                  <c:v>52114.5</c:v>
                </c:pt>
                <c:pt idx="2">
                  <c:v>66538.4</c:v>
                </c:pt>
                <c:pt idx="3">
                  <c:v>76134.3</c:v>
                </c:pt>
                <c:pt idx="4">
                  <c:v>79291.1</c:v>
                </c:pt>
                <c:pt idx="5">
                  <c:v>100419.0</c:v>
                </c:pt>
                <c:pt idx="6">
                  <c:v>65703.8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'0926_2004_5B'!$BV$50:$BV$56</c:f>
              <c:numCache>
                <c:formatCode>General</c:formatCode>
                <c:ptCount val="7"/>
                <c:pt idx="0">
                  <c:v>55547.0</c:v>
                </c:pt>
                <c:pt idx="1">
                  <c:v>56358.2</c:v>
                </c:pt>
                <c:pt idx="2">
                  <c:v>57043.3</c:v>
                </c:pt>
                <c:pt idx="3">
                  <c:v>53723.9</c:v>
                </c:pt>
                <c:pt idx="4">
                  <c:v>54615.3</c:v>
                </c:pt>
                <c:pt idx="5">
                  <c:v>47278.8</c:v>
                </c:pt>
                <c:pt idx="6">
                  <c:v>56931.6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'0926_2004_5B'!$BW$50:$BW$56</c:f>
              <c:numCache>
                <c:formatCode>General</c:formatCode>
                <c:ptCount val="7"/>
                <c:pt idx="0">
                  <c:v>16762.2</c:v>
                </c:pt>
                <c:pt idx="1">
                  <c:v>17256.3</c:v>
                </c:pt>
                <c:pt idx="2">
                  <c:v>17647.9</c:v>
                </c:pt>
                <c:pt idx="3">
                  <c:v>20394.8</c:v>
                </c:pt>
                <c:pt idx="4">
                  <c:v>20861.4</c:v>
                </c:pt>
                <c:pt idx="5">
                  <c:v>32562.1</c:v>
                </c:pt>
                <c:pt idx="6">
                  <c:v>18148.9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'0926_2004_5B'!$BX$50:$BX$56</c:f>
              <c:numCache>
                <c:formatCode>General</c:formatCode>
                <c:ptCount val="7"/>
                <c:pt idx="0">
                  <c:v>38156.8</c:v>
                </c:pt>
                <c:pt idx="1">
                  <c:v>38481.0</c:v>
                </c:pt>
                <c:pt idx="2">
                  <c:v>40515.7</c:v>
                </c:pt>
                <c:pt idx="3">
                  <c:v>37257.3</c:v>
                </c:pt>
                <c:pt idx="4">
                  <c:v>37423.6</c:v>
                </c:pt>
                <c:pt idx="5">
                  <c:v>37958.5</c:v>
                </c:pt>
                <c:pt idx="6">
                  <c:v>40493.3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917704"/>
        <c:axId val="-2046914600"/>
      </c:barChart>
      <c:catAx>
        <c:axId val="-2046917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914600"/>
        <c:crosses val="autoZero"/>
        <c:auto val="1"/>
        <c:lblAlgn val="ctr"/>
        <c:lblOffset val="100"/>
        <c:noMultiLvlLbl val="0"/>
      </c:catAx>
      <c:valAx>
        <c:axId val="-2046914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9177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'0929_2004_7A'!$AF$26:$AF$31</c:f>
              <c:numCache>
                <c:formatCode>0.00%</c:formatCode>
                <c:ptCount val="6"/>
                <c:pt idx="0">
                  <c:v>0.0855774567875952</c:v>
                </c:pt>
                <c:pt idx="1">
                  <c:v>0.047933463714045</c:v>
                </c:pt>
                <c:pt idx="2">
                  <c:v>0.0586612783675085</c:v>
                </c:pt>
                <c:pt idx="3">
                  <c:v>0.110199285009004</c:v>
                </c:pt>
                <c:pt idx="4">
                  <c:v>0.348675059069708</c:v>
                </c:pt>
                <c:pt idx="5">
                  <c:v>0.0778914856667317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0040"/>
        <c:axId val="1930738920"/>
      </c:barChart>
      <c:catAx>
        <c:axId val="193065004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0738920"/>
        <c:crosses val="autoZero"/>
        <c:auto val="1"/>
        <c:lblAlgn val="ctr"/>
        <c:lblOffset val="100"/>
        <c:noMultiLvlLbl val="0"/>
      </c:catAx>
      <c:valAx>
        <c:axId val="193073892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9306500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'0929_2004_7A'!$BS$18:$BS$24</c:f>
              <c:numCache>
                <c:formatCode>General</c:formatCode>
                <c:ptCount val="7"/>
                <c:pt idx="0">
                  <c:v>303338.0</c:v>
                </c:pt>
                <c:pt idx="1">
                  <c:v>308779.0</c:v>
                </c:pt>
                <c:pt idx="2">
                  <c:v>459592.0</c:v>
                </c:pt>
                <c:pt idx="3">
                  <c:v>439272.0</c:v>
                </c:pt>
                <c:pt idx="4">
                  <c:v>449894.0</c:v>
                </c:pt>
                <c:pt idx="5">
                  <c:v>253454.0</c:v>
                </c:pt>
                <c:pt idx="6">
                  <c:v>460184.0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'0929_2004_7A'!$BT$18:$BT$24</c:f>
              <c:numCache>
                <c:formatCode>0.00E+00</c:formatCode>
                <c:ptCount val="7"/>
                <c:pt idx="0">
                  <c:v>1.31301E6</c:v>
                </c:pt>
                <c:pt idx="1">
                  <c:v>1.48324E6</c:v>
                </c:pt>
                <c:pt idx="2">
                  <c:v>1.65451E6</c:v>
                </c:pt>
                <c:pt idx="3">
                  <c:v>1.57812E6</c:v>
                </c:pt>
                <c:pt idx="4">
                  <c:v>1.6638E6</c:v>
                </c:pt>
                <c:pt idx="5" formatCode="General">
                  <c:v>269365.0</c:v>
                </c:pt>
                <c:pt idx="6">
                  <c:v>1.79661E6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'0929_2004_7A'!$BU$18:$BU$24</c:f>
              <c:numCache>
                <c:formatCode>General</c:formatCode>
                <c:ptCount val="7"/>
                <c:pt idx="0">
                  <c:v>643048.0</c:v>
                </c:pt>
                <c:pt idx="1">
                  <c:v>768926.0</c:v>
                </c:pt>
                <c:pt idx="2">
                  <c:v>763754.0</c:v>
                </c:pt>
                <c:pt idx="3">
                  <c:v>903931.0</c:v>
                </c:pt>
                <c:pt idx="4">
                  <c:v>891912.0</c:v>
                </c:pt>
                <c:pt idx="5">
                  <c:v>902641.0</c:v>
                </c:pt>
                <c:pt idx="6">
                  <c:v>753963.0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'0929_2004_7A'!$BV$18:$BV$24</c:f>
              <c:numCache>
                <c:formatCode>General</c:formatCode>
                <c:ptCount val="7"/>
                <c:pt idx="0">
                  <c:v>515401.0</c:v>
                </c:pt>
                <c:pt idx="1">
                  <c:v>518518.0</c:v>
                </c:pt>
                <c:pt idx="2">
                  <c:v>518382.0</c:v>
                </c:pt>
                <c:pt idx="3">
                  <c:v>483000.0</c:v>
                </c:pt>
                <c:pt idx="4">
                  <c:v>483188.0</c:v>
                </c:pt>
                <c:pt idx="5">
                  <c:v>535585.0</c:v>
                </c:pt>
                <c:pt idx="6">
                  <c:v>516754.0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'0929_2004_7A'!$BW$18:$BW$24</c:f>
              <c:numCache>
                <c:formatCode>General</c:formatCode>
                <c:ptCount val="7"/>
                <c:pt idx="0">
                  <c:v>776215.0</c:v>
                </c:pt>
                <c:pt idx="1">
                  <c:v>786702.0</c:v>
                </c:pt>
                <c:pt idx="2">
                  <c:v>786089.0</c:v>
                </c:pt>
                <c:pt idx="3">
                  <c:v>722401.0</c:v>
                </c:pt>
                <c:pt idx="4">
                  <c:v>722959.0</c:v>
                </c:pt>
                <c:pt idx="5">
                  <c:v>554547.0</c:v>
                </c:pt>
                <c:pt idx="6">
                  <c:v>783040.0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'0929_2004_7A'!$BX$18:$BX$24</c:f>
              <c:numCache>
                <c:formatCode>0.00E+00</c:formatCode>
                <c:ptCount val="7"/>
                <c:pt idx="0" formatCode="General">
                  <c:v>1.530688E6</c:v>
                </c:pt>
                <c:pt idx="1">
                  <c:v>1.54375E6</c:v>
                </c:pt>
                <c:pt idx="2">
                  <c:v>1.54314E6</c:v>
                </c:pt>
                <c:pt idx="3">
                  <c:v>1.48535E6</c:v>
                </c:pt>
                <c:pt idx="4">
                  <c:v>1.4773E6</c:v>
                </c:pt>
                <c:pt idx="5">
                  <c:v>1.26814E6</c:v>
                </c:pt>
                <c:pt idx="6">
                  <c:v>1.54189E6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0516504"/>
        <c:axId val="1930519640"/>
      </c:barChart>
      <c:catAx>
        <c:axId val="19305165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0519640"/>
        <c:crosses val="autoZero"/>
        <c:auto val="1"/>
        <c:lblAlgn val="ctr"/>
        <c:lblOffset val="100"/>
        <c:noMultiLvlLbl val="0"/>
      </c:catAx>
      <c:valAx>
        <c:axId val="1930519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05165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'0929_2004_7A'!$BI$18:$BI$24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 formatCode="General">
                  <c:v>945603.0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'0929_2004_7A'!$BJ$18:$BJ$24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'0929_2004_7A'!$BK$18:$BK$24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'0929_2004_7A'!$BL$18:$BL$24</c:f>
              <c:numCache>
                <c:formatCode>General</c:formatCode>
                <c:ptCount val="7"/>
                <c:pt idx="0">
                  <c:v>723719.0</c:v>
                </c:pt>
                <c:pt idx="1">
                  <c:v>721269.0</c:v>
                </c:pt>
                <c:pt idx="2">
                  <c:v>723050.0</c:v>
                </c:pt>
                <c:pt idx="3">
                  <c:v>708550.0</c:v>
                </c:pt>
                <c:pt idx="4">
                  <c:v>714435.0</c:v>
                </c:pt>
                <c:pt idx="5">
                  <c:v>715263.0</c:v>
                </c:pt>
                <c:pt idx="6">
                  <c:v>725478.0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'0929_2004_7A'!$BM$18:$BM$24</c:f>
              <c:numCache>
                <c:formatCode>General</c:formatCode>
                <c:ptCount val="7"/>
                <c:pt idx="0">
                  <c:v>116292.0</c:v>
                </c:pt>
                <c:pt idx="1">
                  <c:v>95923.3</c:v>
                </c:pt>
                <c:pt idx="2">
                  <c:v>93430.0</c:v>
                </c:pt>
                <c:pt idx="3">
                  <c:v>90399.7</c:v>
                </c:pt>
                <c:pt idx="4">
                  <c:v>96115.1</c:v>
                </c:pt>
                <c:pt idx="5">
                  <c:v>68869.7</c:v>
                </c:pt>
                <c:pt idx="6">
                  <c:v>106588.0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'0929_2004_7A'!$BN$18:$BN$24</c:f>
              <c:numCache>
                <c:formatCode>General</c:formatCode>
                <c:ptCount val="7"/>
                <c:pt idx="0">
                  <c:v>1020.83</c:v>
                </c:pt>
                <c:pt idx="1">
                  <c:v>535.218</c:v>
                </c:pt>
                <c:pt idx="2">
                  <c:v>1349.78</c:v>
                </c:pt>
                <c:pt idx="3">
                  <c:v>1331.63</c:v>
                </c:pt>
                <c:pt idx="4">
                  <c:v>1342.62</c:v>
                </c:pt>
                <c:pt idx="5">
                  <c:v>736.946</c:v>
                </c:pt>
                <c:pt idx="6">
                  <c:v>1351.39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'0929_2004_7A'!$BO$18:$BO$24</c:f>
              <c:numCache>
                <c:formatCode>General</c:formatCode>
                <c:ptCount val="7"/>
                <c:pt idx="0">
                  <c:v>335960.0</c:v>
                </c:pt>
                <c:pt idx="1">
                  <c:v>324856.0</c:v>
                </c:pt>
                <c:pt idx="2">
                  <c:v>325931.0</c:v>
                </c:pt>
                <c:pt idx="3">
                  <c:v>474401.0</c:v>
                </c:pt>
                <c:pt idx="4">
                  <c:v>502846.0</c:v>
                </c:pt>
                <c:pt idx="5">
                  <c:v>423255.0</c:v>
                </c:pt>
                <c:pt idx="6">
                  <c:v>329522.0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'0929_2004_7A'!$BP$18:$BP$24</c:f>
              <c:numCache>
                <c:formatCode>General</c:formatCode>
                <c:ptCount val="7"/>
                <c:pt idx="0">
                  <c:v>302056.0</c:v>
                </c:pt>
                <c:pt idx="1">
                  <c:v>300103.0</c:v>
                </c:pt>
                <c:pt idx="2">
                  <c:v>300235.0</c:v>
                </c:pt>
                <c:pt idx="3">
                  <c:v>269478.0</c:v>
                </c:pt>
                <c:pt idx="4">
                  <c:v>268016.0</c:v>
                </c:pt>
                <c:pt idx="5">
                  <c:v>294324.0</c:v>
                </c:pt>
                <c:pt idx="6">
                  <c:v>300691.0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'0929_2004_7A'!$BQ$18:$BQ$24</c:f>
              <c:numCache>
                <c:formatCode>General</c:formatCode>
                <c:ptCount val="7"/>
                <c:pt idx="0">
                  <c:v>739741.0</c:v>
                </c:pt>
                <c:pt idx="1">
                  <c:v>729428.0</c:v>
                </c:pt>
                <c:pt idx="2">
                  <c:v>729965.0</c:v>
                </c:pt>
                <c:pt idx="3">
                  <c:v>677869.0</c:v>
                </c:pt>
                <c:pt idx="4">
                  <c:v>674247.0</c:v>
                </c:pt>
                <c:pt idx="5">
                  <c:v>469374.0</c:v>
                </c:pt>
                <c:pt idx="6">
                  <c:v>730691.0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'0929_2004_7A'!$BR$18:$BR$24</c:f>
              <c:numCache>
                <c:formatCode>General</c:formatCode>
                <c:ptCount val="7"/>
                <c:pt idx="0">
                  <c:v>616907.0</c:v>
                </c:pt>
                <c:pt idx="1">
                  <c:v>609956.0</c:v>
                </c:pt>
                <c:pt idx="2">
                  <c:v>610276.0</c:v>
                </c:pt>
                <c:pt idx="3">
                  <c:v>554339.0</c:v>
                </c:pt>
                <c:pt idx="4">
                  <c:v>552409.0</c:v>
                </c:pt>
                <c:pt idx="5">
                  <c:v>549192.0</c:v>
                </c:pt>
                <c:pt idx="6">
                  <c:v>609152.0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0434824"/>
        <c:axId val="1930437768"/>
      </c:barChart>
      <c:catAx>
        <c:axId val="1930434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0437768"/>
        <c:crosses val="autoZero"/>
        <c:auto val="1"/>
        <c:lblAlgn val="ctr"/>
        <c:lblOffset val="100"/>
        <c:noMultiLvlLbl val="0"/>
      </c:catAx>
      <c:valAx>
        <c:axId val="193043776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304348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70365.9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'0929_2004_7A'!$S$34:$S$40</c:f>
              <c:numCache>
                <c:formatCode>General</c:formatCode>
                <c:ptCount val="7"/>
                <c:pt idx="0">
                  <c:v>54935.5</c:v>
                </c:pt>
                <c:pt idx="1">
                  <c:v>54935.5</c:v>
                </c:pt>
                <c:pt idx="2">
                  <c:v>58423.4</c:v>
                </c:pt>
                <c:pt idx="3">
                  <c:v>58404.5</c:v>
                </c:pt>
                <c:pt idx="4">
                  <c:v>58404.5</c:v>
                </c:pt>
                <c:pt idx="5">
                  <c:v>35571.6</c:v>
                </c:pt>
                <c:pt idx="6">
                  <c:v>58423.4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'0929_2004_7A'!$V$34:$V$40</c:f>
              <c:numCache>
                <c:formatCode>General</c:formatCode>
                <c:ptCount val="7"/>
                <c:pt idx="0">
                  <c:v>303368.0</c:v>
                </c:pt>
                <c:pt idx="1">
                  <c:v>303368.0</c:v>
                </c:pt>
                <c:pt idx="2">
                  <c:v>319168.0</c:v>
                </c:pt>
                <c:pt idx="3">
                  <c:v>293918.0</c:v>
                </c:pt>
                <c:pt idx="4">
                  <c:v>293909.0</c:v>
                </c:pt>
                <c:pt idx="5">
                  <c:v>293131.0</c:v>
                </c:pt>
                <c:pt idx="6">
                  <c:v>319168.0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'0929_2004_7A'!$W$34:$W$40</c:f>
              <c:numCache>
                <c:formatCode>General</c:formatCode>
                <c:ptCount val="7"/>
                <c:pt idx="0">
                  <c:v>31401.2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'0929_2004_7A'!$X$34:$X$40</c:f>
              <c:numCache>
                <c:formatCode>0.00E+00</c:formatCode>
                <c:ptCount val="7"/>
                <c:pt idx="0">
                  <c:v>1.946E6</c:v>
                </c:pt>
                <c:pt idx="1">
                  <c:v>1.70251E6</c:v>
                </c:pt>
                <c:pt idx="2" formatCode="General">
                  <c:v>521224.0</c:v>
                </c:pt>
                <c:pt idx="3">
                  <c:v>1.24042E6</c:v>
                </c:pt>
                <c:pt idx="4">
                  <c:v>1.166E6</c:v>
                </c:pt>
                <c:pt idx="5" formatCode="General">
                  <c:v>456071.0</c:v>
                </c:pt>
                <c:pt idx="6" formatCode="General">
                  <c:v>937808.0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'0929_2004_7A'!$Y$34:$Y$40</c:f>
              <c:numCache>
                <c:formatCode>General</c:formatCode>
                <c:ptCount val="7"/>
                <c:pt idx="0">
                  <c:v>19288.1</c:v>
                </c:pt>
                <c:pt idx="1">
                  <c:v>27126.5</c:v>
                </c:pt>
                <c:pt idx="2">
                  <c:v>24719.1</c:v>
                </c:pt>
                <c:pt idx="3">
                  <c:v>44774.9</c:v>
                </c:pt>
                <c:pt idx="4">
                  <c:v>43049.9</c:v>
                </c:pt>
                <c:pt idx="5">
                  <c:v>60376.0</c:v>
                </c:pt>
                <c:pt idx="6">
                  <c:v>45580.5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'0929_2004_7A'!$Z$34:$Z$40</c:f>
              <c:numCache>
                <c:formatCode>General</c:formatCode>
                <c:ptCount val="7"/>
                <c:pt idx="0">
                  <c:v>370748.0</c:v>
                </c:pt>
                <c:pt idx="1">
                  <c:v>462506.0</c:v>
                </c:pt>
                <c:pt idx="2">
                  <c:v>177280.0</c:v>
                </c:pt>
                <c:pt idx="3">
                  <c:v>168674.0</c:v>
                </c:pt>
                <c:pt idx="4">
                  <c:v>168892.0</c:v>
                </c:pt>
                <c:pt idx="5">
                  <c:v>151717.0</c:v>
                </c:pt>
                <c:pt idx="6">
                  <c:v>241267.0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1791.37</c:v>
                </c:pt>
                <c:pt idx="2">
                  <c:v>45258.3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199304"/>
        <c:axId val="1862202248"/>
      </c:barChart>
      <c:catAx>
        <c:axId val="18621993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202248"/>
        <c:crosses val="autoZero"/>
        <c:auto val="1"/>
        <c:lblAlgn val="ctr"/>
        <c:lblOffset val="100"/>
        <c:noMultiLvlLbl val="0"/>
      </c:catAx>
      <c:valAx>
        <c:axId val="1862202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21993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'0929_2004_7A'!$AF$42:$AF$47</c:f>
              <c:numCache>
                <c:formatCode>0.00%</c:formatCode>
                <c:ptCount val="6"/>
                <c:pt idx="0">
                  <c:v>0.09941582868768</c:v>
                </c:pt>
                <c:pt idx="1">
                  <c:v>0.435509681010134</c:v>
                </c:pt>
                <c:pt idx="2">
                  <c:v>0.378257835857103</c:v>
                </c:pt>
                <c:pt idx="3">
                  <c:v>0.342975569407926</c:v>
                </c:pt>
                <c:pt idx="4">
                  <c:v>0.151272405491453</c:v>
                </c:pt>
                <c:pt idx="5">
                  <c:v>0.252619207149425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185832"/>
        <c:axId val="1862188840"/>
      </c:barChart>
      <c:catAx>
        <c:axId val="18621858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188840"/>
        <c:crosses val="autoZero"/>
        <c:auto val="1"/>
        <c:lblAlgn val="ctr"/>
        <c:lblOffset val="100"/>
        <c:noMultiLvlLbl val="0"/>
      </c:catAx>
      <c:valAx>
        <c:axId val="186218884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621858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'0929_2004_7A'!$BS$34:$BS$40</c:f>
              <c:numCache>
                <c:formatCode>General</c:formatCode>
                <c:ptCount val="7"/>
                <c:pt idx="0">
                  <c:v>282961.0</c:v>
                </c:pt>
                <c:pt idx="1">
                  <c:v>286216.0</c:v>
                </c:pt>
                <c:pt idx="2">
                  <c:v>49619.7</c:v>
                </c:pt>
                <c:pt idx="3">
                  <c:v>47588.4</c:v>
                </c:pt>
                <c:pt idx="4">
                  <c:v>47769.2</c:v>
                </c:pt>
                <c:pt idx="5">
                  <c:v>26867.1</c:v>
                </c:pt>
                <c:pt idx="6">
                  <c:v>49168.4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'0929_2004_7A'!$BT$34:$BT$40</c:f>
              <c:numCache>
                <c:formatCode>General</c:formatCode>
                <c:ptCount val="7"/>
                <c:pt idx="0">
                  <c:v>800209.0</c:v>
                </c:pt>
                <c:pt idx="1">
                  <c:v>725741.0</c:v>
                </c:pt>
                <c:pt idx="2">
                  <c:v>61849.5</c:v>
                </c:pt>
                <c:pt idx="3">
                  <c:v>233944.0</c:v>
                </c:pt>
                <c:pt idx="4">
                  <c:v>201855.0</c:v>
                </c:pt>
                <c:pt idx="5">
                  <c:v>120527.0</c:v>
                </c:pt>
                <c:pt idx="6">
                  <c:v>59625.6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'0929_2004_7A'!$BU$34:$BU$40</c:f>
              <c:numCache>
                <c:formatCode>General</c:formatCode>
                <c:ptCount val="7"/>
                <c:pt idx="0">
                  <c:v>75381.5</c:v>
                </c:pt>
                <c:pt idx="1">
                  <c:v>87333.4</c:v>
                </c:pt>
                <c:pt idx="2">
                  <c:v>123690.0</c:v>
                </c:pt>
                <c:pt idx="3">
                  <c:v>150163.0</c:v>
                </c:pt>
                <c:pt idx="4">
                  <c:v>151715.0</c:v>
                </c:pt>
                <c:pt idx="5">
                  <c:v>156747.0</c:v>
                </c:pt>
                <c:pt idx="6">
                  <c:v>120526.0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'0929_2004_7A'!$BV$34:$BV$40</c:f>
              <c:numCache>
                <c:formatCode>General</c:formatCode>
                <c:ptCount val="7"/>
                <c:pt idx="0">
                  <c:v>75621.4</c:v>
                </c:pt>
                <c:pt idx="1">
                  <c:v>76340.5</c:v>
                </c:pt>
                <c:pt idx="2">
                  <c:v>78375.4</c:v>
                </c:pt>
                <c:pt idx="3">
                  <c:v>77097.9</c:v>
                </c:pt>
                <c:pt idx="4">
                  <c:v>77032.7</c:v>
                </c:pt>
                <c:pt idx="5">
                  <c:v>65878.0</c:v>
                </c:pt>
                <c:pt idx="6">
                  <c:v>77807.2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'0929_2004_7A'!$BW$34:$BW$40</c:f>
              <c:numCache>
                <c:formatCode>General</c:formatCode>
                <c:ptCount val="7"/>
                <c:pt idx="0">
                  <c:v>44054.1</c:v>
                </c:pt>
                <c:pt idx="1">
                  <c:v>44864.0</c:v>
                </c:pt>
                <c:pt idx="2">
                  <c:v>46679.6</c:v>
                </c:pt>
                <c:pt idx="3">
                  <c:v>46772.1</c:v>
                </c:pt>
                <c:pt idx="4">
                  <c:v>47459.1</c:v>
                </c:pt>
                <c:pt idx="5">
                  <c:v>63265.7</c:v>
                </c:pt>
                <c:pt idx="6">
                  <c:v>47043.9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'0929_2004_7A'!$BX$34:$BX$40</c:f>
              <c:numCache>
                <c:formatCode>General</c:formatCode>
                <c:ptCount val="7"/>
                <c:pt idx="0">
                  <c:v>78448.8</c:v>
                </c:pt>
                <c:pt idx="1">
                  <c:v>78851.5</c:v>
                </c:pt>
                <c:pt idx="2">
                  <c:v>86795.0</c:v>
                </c:pt>
                <c:pt idx="3">
                  <c:v>78175.4</c:v>
                </c:pt>
                <c:pt idx="4">
                  <c:v>78283.6</c:v>
                </c:pt>
                <c:pt idx="5">
                  <c:v>77674.7</c:v>
                </c:pt>
                <c:pt idx="6">
                  <c:v>86737.6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131048"/>
        <c:axId val="1862115224"/>
      </c:barChart>
      <c:catAx>
        <c:axId val="18621310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115224"/>
        <c:crosses val="autoZero"/>
        <c:auto val="1"/>
        <c:lblAlgn val="ctr"/>
        <c:lblOffset val="100"/>
        <c:noMultiLvlLbl val="0"/>
      </c:catAx>
      <c:valAx>
        <c:axId val="1862115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21310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'0929_2004_7A'!$BI$34:$BI$40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70367.3</c:v>
                </c:pt>
                <c:pt idx="6">
                  <c:v>176999.0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'0929_2004_7A'!$BJ$34:$BJ$40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'0929_2004_7A'!$BK$34:$BK$40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'0929_2004_7A'!$BL$34:$BL$40</c:f>
              <c:numCache>
                <c:formatCode>General</c:formatCode>
                <c:ptCount val="7"/>
                <c:pt idx="0">
                  <c:v>231787.0</c:v>
                </c:pt>
                <c:pt idx="1">
                  <c:v>230619.0</c:v>
                </c:pt>
                <c:pt idx="2">
                  <c:v>227025.0</c:v>
                </c:pt>
                <c:pt idx="3">
                  <c:v>229775.0</c:v>
                </c:pt>
                <c:pt idx="4">
                  <c:v>228142.0</c:v>
                </c:pt>
                <c:pt idx="5">
                  <c:v>222794.0</c:v>
                </c:pt>
                <c:pt idx="6">
                  <c:v>226644.0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'0929_2004_7A'!$BM$34:$BM$40</c:f>
              <c:numCache>
                <c:formatCode>General</c:formatCode>
                <c:ptCount val="7"/>
                <c:pt idx="0">
                  <c:v>12540.0</c:v>
                </c:pt>
                <c:pt idx="1">
                  <c:v>21319.4</c:v>
                </c:pt>
                <c:pt idx="2">
                  <c:v>12130.5</c:v>
                </c:pt>
                <c:pt idx="3">
                  <c:v>17055.4</c:v>
                </c:pt>
                <c:pt idx="4">
                  <c:v>18741.8</c:v>
                </c:pt>
                <c:pt idx="5">
                  <c:v>10292.4</c:v>
                </c:pt>
                <c:pt idx="6">
                  <c:v>20966.1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'0929_2004_7A'!$BN$34:$BN$40</c:f>
              <c:numCache>
                <c:formatCode>General</c:formatCode>
                <c:ptCount val="7"/>
                <c:pt idx="0">
                  <c:v>785.165</c:v>
                </c:pt>
                <c:pt idx="1">
                  <c:v>781.224</c:v>
                </c:pt>
                <c:pt idx="2">
                  <c:v>138.369</c:v>
                </c:pt>
                <c:pt idx="3">
                  <c:v>138.537</c:v>
                </c:pt>
                <c:pt idx="4">
                  <c:v>178.08</c:v>
                </c:pt>
                <c:pt idx="5">
                  <c:v>99.2585</c:v>
                </c:pt>
                <c:pt idx="6">
                  <c:v>178.009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'0929_2004_7A'!$BO$34:$BO$40</c:f>
              <c:numCache>
                <c:formatCode>General</c:formatCode>
                <c:ptCount val="7"/>
                <c:pt idx="0">
                  <c:v>1325.6</c:v>
                </c:pt>
                <c:pt idx="1">
                  <c:v>632.5</c:v>
                </c:pt>
                <c:pt idx="2">
                  <c:v>64.2</c:v>
                </c:pt>
                <c:pt idx="3">
                  <c:v>6488.9</c:v>
                </c:pt>
                <c:pt idx="4">
                  <c:v>4700.4</c:v>
                </c:pt>
                <c:pt idx="5">
                  <c:v>9191.9</c:v>
                </c:pt>
                <c:pt idx="6">
                  <c:v>64.6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'0929_2004_7A'!$BP$34:$BP$40</c:f>
              <c:numCache>
                <c:formatCode>General</c:formatCode>
                <c:ptCount val="7"/>
                <c:pt idx="0">
                  <c:v>42093.0</c:v>
                </c:pt>
                <c:pt idx="1">
                  <c:v>41893.6</c:v>
                </c:pt>
                <c:pt idx="2">
                  <c:v>41085.1</c:v>
                </c:pt>
                <c:pt idx="3">
                  <c:v>40306.8</c:v>
                </c:pt>
                <c:pt idx="4">
                  <c:v>40447.1</c:v>
                </c:pt>
                <c:pt idx="5">
                  <c:v>34203.4</c:v>
                </c:pt>
                <c:pt idx="6">
                  <c:v>41445.3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'0929_2004_7A'!$BQ$34:$BQ$40</c:f>
              <c:numCache>
                <c:formatCode>General</c:formatCode>
                <c:ptCount val="7"/>
                <c:pt idx="0">
                  <c:v>52882.2</c:v>
                </c:pt>
                <c:pt idx="1">
                  <c:v>52575.2</c:v>
                </c:pt>
                <c:pt idx="2">
                  <c:v>51884.3</c:v>
                </c:pt>
                <c:pt idx="3">
                  <c:v>43068.0</c:v>
                </c:pt>
                <c:pt idx="4">
                  <c:v>43363.2</c:v>
                </c:pt>
                <c:pt idx="5">
                  <c:v>59905.4</c:v>
                </c:pt>
                <c:pt idx="6">
                  <c:v>51832.5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'0929_2004_7A'!$BR$34:$BR$40</c:f>
              <c:numCache>
                <c:formatCode>General</c:formatCode>
                <c:ptCount val="7"/>
                <c:pt idx="0">
                  <c:v>52468.1</c:v>
                </c:pt>
                <c:pt idx="1">
                  <c:v>52217.6</c:v>
                </c:pt>
                <c:pt idx="2">
                  <c:v>49398.3</c:v>
                </c:pt>
                <c:pt idx="3">
                  <c:v>40707.8</c:v>
                </c:pt>
                <c:pt idx="4">
                  <c:v>40618.2</c:v>
                </c:pt>
                <c:pt idx="5">
                  <c:v>40346.6</c:v>
                </c:pt>
                <c:pt idx="6">
                  <c:v>49494.9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045688"/>
        <c:axId val="1862048632"/>
      </c:barChart>
      <c:catAx>
        <c:axId val="18620456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048632"/>
        <c:crosses val="autoZero"/>
        <c:auto val="1"/>
        <c:lblAlgn val="ctr"/>
        <c:lblOffset val="100"/>
        <c:noMultiLvlLbl val="0"/>
      </c:catAx>
      <c:valAx>
        <c:axId val="1862048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20456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29979.5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'0929_2004_7A'!$S$50:$S$56</c:f>
              <c:numCache>
                <c:formatCode>General</c:formatCode>
                <c:ptCount val="7"/>
                <c:pt idx="0">
                  <c:v>25913.3</c:v>
                </c:pt>
                <c:pt idx="1">
                  <c:v>25913.3</c:v>
                </c:pt>
                <c:pt idx="2">
                  <c:v>33856.0</c:v>
                </c:pt>
                <c:pt idx="3">
                  <c:v>33808.6</c:v>
                </c:pt>
                <c:pt idx="4">
                  <c:v>33808.6</c:v>
                </c:pt>
                <c:pt idx="5">
                  <c:v>22321.1</c:v>
                </c:pt>
                <c:pt idx="6">
                  <c:v>33856.0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'0929_2004_7A'!$V$50:$V$56</c:f>
              <c:numCache>
                <c:formatCode>General</c:formatCode>
                <c:ptCount val="7"/>
                <c:pt idx="0">
                  <c:v>79882.0</c:v>
                </c:pt>
                <c:pt idx="1">
                  <c:v>79882.0</c:v>
                </c:pt>
                <c:pt idx="2">
                  <c:v>85303.5</c:v>
                </c:pt>
                <c:pt idx="3">
                  <c:v>74839.6</c:v>
                </c:pt>
                <c:pt idx="4">
                  <c:v>74839.6</c:v>
                </c:pt>
                <c:pt idx="5">
                  <c:v>73275.7</c:v>
                </c:pt>
                <c:pt idx="6">
                  <c:v>85303.5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'0929_2004_7A'!$W$50:$W$56</c:f>
              <c:numCache>
                <c:formatCode>General</c:formatCode>
                <c:ptCount val="7"/>
                <c:pt idx="0">
                  <c:v>32443.8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'0929_2004_7A'!$X$50:$X$56</c:f>
              <c:numCache>
                <c:formatCode>General</c:formatCode>
                <c:ptCount val="7"/>
                <c:pt idx="0">
                  <c:v>813492.0</c:v>
                </c:pt>
                <c:pt idx="1">
                  <c:v>760415.0</c:v>
                </c:pt>
                <c:pt idx="2">
                  <c:v>365857.0</c:v>
                </c:pt>
                <c:pt idx="3">
                  <c:v>597362.0</c:v>
                </c:pt>
                <c:pt idx="4">
                  <c:v>586993.0</c:v>
                </c:pt>
                <c:pt idx="5">
                  <c:v>128894.0</c:v>
                </c:pt>
                <c:pt idx="6">
                  <c:v>378985.0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'0929_2004_7A'!$Y$50:$Y$56</c:f>
              <c:numCache>
                <c:formatCode>General</c:formatCode>
                <c:ptCount val="7"/>
                <c:pt idx="0">
                  <c:v>7658.36</c:v>
                </c:pt>
                <c:pt idx="1">
                  <c:v>12179.4</c:v>
                </c:pt>
                <c:pt idx="2">
                  <c:v>14188.8</c:v>
                </c:pt>
                <c:pt idx="3">
                  <c:v>25126.6</c:v>
                </c:pt>
                <c:pt idx="4">
                  <c:v>29287.5</c:v>
                </c:pt>
                <c:pt idx="5">
                  <c:v>31420.1</c:v>
                </c:pt>
                <c:pt idx="6">
                  <c:v>23648.0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'0929_2004_7A'!$Z$50:$Z$56</c:f>
              <c:numCache>
                <c:formatCode>General</c:formatCode>
                <c:ptCount val="7"/>
                <c:pt idx="0">
                  <c:v>148750.0</c:v>
                </c:pt>
                <c:pt idx="1">
                  <c:v>179441.0</c:v>
                </c:pt>
                <c:pt idx="2">
                  <c:v>84592.7</c:v>
                </c:pt>
                <c:pt idx="3">
                  <c:v>104080.0</c:v>
                </c:pt>
                <c:pt idx="4">
                  <c:v>103473.0</c:v>
                </c:pt>
                <c:pt idx="5">
                  <c:v>49419.2</c:v>
                </c:pt>
                <c:pt idx="6">
                  <c:v>99065.8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931864"/>
        <c:axId val="1908934808"/>
      </c:barChart>
      <c:catAx>
        <c:axId val="190893186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934808"/>
        <c:crosses val="autoZero"/>
        <c:auto val="1"/>
        <c:lblAlgn val="ctr"/>
        <c:lblOffset val="100"/>
        <c:noMultiLvlLbl val="0"/>
      </c:catAx>
      <c:valAx>
        <c:axId val="1908934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9318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'0929_2004_7A'!$AF$58:$AF$63</c:f>
              <c:numCache>
                <c:formatCode>0.00%</c:formatCode>
                <c:ptCount val="6"/>
                <c:pt idx="0">
                  <c:v>0.0637307672005152</c:v>
                </c:pt>
                <c:pt idx="1">
                  <c:v>0.295894420042297</c:v>
                </c:pt>
                <c:pt idx="2">
                  <c:v>0.205843439662955</c:v>
                </c:pt>
                <c:pt idx="3">
                  <c:v>0.200716220282876</c:v>
                </c:pt>
                <c:pt idx="4">
                  <c:v>0.266753009328919</c:v>
                </c:pt>
                <c:pt idx="5">
                  <c:v>0.0278816581402347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924008"/>
        <c:axId val="1908877800"/>
      </c:barChart>
      <c:catAx>
        <c:axId val="190892400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877800"/>
        <c:crosses val="autoZero"/>
        <c:auto val="1"/>
        <c:lblAlgn val="ctr"/>
        <c:lblOffset val="100"/>
        <c:noMultiLvlLbl val="0"/>
      </c:catAx>
      <c:valAx>
        <c:axId val="190887780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90892400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'0929_2004_7A'!$BS$50:$BS$56</c:f>
              <c:numCache>
                <c:formatCode>General</c:formatCode>
                <c:ptCount val="7"/>
                <c:pt idx="0">
                  <c:v>260086.0</c:v>
                </c:pt>
                <c:pt idx="1">
                  <c:v>263093.0</c:v>
                </c:pt>
                <c:pt idx="2">
                  <c:v>33038.8</c:v>
                </c:pt>
                <c:pt idx="3">
                  <c:v>31560.2</c:v>
                </c:pt>
                <c:pt idx="4">
                  <c:v>32208.2</c:v>
                </c:pt>
                <c:pt idx="5">
                  <c:v>18298.9</c:v>
                </c:pt>
                <c:pt idx="6">
                  <c:v>33286.0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'0929_2004_7A'!$BT$50:$BT$56</c:f>
              <c:numCache>
                <c:formatCode>General</c:formatCode>
                <c:ptCount val="7"/>
                <c:pt idx="0">
                  <c:v>348590.0</c:v>
                </c:pt>
                <c:pt idx="1">
                  <c:v>365984.0</c:v>
                </c:pt>
                <c:pt idx="2">
                  <c:v>74368.9</c:v>
                </c:pt>
                <c:pt idx="3">
                  <c:v>158890.0</c:v>
                </c:pt>
                <c:pt idx="4">
                  <c:v>161872.0</c:v>
                </c:pt>
                <c:pt idx="5">
                  <c:v>19544.1</c:v>
                </c:pt>
                <c:pt idx="6">
                  <c:v>68796.7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'0929_2004_7A'!$BU$50:$BU$56</c:f>
              <c:numCache>
                <c:formatCode>General</c:formatCode>
                <c:ptCount val="7"/>
                <c:pt idx="0">
                  <c:v>34563.6</c:v>
                </c:pt>
                <c:pt idx="1">
                  <c:v>43864.7</c:v>
                </c:pt>
                <c:pt idx="2">
                  <c:v>53920.8</c:v>
                </c:pt>
                <c:pt idx="3">
                  <c:v>60128.6</c:v>
                </c:pt>
                <c:pt idx="4">
                  <c:v>66804.8</c:v>
                </c:pt>
                <c:pt idx="5">
                  <c:v>84937.2</c:v>
                </c:pt>
                <c:pt idx="6">
                  <c:v>55261.0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'0929_2004_7A'!$BV$50:$BV$56</c:f>
              <c:numCache>
                <c:formatCode>General</c:formatCode>
                <c:ptCount val="7"/>
                <c:pt idx="0">
                  <c:v>59783.8</c:v>
                </c:pt>
                <c:pt idx="1">
                  <c:v>60885.7</c:v>
                </c:pt>
                <c:pt idx="2">
                  <c:v>61932.3</c:v>
                </c:pt>
                <c:pt idx="3">
                  <c:v>58083.2</c:v>
                </c:pt>
                <c:pt idx="4">
                  <c:v>59333.8</c:v>
                </c:pt>
                <c:pt idx="5">
                  <c:v>41487.6</c:v>
                </c:pt>
                <c:pt idx="6">
                  <c:v>62061.0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'0929_2004_7A'!$BW$50:$BW$56</c:f>
              <c:numCache>
                <c:formatCode>General</c:formatCode>
                <c:ptCount val="7"/>
                <c:pt idx="0">
                  <c:v>24082.4</c:v>
                </c:pt>
                <c:pt idx="1">
                  <c:v>24586.3</c:v>
                </c:pt>
                <c:pt idx="2">
                  <c:v>25230.0</c:v>
                </c:pt>
                <c:pt idx="3">
                  <c:v>30791.1</c:v>
                </c:pt>
                <c:pt idx="4">
                  <c:v>31730.7</c:v>
                </c:pt>
                <c:pt idx="5">
                  <c:v>42409.2</c:v>
                </c:pt>
                <c:pt idx="6">
                  <c:v>25789.6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'0929_2004_7A'!$BX$50:$BX$56</c:f>
              <c:numCache>
                <c:formatCode>General</c:formatCode>
                <c:ptCount val="7"/>
                <c:pt idx="0">
                  <c:v>35745.5</c:v>
                </c:pt>
                <c:pt idx="1">
                  <c:v>36099.2</c:v>
                </c:pt>
                <c:pt idx="2">
                  <c:v>38731.6</c:v>
                </c:pt>
                <c:pt idx="3">
                  <c:v>35026.9</c:v>
                </c:pt>
                <c:pt idx="4">
                  <c:v>35339.2</c:v>
                </c:pt>
                <c:pt idx="5">
                  <c:v>35813.2</c:v>
                </c:pt>
                <c:pt idx="6">
                  <c:v>38844.8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821736"/>
        <c:axId val="1908824872"/>
      </c:barChart>
      <c:catAx>
        <c:axId val="19088217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824872"/>
        <c:crosses val="autoZero"/>
        <c:auto val="1"/>
        <c:lblAlgn val="ctr"/>
        <c:lblOffset val="100"/>
        <c:noMultiLvlLbl val="0"/>
      </c:catAx>
      <c:valAx>
        <c:axId val="1908824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8217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'0926_2004_5B'!$BI$50:$BI$56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'0926_2004_5B'!$BJ$50:$BJ$56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'0926_2004_5B'!$BK$50:$BK$56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71583.9</c:v>
                </c:pt>
                <c:pt idx="6">
                  <c:v>71580.5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'0926_2004_5B'!$BL$50:$BL$56</c:f>
              <c:numCache>
                <c:formatCode>General</c:formatCode>
                <c:ptCount val="7"/>
                <c:pt idx="0">
                  <c:v>74124.0</c:v>
                </c:pt>
                <c:pt idx="1">
                  <c:v>73320.3</c:v>
                </c:pt>
                <c:pt idx="2">
                  <c:v>72278.4</c:v>
                </c:pt>
                <c:pt idx="3">
                  <c:v>72293.3</c:v>
                </c:pt>
                <c:pt idx="4">
                  <c:v>71961.4</c:v>
                </c:pt>
                <c:pt idx="5">
                  <c:v>71951.2</c:v>
                </c:pt>
                <c:pt idx="6">
                  <c:v>71749.0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'0926_2004_5B'!$BM$50:$BM$56</c:f>
              <c:numCache>
                <c:formatCode>General</c:formatCode>
                <c:ptCount val="7"/>
                <c:pt idx="0">
                  <c:v>15709.0</c:v>
                </c:pt>
                <c:pt idx="1">
                  <c:v>17592.7</c:v>
                </c:pt>
                <c:pt idx="2">
                  <c:v>10059.4</c:v>
                </c:pt>
                <c:pt idx="3">
                  <c:v>10667.5</c:v>
                </c:pt>
                <c:pt idx="4">
                  <c:v>9117.02</c:v>
                </c:pt>
                <c:pt idx="5">
                  <c:v>6348.77</c:v>
                </c:pt>
                <c:pt idx="6">
                  <c:v>6485.96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'0926_2004_5B'!$BN$50:$BN$56</c:f>
              <c:numCache>
                <c:formatCode>General</c:formatCode>
                <c:ptCount val="7"/>
                <c:pt idx="0">
                  <c:v>9770.98</c:v>
                </c:pt>
                <c:pt idx="1">
                  <c:v>9759.24</c:v>
                </c:pt>
                <c:pt idx="2">
                  <c:v>634.169</c:v>
                </c:pt>
                <c:pt idx="3">
                  <c:v>633.461</c:v>
                </c:pt>
                <c:pt idx="4">
                  <c:v>776.067</c:v>
                </c:pt>
                <c:pt idx="5">
                  <c:v>777.671</c:v>
                </c:pt>
                <c:pt idx="6">
                  <c:v>776.66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'0926_2004_5B'!$BO$50:$BO$56</c:f>
              <c:numCache>
                <c:formatCode>General</c:formatCode>
                <c:ptCount val="7"/>
                <c:pt idx="0">
                  <c:v>186.0</c:v>
                </c:pt>
                <c:pt idx="1">
                  <c:v>48.6</c:v>
                </c:pt>
                <c:pt idx="2">
                  <c:v>16.6</c:v>
                </c:pt>
                <c:pt idx="3">
                  <c:v>3517.1</c:v>
                </c:pt>
                <c:pt idx="4">
                  <c:v>1653.1</c:v>
                </c:pt>
                <c:pt idx="5">
                  <c:v>2540.6</c:v>
                </c:pt>
                <c:pt idx="6">
                  <c:v>18.1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'0926_2004_5B'!$BP$50:$BP$56</c:f>
              <c:numCache>
                <c:formatCode>General</c:formatCode>
                <c:ptCount val="7"/>
                <c:pt idx="0">
                  <c:v>38384.9</c:v>
                </c:pt>
                <c:pt idx="1">
                  <c:v>38170.5</c:v>
                </c:pt>
                <c:pt idx="2">
                  <c:v>37864.0</c:v>
                </c:pt>
                <c:pt idx="3">
                  <c:v>35914.0</c:v>
                </c:pt>
                <c:pt idx="4">
                  <c:v>36211.4</c:v>
                </c:pt>
                <c:pt idx="5">
                  <c:v>29772.4</c:v>
                </c:pt>
                <c:pt idx="6">
                  <c:v>38166.5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'0926_2004_5B'!$BQ$50:$BQ$56</c:f>
              <c:numCache>
                <c:formatCode>General</c:formatCode>
                <c:ptCount val="7"/>
                <c:pt idx="0">
                  <c:v>40156.6</c:v>
                </c:pt>
                <c:pt idx="1">
                  <c:v>39982.1</c:v>
                </c:pt>
                <c:pt idx="2">
                  <c:v>39777.1</c:v>
                </c:pt>
                <c:pt idx="3">
                  <c:v>40228.7</c:v>
                </c:pt>
                <c:pt idx="4">
                  <c:v>40799.8</c:v>
                </c:pt>
                <c:pt idx="5">
                  <c:v>67313.1</c:v>
                </c:pt>
                <c:pt idx="6">
                  <c:v>39711.5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'0926_2004_5B'!$BR$50:$BR$56</c:f>
              <c:numCache>
                <c:formatCode>General</c:formatCode>
                <c:ptCount val="7"/>
                <c:pt idx="0">
                  <c:v>30086.8</c:v>
                </c:pt>
                <c:pt idx="1">
                  <c:v>29911.6</c:v>
                </c:pt>
                <c:pt idx="2">
                  <c:v>29133.0</c:v>
                </c:pt>
                <c:pt idx="3">
                  <c:v>25867.9</c:v>
                </c:pt>
                <c:pt idx="4">
                  <c:v>25662.3</c:v>
                </c:pt>
                <c:pt idx="5">
                  <c:v>24948.0</c:v>
                </c:pt>
                <c:pt idx="6">
                  <c:v>29189.2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09363384"/>
        <c:axId val="-2047138040"/>
      </c:barChart>
      <c:catAx>
        <c:axId val="-20093633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138040"/>
        <c:crosses val="autoZero"/>
        <c:auto val="1"/>
        <c:lblAlgn val="ctr"/>
        <c:lblOffset val="100"/>
        <c:noMultiLvlLbl val="0"/>
      </c:catAx>
      <c:valAx>
        <c:axId val="-2047138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093633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'0929_2004_7A'!$BI$50:$BI$56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29980.1</c:v>
                </c:pt>
                <c:pt idx="6">
                  <c:v>71580.5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'0929_2004_7A'!$BJ$50:$BJ$56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'0929_2004_7A'!$BK$50:$BK$56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'0929_2004_7A'!$BL$50:$BL$56</c:f>
              <c:numCache>
                <c:formatCode>General</c:formatCode>
                <c:ptCount val="7"/>
                <c:pt idx="0">
                  <c:v>76071.8</c:v>
                </c:pt>
                <c:pt idx="1">
                  <c:v>75343.4</c:v>
                </c:pt>
                <c:pt idx="2">
                  <c:v>74156.4</c:v>
                </c:pt>
                <c:pt idx="3">
                  <c:v>74359.8</c:v>
                </c:pt>
                <c:pt idx="4">
                  <c:v>73866.0</c:v>
                </c:pt>
                <c:pt idx="5">
                  <c:v>72172.7</c:v>
                </c:pt>
                <c:pt idx="6">
                  <c:v>73403.8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'0929_2004_7A'!$BM$50:$BM$56</c:f>
              <c:numCache>
                <c:formatCode>General</c:formatCode>
                <c:ptCount val="7"/>
                <c:pt idx="0">
                  <c:v>99939.3</c:v>
                </c:pt>
                <c:pt idx="1">
                  <c:v>7203.7</c:v>
                </c:pt>
                <c:pt idx="2">
                  <c:v>7332.33</c:v>
                </c:pt>
                <c:pt idx="3">
                  <c:v>7704.81</c:v>
                </c:pt>
                <c:pt idx="4">
                  <c:v>8716.93</c:v>
                </c:pt>
                <c:pt idx="5">
                  <c:v>3569.19</c:v>
                </c:pt>
                <c:pt idx="6">
                  <c:v>7888.1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'0929_2004_7A'!$BN$50:$BN$56</c:f>
              <c:numCache>
                <c:formatCode>General</c:formatCode>
                <c:ptCount val="7"/>
                <c:pt idx="0">
                  <c:v>1062.35</c:v>
                </c:pt>
                <c:pt idx="1">
                  <c:v>1061.73</c:v>
                </c:pt>
                <c:pt idx="2">
                  <c:v>86.981</c:v>
                </c:pt>
                <c:pt idx="3">
                  <c:v>87.0994</c:v>
                </c:pt>
                <c:pt idx="4">
                  <c:v>125.539</c:v>
                </c:pt>
                <c:pt idx="5">
                  <c:v>69.9746</c:v>
                </c:pt>
                <c:pt idx="6">
                  <c:v>125.629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'0929_2004_7A'!$BO$50:$BO$56</c:f>
              <c:numCache>
                <c:formatCode>General</c:formatCode>
                <c:ptCount val="7"/>
                <c:pt idx="0">
                  <c:v>965.2</c:v>
                </c:pt>
                <c:pt idx="1">
                  <c:v>422.5</c:v>
                </c:pt>
                <c:pt idx="2">
                  <c:v>136.8</c:v>
                </c:pt>
                <c:pt idx="3">
                  <c:v>5811.8</c:v>
                </c:pt>
                <c:pt idx="4">
                  <c:v>3665.6</c:v>
                </c:pt>
                <c:pt idx="5">
                  <c:v>3709.5</c:v>
                </c:pt>
                <c:pt idx="6">
                  <c:v>30.2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'0929_2004_7A'!$BP$50:$BP$56</c:f>
              <c:numCache>
                <c:formatCode>General</c:formatCode>
                <c:ptCount val="7"/>
                <c:pt idx="0">
                  <c:v>27636.7</c:v>
                </c:pt>
                <c:pt idx="1">
                  <c:v>27276.3</c:v>
                </c:pt>
                <c:pt idx="2">
                  <c:v>26878.0</c:v>
                </c:pt>
                <c:pt idx="3">
                  <c:v>25381.3</c:v>
                </c:pt>
                <c:pt idx="4">
                  <c:v>25349.0</c:v>
                </c:pt>
                <c:pt idx="5">
                  <c:v>23516.6</c:v>
                </c:pt>
                <c:pt idx="6">
                  <c:v>27081.6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'0929_2004_7A'!$BQ$50:$BQ$56</c:f>
              <c:numCache>
                <c:formatCode>General</c:formatCode>
                <c:ptCount val="7"/>
                <c:pt idx="0">
                  <c:v>29834.0</c:v>
                </c:pt>
                <c:pt idx="1">
                  <c:v>29646.1</c:v>
                </c:pt>
                <c:pt idx="2">
                  <c:v>29342.1</c:v>
                </c:pt>
                <c:pt idx="3">
                  <c:v>29038.0</c:v>
                </c:pt>
                <c:pt idx="4">
                  <c:v>29230.7</c:v>
                </c:pt>
                <c:pt idx="5">
                  <c:v>40326.7</c:v>
                </c:pt>
                <c:pt idx="6">
                  <c:v>29252.0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'0929_2004_7A'!$BR$50:$BR$56</c:f>
              <c:numCache>
                <c:formatCode>General</c:formatCode>
                <c:ptCount val="7"/>
                <c:pt idx="0">
                  <c:v>22940.8</c:v>
                </c:pt>
                <c:pt idx="1">
                  <c:v>22742.7</c:v>
                </c:pt>
                <c:pt idx="2">
                  <c:v>21821.8</c:v>
                </c:pt>
                <c:pt idx="3">
                  <c:v>18638.6</c:v>
                </c:pt>
                <c:pt idx="4">
                  <c:v>18429.6</c:v>
                </c:pt>
                <c:pt idx="5">
                  <c:v>18002.6</c:v>
                </c:pt>
                <c:pt idx="6">
                  <c:v>21855.4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743816"/>
        <c:axId val="1908746760"/>
      </c:barChart>
      <c:catAx>
        <c:axId val="1908743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746760"/>
        <c:crosses val="autoZero"/>
        <c:auto val="1"/>
        <c:lblAlgn val="ctr"/>
        <c:lblOffset val="100"/>
        <c:noMultiLvlLbl val="0"/>
      </c:catAx>
      <c:valAx>
        <c:axId val="1908746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7438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51485.4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'0929_2004_7A'!$S$66:$S$72</c:f>
              <c:numCache>
                <c:formatCode>General</c:formatCode>
                <c:ptCount val="7"/>
                <c:pt idx="0">
                  <c:v>24292.6</c:v>
                </c:pt>
                <c:pt idx="1">
                  <c:v>24292.6</c:v>
                </c:pt>
                <c:pt idx="2">
                  <c:v>30017.4</c:v>
                </c:pt>
                <c:pt idx="3">
                  <c:v>29998.4</c:v>
                </c:pt>
                <c:pt idx="4">
                  <c:v>29998.4</c:v>
                </c:pt>
                <c:pt idx="5">
                  <c:v>19619.8</c:v>
                </c:pt>
                <c:pt idx="6">
                  <c:v>30017.4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21648.1</c:v>
                </c:pt>
                <c:pt idx="3">
                  <c:v>4568.48</c:v>
                </c:pt>
                <c:pt idx="4">
                  <c:v>4568.48</c:v>
                </c:pt>
                <c:pt idx="5">
                  <c:v>4454.74</c:v>
                </c:pt>
                <c:pt idx="6">
                  <c:v>21648.1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'0929_2004_7A'!$X$66:$X$72</c:f>
              <c:numCache>
                <c:formatCode>General</c:formatCode>
                <c:ptCount val="7"/>
                <c:pt idx="0">
                  <c:v>76820.6</c:v>
                </c:pt>
                <c:pt idx="1">
                  <c:v>158437.0</c:v>
                </c:pt>
                <c:pt idx="2">
                  <c:v>174455.0</c:v>
                </c:pt>
                <c:pt idx="3">
                  <c:v>159641.0</c:v>
                </c:pt>
                <c:pt idx="4">
                  <c:v>158105.0</c:v>
                </c:pt>
                <c:pt idx="5">
                  <c:v>57750.5</c:v>
                </c:pt>
                <c:pt idx="6">
                  <c:v>173422.0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'0929_2004_7A'!$Y$66:$Y$72</c:f>
              <c:numCache>
                <c:formatCode>General</c:formatCode>
                <c:ptCount val="7"/>
                <c:pt idx="0">
                  <c:v>8862.09</c:v>
                </c:pt>
                <c:pt idx="1">
                  <c:v>8691.48</c:v>
                </c:pt>
                <c:pt idx="2">
                  <c:v>8464.01</c:v>
                </c:pt>
                <c:pt idx="3">
                  <c:v>12634.4</c:v>
                </c:pt>
                <c:pt idx="4">
                  <c:v>12653.4</c:v>
                </c:pt>
                <c:pt idx="5">
                  <c:v>8890.52</c:v>
                </c:pt>
                <c:pt idx="6">
                  <c:v>8407.139999999999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'0929_2004_7A'!$Z$66:$Z$72</c:f>
              <c:numCache>
                <c:formatCode>General</c:formatCode>
                <c:ptCount val="7"/>
                <c:pt idx="0">
                  <c:v>22368.5</c:v>
                </c:pt>
                <c:pt idx="1">
                  <c:v>57722.1</c:v>
                </c:pt>
                <c:pt idx="2">
                  <c:v>57816.8</c:v>
                </c:pt>
                <c:pt idx="3">
                  <c:v>58451.9</c:v>
                </c:pt>
                <c:pt idx="4">
                  <c:v>59390.2</c:v>
                </c:pt>
                <c:pt idx="5">
                  <c:v>21581.8</c:v>
                </c:pt>
                <c:pt idx="6">
                  <c:v>57361.9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629960"/>
        <c:axId val="1908632904"/>
      </c:barChart>
      <c:catAx>
        <c:axId val="190862996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632904"/>
        <c:crosses val="autoZero"/>
        <c:auto val="1"/>
        <c:lblAlgn val="ctr"/>
        <c:lblOffset val="100"/>
        <c:noMultiLvlLbl val="0"/>
      </c:catAx>
      <c:valAx>
        <c:axId val="1908632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6299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'0929_2004_7A'!$AF$74:$AF$79</c:f>
              <c:numCache>
                <c:formatCode>0.00%</c:formatCode>
                <c:ptCount val="6"/>
                <c:pt idx="0">
                  <c:v>0.435713153901089</c:v>
                </c:pt>
                <c:pt idx="1">
                  <c:v>0.0690859799610007</c:v>
                </c:pt>
                <c:pt idx="2">
                  <c:v>0.089274161237607</c:v>
                </c:pt>
                <c:pt idx="3">
                  <c:v>0.0953284024602563</c:v>
                </c:pt>
                <c:pt idx="4">
                  <c:v>0.480620187603046</c:v>
                </c:pt>
                <c:pt idx="5">
                  <c:v>0.00375101681045682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645880"/>
        <c:axId val="1908648888"/>
      </c:barChart>
      <c:catAx>
        <c:axId val="1908645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648888"/>
        <c:crosses val="autoZero"/>
        <c:auto val="1"/>
        <c:lblAlgn val="ctr"/>
        <c:lblOffset val="100"/>
        <c:noMultiLvlLbl val="0"/>
      </c:catAx>
      <c:valAx>
        <c:axId val="190864888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9086458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'0929_2004_7A'!$BS$66:$BS$72</c:f>
              <c:numCache>
                <c:formatCode>General</c:formatCode>
                <c:ptCount val="7"/>
                <c:pt idx="0">
                  <c:v>30210.0</c:v>
                </c:pt>
                <c:pt idx="1">
                  <c:v>30426.6</c:v>
                </c:pt>
                <c:pt idx="2">
                  <c:v>46075.5</c:v>
                </c:pt>
                <c:pt idx="3">
                  <c:v>44871.8</c:v>
                </c:pt>
                <c:pt idx="4">
                  <c:v>44910.5</c:v>
                </c:pt>
                <c:pt idx="5">
                  <c:v>25283.1</c:v>
                </c:pt>
                <c:pt idx="6">
                  <c:v>46075.5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'0929_2004_7A'!$BT$66:$BT$72</c:f>
              <c:numCache>
                <c:formatCode>General</c:formatCode>
                <c:ptCount val="7"/>
                <c:pt idx="0">
                  <c:v>44116.1</c:v>
                </c:pt>
                <c:pt idx="1">
                  <c:v>71286.6</c:v>
                </c:pt>
                <c:pt idx="2">
                  <c:v>73567.2</c:v>
                </c:pt>
                <c:pt idx="3">
                  <c:v>69865.8</c:v>
                </c:pt>
                <c:pt idx="4">
                  <c:v>78855.1</c:v>
                </c:pt>
                <c:pt idx="5">
                  <c:v>19023.3</c:v>
                </c:pt>
                <c:pt idx="6">
                  <c:v>73205.4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'0929_2004_7A'!$BU$66:$BU$72</c:f>
              <c:numCache>
                <c:formatCode>General</c:formatCode>
                <c:ptCount val="7"/>
                <c:pt idx="0">
                  <c:v>56314.7</c:v>
                </c:pt>
                <c:pt idx="1">
                  <c:v>51086.3</c:v>
                </c:pt>
                <c:pt idx="2">
                  <c:v>50406.8</c:v>
                </c:pt>
                <c:pt idx="3">
                  <c:v>50286.9</c:v>
                </c:pt>
                <c:pt idx="4">
                  <c:v>50721.0</c:v>
                </c:pt>
                <c:pt idx="5">
                  <c:v>61711.4</c:v>
                </c:pt>
                <c:pt idx="6">
                  <c:v>50299.2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'0929_2004_7A'!$BV$66:$BV$72</c:f>
              <c:numCache>
                <c:formatCode>General</c:formatCode>
                <c:ptCount val="7"/>
                <c:pt idx="0">
                  <c:v>99967.5</c:v>
                </c:pt>
                <c:pt idx="1">
                  <c:v>99859.4</c:v>
                </c:pt>
                <c:pt idx="2">
                  <c:v>99801.3</c:v>
                </c:pt>
                <c:pt idx="3">
                  <c:v>115958.0</c:v>
                </c:pt>
                <c:pt idx="4">
                  <c:v>116090.0</c:v>
                </c:pt>
                <c:pt idx="5">
                  <c:v>91358.0</c:v>
                </c:pt>
                <c:pt idx="6">
                  <c:v>99806.7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'0929_2004_7A'!$BW$66:$BW$72</c:f>
              <c:numCache>
                <c:formatCode>General</c:formatCode>
                <c:ptCount val="7"/>
                <c:pt idx="0">
                  <c:v>48657.7</c:v>
                </c:pt>
                <c:pt idx="1">
                  <c:v>48551.8</c:v>
                </c:pt>
                <c:pt idx="2">
                  <c:v>48477.7</c:v>
                </c:pt>
                <c:pt idx="3">
                  <c:v>35888.5</c:v>
                </c:pt>
                <c:pt idx="4">
                  <c:v>35957.5</c:v>
                </c:pt>
                <c:pt idx="5">
                  <c:v>59300.6</c:v>
                </c:pt>
                <c:pt idx="6">
                  <c:v>48483.8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'0929_2004_7A'!$BX$66:$BX$72</c:f>
              <c:numCache>
                <c:formatCode>General</c:formatCode>
                <c:ptCount val="7"/>
                <c:pt idx="0">
                  <c:v>121323.0</c:v>
                </c:pt>
                <c:pt idx="1">
                  <c:v>120702.0</c:v>
                </c:pt>
                <c:pt idx="2">
                  <c:v>120603.0</c:v>
                </c:pt>
                <c:pt idx="3">
                  <c:v>107756.0</c:v>
                </c:pt>
                <c:pt idx="4">
                  <c:v>107628.0</c:v>
                </c:pt>
                <c:pt idx="5">
                  <c:v>92521.2</c:v>
                </c:pt>
                <c:pt idx="6">
                  <c:v>120586.0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581400"/>
        <c:axId val="1908570808"/>
      </c:barChart>
      <c:catAx>
        <c:axId val="19085814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570808"/>
        <c:crosses val="autoZero"/>
        <c:auto val="1"/>
        <c:lblAlgn val="ctr"/>
        <c:lblOffset val="100"/>
        <c:noMultiLvlLbl val="0"/>
      </c:catAx>
      <c:valAx>
        <c:axId val="1908570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5814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'0929_2004_7A'!$BI$66:$BI$72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51484.6</c:v>
                </c:pt>
                <c:pt idx="6">
                  <c:v>68456.7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'0929_2004_7A'!$BJ$66:$BJ$72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'0929_2004_7A'!$BK$66:$BK$72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'0929_2004_7A'!$BL$66:$BL$72</c:f>
              <c:numCache>
                <c:formatCode>General</c:formatCode>
                <c:ptCount val="7"/>
                <c:pt idx="0">
                  <c:v>20420.8</c:v>
                </c:pt>
                <c:pt idx="1">
                  <c:v>20495.5</c:v>
                </c:pt>
                <c:pt idx="2">
                  <c:v>20542.9</c:v>
                </c:pt>
                <c:pt idx="3">
                  <c:v>20260.7</c:v>
                </c:pt>
                <c:pt idx="4">
                  <c:v>20272.5</c:v>
                </c:pt>
                <c:pt idx="5">
                  <c:v>20196.9</c:v>
                </c:pt>
                <c:pt idx="6">
                  <c:v>20543.3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'0929_2004_7A'!$BM$66:$BM$72</c:f>
              <c:numCache>
                <c:formatCode>General</c:formatCode>
                <c:ptCount val="7"/>
                <c:pt idx="0">
                  <c:v>1432.61</c:v>
                </c:pt>
                <c:pt idx="1">
                  <c:v>1724.65</c:v>
                </c:pt>
                <c:pt idx="2">
                  <c:v>1632.87</c:v>
                </c:pt>
                <c:pt idx="3">
                  <c:v>1930.13</c:v>
                </c:pt>
                <c:pt idx="4">
                  <c:v>1934.33</c:v>
                </c:pt>
                <c:pt idx="5">
                  <c:v>1624.66</c:v>
                </c:pt>
                <c:pt idx="6">
                  <c:v>1627.61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'0929_2004_7A'!$BN$66:$BN$72</c:f>
              <c:numCache>
                <c:formatCode>General</c:formatCode>
                <c:ptCount val="7"/>
                <c:pt idx="0">
                  <c:v>56.4944</c:v>
                </c:pt>
                <c:pt idx="1">
                  <c:v>47.3556</c:v>
                </c:pt>
                <c:pt idx="2">
                  <c:v>136.145</c:v>
                </c:pt>
                <c:pt idx="3">
                  <c:v>122.459</c:v>
                </c:pt>
                <c:pt idx="4">
                  <c:v>122.777</c:v>
                </c:pt>
                <c:pt idx="5">
                  <c:v>69.8912</c:v>
                </c:pt>
                <c:pt idx="6">
                  <c:v>136.437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'0929_2004_7A'!$BO$66:$BO$72</c:f>
              <c:numCache>
                <c:formatCode>General</c:formatCode>
                <c:ptCount val="7"/>
                <c:pt idx="0">
                  <c:v>32546.2</c:v>
                </c:pt>
                <c:pt idx="1">
                  <c:v>35062.9</c:v>
                </c:pt>
                <c:pt idx="2">
                  <c:v>35378.4</c:v>
                </c:pt>
                <c:pt idx="3">
                  <c:v>51982.1</c:v>
                </c:pt>
                <c:pt idx="4">
                  <c:v>53018.5</c:v>
                </c:pt>
                <c:pt idx="5">
                  <c:v>51263.9</c:v>
                </c:pt>
                <c:pt idx="6">
                  <c:v>36346.7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'0929_2004_7A'!$BP$66:$BP$72</c:f>
              <c:numCache>
                <c:formatCode>General</c:formatCode>
                <c:ptCount val="7"/>
                <c:pt idx="0">
                  <c:v>60228.5</c:v>
                </c:pt>
                <c:pt idx="1">
                  <c:v>60337.8</c:v>
                </c:pt>
                <c:pt idx="2">
                  <c:v>60384.3</c:v>
                </c:pt>
                <c:pt idx="3">
                  <c:v>76463.8</c:v>
                </c:pt>
                <c:pt idx="4">
                  <c:v>76366.5</c:v>
                </c:pt>
                <c:pt idx="5">
                  <c:v>64709.4</c:v>
                </c:pt>
                <c:pt idx="6">
                  <c:v>60409.1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'0929_2004_7A'!$BQ$66:$BQ$72</c:f>
              <c:numCache>
                <c:formatCode>General</c:formatCode>
                <c:ptCount val="7"/>
                <c:pt idx="0">
                  <c:v>44282.2</c:v>
                </c:pt>
                <c:pt idx="1">
                  <c:v>44484.3</c:v>
                </c:pt>
                <c:pt idx="2">
                  <c:v>44560.9</c:v>
                </c:pt>
                <c:pt idx="3">
                  <c:v>36678.1</c:v>
                </c:pt>
                <c:pt idx="4">
                  <c:v>36581.0</c:v>
                </c:pt>
                <c:pt idx="5">
                  <c:v>59036.7</c:v>
                </c:pt>
                <c:pt idx="6">
                  <c:v>44609.5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'0929_2004_7A'!$BR$66:$BR$72</c:f>
              <c:numCache>
                <c:formatCode>General</c:formatCode>
                <c:ptCount val="7"/>
                <c:pt idx="0">
                  <c:v>60496.7</c:v>
                </c:pt>
                <c:pt idx="1">
                  <c:v>60857.7</c:v>
                </c:pt>
                <c:pt idx="2">
                  <c:v>60896.3</c:v>
                </c:pt>
                <c:pt idx="3">
                  <c:v>44214.7</c:v>
                </c:pt>
                <c:pt idx="4">
                  <c:v>44133.1</c:v>
                </c:pt>
                <c:pt idx="5">
                  <c:v>42611.3</c:v>
                </c:pt>
                <c:pt idx="6">
                  <c:v>60916.2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496728"/>
        <c:axId val="1908488840"/>
      </c:barChart>
      <c:catAx>
        <c:axId val="19084967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488840"/>
        <c:crosses val="autoZero"/>
        <c:auto val="1"/>
        <c:lblAlgn val="ctr"/>
        <c:lblOffset val="100"/>
        <c:noMultiLvlLbl val="0"/>
      </c:catAx>
      <c:valAx>
        <c:axId val="1908488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4967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380577.0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'0929_2004_7A'!$S$82:$S$88</c:f>
              <c:numCache>
                <c:formatCode>General</c:formatCode>
                <c:ptCount val="7"/>
                <c:pt idx="0">
                  <c:v>213884.0</c:v>
                </c:pt>
                <c:pt idx="1">
                  <c:v>213884.0</c:v>
                </c:pt>
                <c:pt idx="2">
                  <c:v>239978.0</c:v>
                </c:pt>
                <c:pt idx="3">
                  <c:v>243504.0</c:v>
                </c:pt>
                <c:pt idx="4">
                  <c:v>243504.0</c:v>
                </c:pt>
                <c:pt idx="5">
                  <c:v>153129.0</c:v>
                </c:pt>
                <c:pt idx="6">
                  <c:v>239978.0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665737.0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'0929_2004_7A'!$V$82:$V$88</c:f>
              <c:numCache>
                <c:formatCode>General</c:formatCode>
                <c:ptCount val="7"/>
                <c:pt idx="0">
                  <c:v>65124.5</c:v>
                </c:pt>
                <c:pt idx="1">
                  <c:v>65086.6</c:v>
                </c:pt>
                <c:pt idx="2">
                  <c:v>94374.2</c:v>
                </c:pt>
                <c:pt idx="3">
                  <c:v>53039.8</c:v>
                </c:pt>
                <c:pt idx="4">
                  <c:v>53039.8</c:v>
                </c:pt>
                <c:pt idx="5">
                  <c:v>51883.5</c:v>
                </c:pt>
                <c:pt idx="6">
                  <c:v>94374.2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'0929_2004_7A'!$X$82:$X$88</c:f>
              <c:numCache>
                <c:formatCode>General</c:formatCode>
                <c:ptCount val="7"/>
                <c:pt idx="0" formatCode="0.00E+00">
                  <c:v>1.37754E6</c:v>
                </c:pt>
                <c:pt idx="1">
                  <c:v>810450.0</c:v>
                </c:pt>
                <c:pt idx="2">
                  <c:v>961741.0</c:v>
                </c:pt>
                <c:pt idx="3" formatCode="0.00E+00">
                  <c:v>1.10267E6</c:v>
                </c:pt>
                <c:pt idx="4" formatCode="0.00E+00">
                  <c:v>1.12233E6</c:v>
                </c:pt>
                <c:pt idx="5">
                  <c:v>550540.0</c:v>
                </c:pt>
                <c:pt idx="6">
                  <c:v>683461.0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'0929_2004_7A'!$Y$82:$Y$88</c:f>
              <c:numCache>
                <c:formatCode>General</c:formatCode>
                <c:ptCount val="7"/>
                <c:pt idx="0">
                  <c:v>188748.0</c:v>
                </c:pt>
                <c:pt idx="1">
                  <c:v>189014.0</c:v>
                </c:pt>
                <c:pt idx="2">
                  <c:v>172256.0</c:v>
                </c:pt>
                <c:pt idx="3">
                  <c:v>176285.0</c:v>
                </c:pt>
                <c:pt idx="4">
                  <c:v>163394.0</c:v>
                </c:pt>
                <c:pt idx="5">
                  <c:v>158409.0</c:v>
                </c:pt>
                <c:pt idx="6">
                  <c:v>309225.0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'0929_2004_7A'!$Z$82:$Z$88</c:f>
              <c:numCache>
                <c:formatCode>General</c:formatCode>
                <c:ptCount val="7"/>
                <c:pt idx="0">
                  <c:v>305908.0</c:v>
                </c:pt>
                <c:pt idx="1">
                  <c:v>370966.0</c:v>
                </c:pt>
                <c:pt idx="2">
                  <c:v>374805.0</c:v>
                </c:pt>
                <c:pt idx="3">
                  <c:v>417542.0</c:v>
                </c:pt>
                <c:pt idx="4">
                  <c:v>396605.0</c:v>
                </c:pt>
                <c:pt idx="5">
                  <c:v>367440.0</c:v>
                </c:pt>
                <c:pt idx="6">
                  <c:v>637047.0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8484760"/>
        <c:axId val="-2058381832"/>
      </c:barChart>
      <c:catAx>
        <c:axId val="-20584847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381832"/>
        <c:crosses val="autoZero"/>
        <c:auto val="1"/>
        <c:lblAlgn val="ctr"/>
        <c:lblOffset val="100"/>
        <c:noMultiLvlLbl val="0"/>
      </c:catAx>
      <c:valAx>
        <c:axId val="-2058381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84847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'0929_2004_7A'!$AF$90:$AF$95</c:f>
              <c:numCache>
                <c:formatCode>0.00%</c:formatCode>
                <c:ptCount val="6"/>
                <c:pt idx="0">
                  <c:v>0.179993938083068</c:v>
                </c:pt>
                <c:pt idx="1">
                  <c:v>0.0983720073175671</c:v>
                </c:pt>
                <c:pt idx="2">
                  <c:v>0.0741561592389381</c:v>
                </c:pt>
                <c:pt idx="3">
                  <c:v>0.0752898456005891</c:v>
                </c:pt>
                <c:pt idx="4">
                  <c:v>0.257883902355045</c:v>
                </c:pt>
                <c:pt idx="5">
                  <c:v>0.628355230228235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800072"/>
        <c:axId val="1908444504"/>
      </c:barChart>
      <c:catAx>
        <c:axId val="-20588000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08444504"/>
        <c:crosses val="autoZero"/>
        <c:auto val="1"/>
        <c:lblAlgn val="ctr"/>
        <c:lblOffset val="100"/>
        <c:noMultiLvlLbl val="0"/>
      </c:catAx>
      <c:valAx>
        <c:axId val="190844450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588000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'0929_2004_7A'!$BS$82:$BS$88</c:f>
              <c:numCache>
                <c:formatCode>General</c:formatCode>
                <c:ptCount val="7"/>
                <c:pt idx="0">
                  <c:v>350533.0</c:v>
                </c:pt>
                <c:pt idx="1">
                  <c:v>354878.0</c:v>
                </c:pt>
                <c:pt idx="2">
                  <c:v>497043.0</c:v>
                </c:pt>
                <c:pt idx="3">
                  <c:v>499863.0</c:v>
                </c:pt>
                <c:pt idx="4">
                  <c:v>552801.0</c:v>
                </c:pt>
                <c:pt idx="5">
                  <c:v>310467.0</c:v>
                </c:pt>
                <c:pt idx="6" formatCode="0.00E+00">
                  <c:v>1.13874E6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'0929_2004_7A'!$BT$82:$BT$88</c:f>
              <c:numCache>
                <c:formatCode>General</c:formatCode>
                <c:ptCount val="7"/>
                <c:pt idx="0">
                  <c:v>625563.0</c:v>
                </c:pt>
                <c:pt idx="1">
                  <c:v>332969.0</c:v>
                </c:pt>
                <c:pt idx="2">
                  <c:v>357409.0</c:v>
                </c:pt>
                <c:pt idx="3">
                  <c:v>345340.0</c:v>
                </c:pt>
                <c:pt idx="4">
                  <c:v>371779.0</c:v>
                </c:pt>
                <c:pt idx="5">
                  <c:v>159398.0</c:v>
                </c:pt>
                <c:pt idx="6">
                  <c:v>283174.0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'0929_2004_7A'!$BU$82:$BU$88</c:f>
              <c:numCache>
                <c:formatCode>General</c:formatCode>
                <c:ptCount val="7"/>
                <c:pt idx="0">
                  <c:v>154117.0</c:v>
                </c:pt>
                <c:pt idx="1">
                  <c:v>206465.0</c:v>
                </c:pt>
                <c:pt idx="2">
                  <c:v>244594.0</c:v>
                </c:pt>
                <c:pt idx="3">
                  <c:v>289713.0</c:v>
                </c:pt>
                <c:pt idx="4">
                  <c:v>287442.0</c:v>
                </c:pt>
                <c:pt idx="5">
                  <c:v>210016.0</c:v>
                </c:pt>
                <c:pt idx="6">
                  <c:v>341493.0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'0929_2004_7A'!$BV$82:$BV$88</c:f>
              <c:numCache>
                <c:formatCode>General</c:formatCode>
                <c:ptCount val="7"/>
                <c:pt idx="0">
                  <c:v>659391.0</c:v>
                </c:pt>
                <c:pt idx="1">
                  <c:v>663534.0</c:v>
                </c:pt>
                <c:pt idx="2">
                  <c:v>661751.0</c:v>
                </c:pt>
                <c:pt idx="3">
                  <c:v>656658.0</c:v>
                </c:pt>
                <c:pt idx="4">
                  <c:v>656990.0</c:v>
                </c:pt>
                <c:pt idx="5">
                  <c:v>653718.0</c:v>
                </c:pt>
                <c:pt idx="6">
                  <c:v>682686.0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'0929_2004_7A'!$BW$82:$BW$88</c:f>
              <c:numCache>
                <c:formatCode>General</c:formatCode>
                <c:ptCount val="7"/>
                <c:pt idx="0">
                  <c:v>610818.0</c:v>
                </c:pt>
                <c:pt idx="1">
                  <c:v>626055.0</c:v>
                </c:pt>
                <c:pt idx="2">
                  <c:v>620181.0</c:v>
                </c:pt>
                <c:pt idx="3">
                  <c:v>605867.0</c:v>
                </c:pt>
                <c:pt idx="4">
                  <c:v>605919.0</c:v>
                </c:pt>
                <c:pt idx="5">
                  <c:v>483789.0</c:v>
                </c:pt>
                <c:pt idx="6">
                  <c:v>653764.0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'0929_2004_7A'!$BX$82:$BX$88</c:f>
              <c:numCache>
                <c:formatCode>General</c:formatCode>
                <c:ptCount val="7"/>
                <c:pt idx="0">
                  <c:v>362126.0</c:v>
                </c:pt>
                <c:pt idx="1">
                  <c:v>357876.0</c:v>
                </c:pt>
                <c:pt idx="2">
                  <c:v>357236.0</c:v>
                </c:pt>
                <c:pt idx="3">
                  <c:v>359102.0</c:v>
                </c:pt>
                <c:pt idx="4">
                  <c:v>352417.0</c:v>
                </c:pt>
                <c:pt idx="5">
                  <c:v>291186.0</c:v>
                </c:pt>
                <c:pt idx="6">
                  <c:v>360190.0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08474792"/>
        <c:axId val="-2058873992"/>
      </c:barChart>
      <c:catAx>
        <c:axId val="19084747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873992"/>
        <c:crosses val="autoZero"/>
        <c:auto val="1"/>
        <c:lblAlgn val="ctr"/>
        <c:lblOffset val="100"/>
        <c:noMultiLvlLbl val="0"/>
      </c:catAx>
      <c:valAx>
        <c:axId val="-2058873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084747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'0929_2004_7A'!$BI$82:$BI$88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380579.0</c:v>
                </c:pt>
                <c:pt idx="6" formatCode="0.00E+00">
                  <c:v>1.15178E6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'0929_2004_7A'!$BJ$82:$BJ$88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573667.0</c:v>
                </c:pt>
                <c:pt idx="6" formatCode="0.00E+00">
                  <c:v>1.24176E6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'0929_2004_7A'!$BK$82:$BK$88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'0929_2004_7A'!$BL$82:$BL$88</c:f>
              <c:numCache>
                <c:formatCode>General</c:formatCode>
                <c:ptCount val="7"/>
                <c:pt idx="0">
                  <c:v>179906.0</c:v>
                </c:pt>
                <c:pt idx="1">
                  <c:v>174762.0</c:v>
                </c:pt>
                <c:pt idx="2">
                  <c:v>175582.0</c:v>
                </c:pt>
                <c:pt idx="3">
                  <c:v>175150.0</c:v>
                </c:pt>
                <c:pt idx="4">
                  <c:v>175805.0</c:v>
                </c:pt>
                <c:pt idx="5">
                  <c:v>175288.0</c:v>
                </c:pt>
                <c:pt idx="6">
                  <c:v>321898.0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'0929_2004_7A'!$BM$82:$BM$88</c:f>
              <c:numCache>
                <c:formatCode>General</c:formatCode>
                <c:ptCount val="7"/>
                <c:pt idx="0">
                  <c:v>60264.4</c:v>
                </c:pt>
                <c:pt idx="1">
                  <c:v>27288.4</c:v>
                </c:pt>
                <c:pt idx="2">
                  <c:v>25224.3</c:v>
                </c:pt>
                <c:pt idx="3">
                  <c:v>24744.4</c:v>
                </c:pt>
                <c:pt idx="4">
                  <c:v>23962.6</c:v>
                </c:pt>
                <c:pt idx="5">
                  <c:v>16556.2</c:v>
                </c:pt>
                <c:pt idx="6">
                  <c:v>30532.2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'0929_2004_7A'!$BN$82:$BN$88</c:f>
              <c:numCache>
                <c:formatCode>General</c:formatCode>
                <c:ptCount val="7"/>
                <c:pt idx="0">
                  <c:v>914.286</c:v>
                </c:pt>
                <c:pt idx="1">
                  <c:v>510.085</c:v>
                </c:pt>
                <c:pt idx="2">
                  <c:v>1146.68</c:v>
                </c:pt>
                <c:pt idx="3">
                  <c:v>1537.35</c:v>
                </c:pt>
                <c:pt idx="4">
                  <c:v>1683.12</c:v>
                </c:pt>
                <c:pt idx="5">
                  <c:v>942.718</c:v>
                </c:pt>
                <c:pt idx="6">
                  <c:v>1088.85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'0929_2004_7A'!$BO$82:$BO$88</c:f>
              <c:numCache>
                <c:formatCode>General</c:formatCode>
                <c:ptCount val="7"/>
                <c:pt idx="0">
                  <c:v>29561.3</c:v>
                </c:pt>
                <c:pt idx="1">
                  <c:v>26924.5</c:v>
                </c:pt>
                <c:pt idx="2">
                  <c:v>22419.0</c:v>
                </c:pt>
                <c:pt idx="3">
                  <c:v>33761.5</c:v>
                </c:pt>
                <c:pt idx="4">
                  <c:v>34165.0</c:v>
                </c:pt>
                <c:pt idx="5">
                  <c:v>17921.8</c:v>
                </c:pt>
                <c:pt idx="6">
                  <c:v>14922.9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'0929_2004_7A'!$BP$82:$BP$88</c:f>
              <c:numCache>
                <c:formatCode>General</c:formatCode>
                <c:ptCount val="7"/>
                <c:pt idx="0">
                  <c:v>414201.0</c:v>
                </c:pt>
                <c:pt idx="1">
                  <c:v>410714.0</c:v>
                </c:pt>
                <c:pt idx="2">
                  <c:v>411520.0</c:v>
                </c:pt>
                <c:pt idx="3">
                  <c:v>400619.0</c:v>
                </c:pt>
                <c:pt idx="4">
                  <c:v>400406.0</c:v>
                </c:pt>
                <c:pt idx="5">
                  <c:v>433930.0</c:v>
                </c:pt>
                <c:pt idx="6">
                  <c:v>402154.0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'0929_2004_7A'!$BQ$82:$BQ$88</c:f>
              <c:numCache>
                <c:formatCode>General</c:formatCode>
                <c:ptCount val="7"/>
                <c:pt idx="0">
                  <c:v>549238.0</c:v>
                </c:pt>
                <c:pt idx="1">
                  <c:v>535569.0</c:v>
                </c:pt>
                <c:pt idx="2">
                  <c:v>538125.0</c:v>
                </c:pt>
                <c:pt idx="3">
                  <c:v>522787.0</c:v>
                </c:pt>
                <c:pt idx="4">
                  <c:v>522025.0</c:v>
                </c:pt>
                <c:pt idx="5">
                  <c:v>401217.0</c:v>
                </c:pt>
                <c:pt idx="6">
                  <c:v>526768.0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'0929_2004_7A'!$BR$82:$BR$88</c:f>
              <c:numCache>
                <c:formatCode>General</c:formatCode>
                <c:ptCount val="7"/>
                <c:pt idx="0">
                  <c:v>172908.0</c:v>
                </c:pt>
                <c:pt idx="1">
                  <c:v>171566.0</c:v>
                </c:pt>
                <c:pt idx="2">
                  <c:v>171800.0</c:v>
                </c:pt>
                <c:pt idx="3">
                  <c:v>105956.0</c:v>
                </c:pt>
                <c:pt idx="4">
                  <c:v>106693.0</c:v>
                </c:pt>
                <c:pt idx="5">
                  <c:v>109184.0</c:v>
                </c:pt>
                <c:pt idx="6">
                  <c:v>168079.0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8374152"/>
        <c:axId val="-2058375688"/>
      </c:barChart>
      <c:catAx>
        <c:axId val="-20583741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375688"/>
        <c:crosses val="autoZero"/>
        <c:auto val="1"/>
        <c:lblAlgn val="ctr"/>
        <c:lblOffset val="100"/>
        <c:noMultiLvlLbl val="0"/>
      </c:catAx>
      <c:valAx>
        <c:axId val="-2058375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83741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'0929_2004_7A'!$R$98:$R$104</c:f>
              <c:numCache>
                <c:formatCode>General</c:formatCode>
                <c:ptCount val="7"/>
                <c:pt idx="0" formatCode="0.00E+00">
                  <c:v>4.64305E6</c:v>
                </c:pt>
                <c:pt idx="4" formatCode="0.00E+00">
                  <c:v>4.64301E6</c:v>
                </c:pt>
                <c:pt idx="6" formatCode="0.00E+00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'0929_2004_7A'!$S$98:$S$104</c:f>
              <c:numCache>
                <c:formatCode>General</c:formatCode>
                <c:ptCount val="7"/>
                <c:pt idx="0" formatCode="0.00E+00">
                  <c:v>2.71626E6</c:v>
                </c:pt>
                <c:pt idx="4" formatCode="0.00E+00">
                  <c:v>1.09901E6</c:v>
                </c:pt>
                <c:pt idx="6" formatCode="0.00E+00">
                  <c:v>1.09385E6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'0929_2004_7A'!$T$98:$T$104</c:f>
              <c:numCache>
                <c:formatCode>General</c:formatCode>
                <c:ptCount val="7"/>
                <c:pt idx="0" formatCode="0.00E+00">
                  <c:v>1.97143E7</c:v>
                </c:pt>
                <c:pt idx="4" formatCode="0.00E+00">
                  <c:v>2.13796E7</c:v>
                </c:pt>
                <c:pt idx="6" formatCode="0.00E+00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'0929_2004_7A'!$U$98:$U$104</c:f>
              <c:numCache>
                <c:formatCode>General</c:formatCode>
                <c:ptCount val="7"/>
                <c:pt idx="0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'0929_2004_7A'!$V$98:$V$104</c:f>
              <c:numCache>
                <c:formatCode>General</c:formatCode>
                <c:ptCount val="7"/>
                <c:pt idx="0">
                  <c:v>626839.0</c:v>
                </c:pt>
                <c:pt idx="4">
                  <c:v>259958.0</c:v>
                </c:pt>
                <c:pt idx="6">
                  <c:v>342788.0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'0929_2004_7A'!$W$98:$W$104</c:f>
              <c:numCache>
                <c:formatCode>General</c:formatCode>
                <c:ptCount val="7"/>
                <c:pt idx="0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'0929_2004_7A'!$X$98:$X$104</c:f>
              <c:numCache>
                <c:formatCode>General</c:formatCode>
                <c:ptCount val="7"/>
                <c:pt idx="0" formatCode="0.00E+00">
                  <c:v>1.01602E7</c:v>
                </c:pt>
                <c:pt idx="4" formatCode="0.00E+00">
                  <c:v>5.71133E6</c:v>
                </c:pt>
                <c:pt idx="6" formatCode="0.00E+00">
                  <c:v>5.40768E6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'0929_2004_7A'!$Y$98:$Y$104</c:f>
              <c:numCache>
                <c:formatCode>General</c:formatCode>
                <c:ptCount val="7"/>
                <c:pt idx="0" formatCode="0.00E+00">
                  <c:v>1.80167E6</c:v>
                </c:pt>
                <c:pt idx="4" formatCode="0.00E+00">
                  <c:v>5.48552E6</c:v>
                </c:pt>
                <c:pt idx="6" formatCode="0.00E+00">
                  <c:v>9.87431E6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'0929_2004_7A'!$Z$98:$Z$104</c:f>
              <c:numCache>
                <c:formatCode>General</c:formatCode>
                <c:ptCount val="7"/>
                <c:pt idx="0" formatCode="0.00E+00">
                  <c:v>2.62552E6</c:v>
                </c:pt>
                <c:pt idx="4" formatCode="0.00E+00">
                  <c:v>2.16293E6</c:v>
                </c:pt>
                <c:pt idx="6" formatCode="0.00E+00">
                  <c:v>3.7646E6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'0929_2004_7A'!$AA$98:$AA$104</c:f>
              <c:numCache>
                <c:formatCode>General</c:formatCode>
                <c:ptCount val="7"/>
                <c:pt idx="0">
                  <c:v>417182.0</c:v>
                </c:pt>
                <c:pt idx="4" formatCode="0.00E+00">
                  <c:v>1.08147E6</c:v>
                </c:pt>
                <c:pt idx="6" formatCode="0.00E+00">
                  <c:v>1.73425E6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'0929_2004_7A'!$AB$98:$AB$104</c:f>
              <c:numCache>
                <c:formatCode>General</c:formatCode>
                <c:ptCount val="7"/>
                <c:pt idx="0">
                  <c:v>330238.0</c:v>
                </c:pt>
                <c:pt idx="4">
                  <c:v>246537.0</c:v>
                </c:pt>
                <c:pt idx="6">
                  <c:v>419883.0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'0929_2004_7A'!$AC$98:$AC$104</c:f>
              <c:numCache>
                <c:formatCode>General</c:formatCode>
                <c:ptCount val="7"/>
                <c:pt idx="0" formatCode="0.00E+00">
                  <c:v>1.89084E6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'0929_2004_7A'!$AD$98:$AD$104</c:f>
              <c:numCache>
                <c:formatCode>General</c:formatCode>
                <c:ptCount val="7"/>
                <c:pt idx="0">
                  <c:v>105890.0</c:v>
                </c:pt>
                <c:pt idx="4" formatCode="0.00E+00">
                  <c:v>1.32431E6</c:v>
                </c:pt>
                <c:pt idx="6" formatCode="0.00E+00">
                  <c:v>1.32433E6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'0929_2004_7A'!$AE$98:$AE$104</c:f>
              <c:numCache>
                <c:formatCode>General</c:formatCode>
                <c:ptCount val="7"/>
                <c:pt idx="0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8510760"/>
        <c:axId val="-2058516792"/>
      </c:barChart>
      <c:catAx>
        <c:axId val="-20585107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516792"/>
        <c:crosses val="autoZero"/>
        <c:auto val="1"/>
        <c:lblAlgn val="ctr"/>
        <c:lblOffset val="100"/>
        <c:noMultiLvlLbl val="0"/>
      </c:catAx>
      <c:valAx>
        <c:axId val="-205851679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585107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68451.4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'0926_2004_5B'!$S$66:$S$72</c:f>
              <c:numCache>
                <c:formatCode>General</c:formatCode>
                <c:ptCount val="7"/>
                <c:pt idx="0">
                  <c:v>24302.0</c:v>
                </c:pt>
                <c:pt idx="1">
                  <c:v>24302.0</c:v>
                </c:pt>
                <c:pt idx="2">
                  <c:v>29780.4</c:v>
                </c:pt>
                <c:pt idx="3">
                  <c:v>29761.5</c:v>
                </c:pt>
                <c:pt idx="4">
                  <c:v>29761.5</c:v>
                </c:pt>
                <c:pt idx="5">
                  <c:v>29761.5</c:v>
                </c:pt>
                <c:pt idx="6">
                  <c:v>29780.4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20833.0</c:v>
                </c:pt>
                <c:pt idx="3">
                  <c:v>3753.36</c:v>
                </c:pt>
                <c:pt idx="4">
                  <c:v>3753.36</c:v>
                </c:pt>
                <c:pt idx="5">
                  <c:v>3753.36</c:v>
                </c:pt>
                <c:pt idx="6">
                  <c:v>20833.0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'0926_2004_5B'!$X$66:$X$72</c:f>
              <c:numCache>
                <c:formatCode>General</c:formatCode>
                <c:ptCount val="7"/>
                <c:pt idx="0">
                  <c:v>17136.5</c:v>
                </c:pt>
                <c:pt idx="1">
                  <c:v>49637.2</c:v>
                </c:pt>
                <c:pt idx="2">
                  <c:v>54490.0</c:v>
                </c:pt>
                <c:pt idx="3">
                  <c:v>47239.2</c:v>
                </c:pt>
                <c:pt idx="4">
                  <c:v>46310.3</c:v>
                </c:pt>
                <c:pt idx="5">
                  <c:v>39571.4</c:v>
                </c:pt>
                <c:pt idx="6">
                  <c:v>54082.4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'0926_2004_5B'!$Y$66:$Y$72</c:f>
              <c:numCache>
                <c:formatCode>General</c:formatCode>
                <c:ptCount val="7"/>
                <c:pt idx="0">
                  <c:v>16729.0</c:v>
                </c:pt>
                <c:pt idx="1">
                  <c:v>16681.6</c:v>
                </c:pt>
                <c:pt idx="2">
                  <c:v>14956.6</c:v>
                </c:pt>
                <c:pt idx="3">
                  <c:v>21126.8</c:v>
                </c:pt>
                <c:pt idx="4">
                  <c:v>21136.3</c:v>
                </c:pt>
                <c:pt idx="5">
                  <c:v>19894.7</c:v>
                </c:pt>
                <c:pt idx="6">
                  <c:v>14842.8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'0926_2004_5B'!$Z$66:$Z$72</c:f>
              <c:numCache>
                <c:formatCode>General</c:formatCode>
                <c:ptCount val="7"/>
                <c:pt idx="0">
                  <c:v>24993.9</c:v>
                </c:pt>
                <c:pt idx="1">
                  <c:v>62072.5</c:v>
                </c:pt>
                <c:pt idx="2">
                  <c:v>60650.8</c:v>
                </c:pt>
                <c:pt idx="3">
                  <c:v>68479.8</c:v>
                </c:pt>
                <c:pt idx="4">
                  <c:v>69238.0</c:v>
                </c:pt>
                <c:pt idx="5">
                  <c:v>30140.6</c:v>
                </c:pt>
                <c:pt idx="6">
                  <c:v>60214.8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870280"/>
        <c:axId val="-2009725208"/>
      </c:barChart>
      <c:catAx>
        <c:axId val="-20468702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725208"/>
        <c:crosses val="autoZero"/>
        <c:auto val="1"/>
        <c:lblAlgn val="ctr"/>
        <c:lblOffset val="100"/>
        <c:noMultiLvlLbl val="0"/>
      </c:catAx>
      <c:valAx>
        <c:axId val="-2009725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8702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'0929_2004_7A'!$AF$106:$AF$111</c:f>
              <c:numCache>
                <c:formatCode>General</c:formatCode>
                <c:ptCount val="6"/>
                <c:pt idx="0" formatCode="0.00%">
                  <c:v>0.999999755729259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536984"/>
        <c:axId val="-2058541912"/>
      </c:barChart>
      <c:catAx>
        <c:axId val="-2058536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541912"/>
        <c:crosses val="autoZero"/>
        <c:auto val="1"/>
        <c:lblAlgn val="ctr"/>
        <c:lblOffset val="100"/>
        <c:noMultiLvlLbl val="0"/>
      </c:catAx>
      <c:valAx>
        <c:axId val="-205854191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585369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'0929_2004_7A'!$BS$98:$BS$104</c:f>
              <c:numCache>
                <c:formatCode>General</c:formatCode>
                <c:ptCount val="7"/>
                <c:pt idx="0">
                  <c:v>743923.0</c:v>
                </c:pt>
                <c:pt idx="4" formatCode="0.00E+00">
                  <c:v>1.8825E6</c:v>
                </c:pt>
                <c:pt idx="6" formatCode="0.00E+00">
                  <c:v>3.22363E6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'0929_2004_7A'!$BT$98:$BT$104</c:f>
              <c:numCache>
                <c:formatCode>General</c:formatCode>
                <c:ptCount val="7"/>
                <c:pt idx="0" formatCode="0.00E+00">
                  <c:v>3.09315E6</c:v>
                </c:pt>
                <c:pt idx="4">
                  <c:v>764365.0</c:v>
                </c:pt>
                <c:pt idx="6">
                  <c:v>679809.0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'0929_2004_7A'!$BU$98:$BU$104</c:f>
              <c:numCache>
                <c:formatCode>General</c:formatCode>
                <c:ptCount val="7"/>
                <c:pt idx="0" formatCode="0.00E+00">
                  <c:v>2.10044E6</c:v>
                </c:pt>
                <c:pt idx="4" formatCode="0.00E+00">
                  <c:v>1.2936E6</c:v>
                </c:pt>
                <c:pt idx="6" formatCode="0.00E+00">
                  <c:v>1.12779E6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'0929_2004_7A'!$BV$98:$BV$104</c:f>
              <c:numCache>
                <c:formatCode>General</c:formatCode>
                <c:ptCount val="7"/>
                <c:pt idx="0">
                  <c:v>870324.0</c:v>
                </c:pt>
                <c:pt idx="4" formatCode="0.00E+00">
                  <c:v>1.1467E6</c:v>
                </c:pt>
                <c:pt idx="6">
                  <c:v>953815.0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'0929_2004_7A'!$BW$98:$BW$104</c:f>
              <c:numCache>
                <c:formatCode>General</c:formatCode>
                <c:ptCount val="7"/>
                <c:pt idx="0" formatCode="0.00E+00">
                  <c:v>1.11019E6</c:v>
                </c:pt>
                <c:pt idx="4">
                  <c:v>401732.0</c:v>
                </c:pt>
                <c:pt idx="6" formatCode="0.00E+00">
                  <c:v>1.17815E6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'0929_2004_7A'!$BX$98:$BX$104</c:f>
              <c:numCache>
                <c:formatCode>General</c:formatCode>
                <c:ptCount val="7"/>
                <c:pt idx="0">
                  <c:v>777558.0</c:v>
                </c:pt>
                <c:pt idx="4">
                  <c:v>754065.0</c:v>
                </c:pt>
                <c:pt idx="6">
                  <c:v>807914.0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8629016"/>
        <c:axId val="-2058633064"/>
      </c:barChart>
      <c:catAx>
        <c:axId val="-2058629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633064"/>
        <c:crosses val="autoZero"/>
        <c:auto val="1"/>
        <c:lblAlgn val="ctr"/>
        <c:lblOffset val="100"/>
        <c:noMultiLvlLbl val="0"/>
      </c:catAx>
      <c:valAx>
        <c:axId val="-2058633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86290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'0929_2004_7A'!$BI$98:$BI$104</c:f>
              <c:numCache>
                <c:formatCode>General</c:formatCode>
                <c:ptCount val="7"/>
                <c:pt idx="0" formatCode="0.00E+00">
                  <c:v>1.42863E6</c:v>
                </c:pt>
                <c:pt idx="4" formatCode="0.00E+00">
                  <c:v>1.42862E6</c:v>
                </c:pt>
                <c:pt idx="6" formatCode="0.00E+00">
                  <c:v>2.5001E6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'0929_2004_7A'!$BJ$98:$BJ$104</c:f>
              <c:numCache>
                <c:formatCode>General</c:formatCode>
                <c:ptCount val="7"/>
                <c:pt idx="0" formatCode="0.00E+00">
                  <c:v>1.36958E7</c:v>
                </c:pt>
                <c:pt idx="4" formatCode="0.00E+00">
                  <c:v>6.06418E6</c:v>
                </c:pt>
                <c:pt idx="6" formatCode="0.00E+00">
                  <c:v>1.06158E7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'0929_2004_7A'!$BK$98:$BK$104</c:f>
              <c:numCache>
                <c:formatCode>General</c:formatCode>
                <c:ptCount val="7"/>
                <c:pt idx="0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'0929_2004_7A'!$BL$98:$BL$104</c:f>
              <c:numCache>
                <c:formatCode>General</c:formatCode>
                <c:ptCount val="7"/>
                <c:pt idx="0">
                  <c:v>463718.0</c:v>
                </c:pt>
                <c:pt idx="4">
                  <c:v>469654.0</c:v>
                </c:pt>
                <c:pt idx="6">
                  <c:v>617915.0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'0929_2004_7A'!$BM$98:$BM$104</c:f>
              <c:numCache>
                <c:formatCode>General</c:formatCode>
                <c:ptCount val="7"/>
                <c:pt idx="0">
                  <c:v>369324.0</c:v>
                </c:pt>
                <c:pt idx="4">
                  <c:v>208288.0</c:v>
                </c:pt>
                <c:pt idx="6">
                  <c:v>219637.0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'0929_2004_7A'!$BN$98:$BN$104</c:f>
              <c:numCache>
                <c:formatCode>General</c:formatCode>
                <c:ptCount val="7"/>
                <c:pt idx="0">
                  <c:v>2324.74</c:v>
                </c:pt>
                <c:pt idx="4">
                  <c:v>6679.91</c:v>
                </c:pt>
                <c:pt idx="6">
                  <c:v>2606.06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'0929_2004_7A'!$BO$98:$BO$104</c:f>
              <c:numCache>
                <c:formatCode>General</c:formatCode>
                <c:ptCount val="7"/>
                <c:pt idx="0">
                  <c:v>172.6</c:v>
                </c:pt>
                <c:pt idx="4">
                  <c:v>353.9</c:v>
                </c:pt>
                <c:pt idx="6">
                  <c:v>139.5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'0929_2004_7A'!$BP$98:$BP$104</c:f>
              <c:numCache>
                <c:formatCode>General</c:formatCode>
                <c:ptCount val="7"/>
                <c:pt idx="0">
                  <c:v>530104.0</c:v>
                </c:pt>
                <c:pt idx="4">
                  <c:v>677237.0</c:v>
                </c:pt>
                <c:pt idx="6">
                  <c:v>494169.0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'0929_2004_7A'!$BQ$98:$BQ$104</c:f>
              <c:numCache>
                <c:formatCode>General</c:formatCode>
                <c:ptCount val="7"/>
                <c:pt idx="0">
                  <c:v>945636.0</c:v>
                </c:pt>
                <c:pt idx="4">
                  <c:v>323849.0</c:v>
                </c:pt>
                <c:pt idx="6">
                  <c:v>914905.0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'0929_2004_7A'!$B$98:$B$104</c:f>
              <c:strCache>
                <c:ptCount val="7"/>
                <c:pt idx="0">
                  <c:v>0 - Prototype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'0929_2004_7A'!$BR$98:$BR$104</c:f>
              <c:numCache>
                <c:formatCode>General</c:formatCode>
                <c:ptCount val="7"/>
                <c:pt idx="0">
                  <c:v>368644.0</c:v>
                </c:pt>
                <c:pt idx="4">
                  <c:v>177237.0</c:v>
                </c:pt>
                <c:pt idx="6">
                  <c:v>344845.0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854216"/>
        <c:axId val="-2045851272"/>
      </c:barChart>
      <c:catAx>
        <c:axId val="-2045854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5851272"/>
        <c:crosses val="autoZero"/>
        <c:auto val="1"/>
        <c:lblAlgn val="ctr"/>
        <c:lblOffset val="100"/>
        <c:noMultiLvlLbl val="0"/>
      </c:catAx>
      <c:valAx>
        <c:axId val="-204585127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458542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363943.0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'0929_2004_7A'!$S$114:$S$120</c:f>
              <c:numCache>
                <c:formatCode>General</c:formatCode>
                <c:ptCount val="7"/>
                <c:pt idx="0">
                  <c:v>90146.9</c:v>
                </c:pt>
                <c:pt idx="1">
                  <c:v>90146.9</c:v>
                </c:pt>
                <c:pt idx="2">
                  <c:v>270858.0</c:v>
                </c:pt>
                <c:pt idx="3">
                  <c:v>269265.0</c:v>
                </c:pt>
                <c:pt idx="4">
                  <c:v>269265.0</c:v>
                </c:pt>
                <c:pt idx="5">
                  <c:v>203771.0</c:v>
                </c:pt>
                <c:pt idx="6">
                  <c:v>270858.0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1.08518E6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'0929_2004_7A'!$V$114:$V$120</c:f>
              <c:numCache>
                <c:formatCode>General</c:formatCode>
                <c:ptCount val="7"/>
                <c:pt idx="0">
                  <c:v>881081.0</c:v>
                </c:pt>
                <c:pt idx="1">
                  <c:v>881072.0</c:v>
                </c:pt>
                <c:pt idx="2">
                  <c:v>555402.0</c:v>
                </c:pt>
                <c:pt idx="3">
                  <c:v>520939.0</c:v>
                </c:pt>
                <c:pt idx="4">
                  <c:v>520901.0</c:v>
                </c:pt>
                <c:pt idx="5">
                  <c:v>517565.0</c:v>
                </c:pt>
                <c:pt idx="6">
                  <c:v>555354.0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'0929_2004_7A'!$X$114:$X$120</c:f>
              <c:numCache>
                <c:formatCode>0.00E+00</c:formatCode>
                <c:ptCount val="7"/>
                <c:pt idx="0">
                  <c:v>1.06336E6</c:v>
                </c:pt>
                <c:pt idx="1">
                  <c:v>1.51143E6</c:v>
                </c:pt>
                <c:pt idx="2">
                  <c:v>1.84797E6</c:v>
                </c:pt>
                <c:pt idx="3">
                  <c:v>1.91889E6</c:v>
                </c:pt>
                <c:pt idx="4">
                  <c:v>1.4896E6</c:v>
                </c:pt>
                <c:pt idx="5" formatCode="General">
                  <c:v>0.0</c:v>
                </c:pt>
                <c:pt idx="6">
                  <c:v>1.43139E6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'0929_2004_7A'!$Y$114:$Y$120</c:f>
              <c:numCache>
                <c:formatCode>General</c:formatCode>
                <c:ptCount val="7"/>
                <c:pt idx="0">
                  <c:v>299226.0</c:v>
                </c:pt>
                <c:pt idx="1">
                  <c:v>419163.0</c:v>
                </c:pt>
                <c:pt idx="2">
                  <c:v>386065.0</c:v>
                </c:pt>
                <c:pt idx="3">
                  <c:v>353195.0</c:v>
                </c:pt>
                <c:pt idx="4">
                  <c:v>431029.0</c:v>
                </c:pt>
                <c:pt idx="5">
                  <c:v>0.0</c:v>
                </c:pt>
                <c:pt idx="6">
                  <c:v>452706.0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'0929_2004_7A'!$Z$114:$Z$120</c:f>
              <c:numCache>
                <c:formatCode>0.00E+00</c:formatCode>
                <c:ptCount val="7"/>
                <c:pt idx="0">
                  <c:v>1.06465E6</c:v>
                </c:pt>
                <c:pt idx="1">
                  <c:v>1.40324E6</c:v>
                </c:pt>
                <c:pt idx="2">
                  <c:v>1.30854E6</c:v>
                </c:pt>
                <c:pt idx="3">
                  <c:v>1.19376E6</c:v>
                </c:pt>
                <c:pt idx="4">
                  <c:v>1.61177E6</c:v>
                </c:pt>
                <c:pt idx="5" formatCode="General">
                  <c:v>0.0</c:v>
                </c:pt>
                <c:pt idx="6">
                  <c:v>1.72198E6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1857.72</c:v>
                </c:pt>
                <c:pt idx="2">
                  <c:v>2179.98</c:v>
                </c:pt>
                <c:pt idx="3">
                  <c:v>2369.54</c:v>
                </c:pt>
                <c:pt idx="4">
                  <c:v>1573.38</c:v>
                </c:pt>
                <c:pt idx="5">
                  <c:v>691.9059999999999</c:v>
                </c:pt>
                <c:pt idx="6">
                  <c:v>1497.55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997528"/>
        <c:axId val="-2046004680"/>
      </c:barChart>
      <c:catAx>
        <c:axId val="-2045997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004680"/>
        <c:crosses val="autoZero"/>
        <c:auto val="1"/>
        <c:lblAlgn val="ctr"/>
        <c:lblOffset val="100"/>
        <c:noMultiLvlLbl val="0"/>
      </c:catAx>
      <c:valAx>
        <c:axId val="-2046004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59975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'0929_2004_7A'!$AF$122:$AF$127</c:f>
              <c:numCache>
                <c:formatCode>0.00%</c:formatCode>
                <c:ptCount val="6"/>
                <c:pt idx="0">
                  <c:v>0.187934187347891</c:v>
                </c:pt>
                <c:pt idx="1">
                  <c:v>0.191140901995763</c:v>
                </c:pt>
                <c:pt idx="2">
                  <c:v>0.0435550714202607</c:v>
                </c:pt>
                <c:pt idx="3">
                  <c:v>0.125918801293</c:v>
                </c:pt>
                <c:pt idx="4">
                  <c:v>0.633894916523196</c:v>
                </c:pt>
                <c:pt idx="5">
                  <c:v>0.151320811953345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0040"/>
        <c:axId val="-2046017096"/>
      </c:barChart>
      <c:catAx>
        <c:axId val="-204601004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017096"/>
        <c:crosses val="autoZero"/>
        <c:auto val="1"/>
        <c:lblAlgn val="ctr"/>
        <c:lblOffset val="100"/>
        <c:noMultiLvlLbl val="0"/>
      </c:catAx>
      <c:valAx>
        <c:axId val="-204601709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0100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'0929_2004_7A'!$BS$114:$BS$120</c:f>
              <c:numCache>
                <c:formatCode>General</c:formatCode>
                <c:ptCount val="7"/>
                <c:pt idx="0">
                  <c:v>407077.0</c:v>
                </c:pt>
                <c:pt idx="1">
                  <c:v>395748.0</c:v>
                </c:pt>
                <c:pt idx="2">
                  <c:v>668933.0</c:v>
                </c:pt>
                <c:pt idx="3">
                  <c:v>679314.0</c:v>
                </c:pt>
                <c:pt idx="4">
                  <c:v>626841.0</c:v>
                </c:pt>
                <c:pt idx="5">
                  <c:v>451810.0</c:v>
                </c:pt>
                <c:pt idx="6">
                  <c:v>782281.0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'0929_2004_7A'!$BT$114:$BT$120</c:f>
              <c:numCache>
                <c:formatCode>General</c:formatCode>
                <c:ptCount val="7"/>
                <c:pt idx="0">
                  <c:v>633778.0</c:v>
                </c:pt>
                <c:pt idx="1">
                  <c:v>688813.0</c:v>
                </c:pt>
                <c:pt idx="2">
                  <c:v>949888.0</c:v>
                </c:pt>
                <c:pt idx="3">
                  <c:v>714889.0</c:v>
                </c:pt>
                <c:pt idx="4">
                  <c:v>838654.0</c:v>
                </c:pt>
                <c:pt idx="5">
                  <c:v>0.0</c:v>
                </c:pt>
                <c:pt idx="6">
                  <c:v>892415.0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'0929_2004_7A'!$BU$114:$BU$120</c:f>
              <c:numCache>
                <c:formatCode>General</c:formatCode>
                <c:ptCount val="7"/>
                <c:pt idx="0">
                  <c:v>383210.0</c:v>
                </c:pt>
                <c:pt idx="1">
                  <c:v>226925.0</c:v>
                </c:pt>
                <c:pt idx="2">
                  <c:v>225516.0</c:v>
                </c:pt>
                <c:pt idx="3">
                  <c:v>197932.0</c:v>
                </c:pt>
                <c:pt idx="4">
                  <c:v>103006.0</c:v>
                </c:pt>
                <c:pt idx="5">
                  <c:v>228372.0</c:v>
                </c:pt>
                <c:pt idx="6">
                  <c:v>98307.1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'0929_2004_7A'!$BV$114:$BV$120</c:f>
              <c:numCache>
                <c:formatCode>General</c:formatCode>
                <c:ptCount val="7"/>
                <c:pt idx="0">
                  <c:v>494565.0</c:v>
                </c:pt>
                <c:pt idx="1">
                  <c:v>484547.0</c:v>
                </c:pt>
                <c:pt idx="2">
                  <c:v>484226.0</c:v>
                </c:pt>
                <c:pt idx="3">
                  <c:v>433557.0</c:v>
                </c:pt>
                <c:pt idx="4">
                  <c:v>326293.0</c:v>
                </c:pt>
                <c:pt idx="5">
                  <c:v>327373.0</c:v>
                </c:pt>
                <c:pt idx="6">
                  <c:v>497127.0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'0929_2004_7A'!$BW$114:$BW$120</c:f>
              <c:numCache>
                <c:formatCode>General</c:formatCode>
                <c:ptCount val="7"/>
                <c:pt idx="0">
                  <c:v>194056.0</c:v>
                </c:pt>
                <c:pt idx="1">
                  <c:v>184733.0</c:v>
                </c:pt>
                <c:pt idx="2">
                  <c:v>184329.0</c:v>
                </c:pt>
                <c:pt idx="3">
                  <c:v>190828.0</c:v>
                </c:pt>
                <c:pt idx="4">
                  <c:v>144756.0</c:v>
                </c:pt>
                <c:pt idx="5">
                  <c:v>614033.0</c:v>
                </c:pt>
                <c:pt idx="6">
                  <c:v>185727.0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'0929_2004_7A'!$BX$114:$BX$120</c:f>
              <c:numCache>
                <c:formatCode>General</c:formatCode>
                <c:ptCount val="7"/>
                <c:pt idx="0">
                  <c:v>214509.0</c:v>
                </c:pt>
                <c:pt idx="1">
                  <c:v>213818.0</c:v>
                </c:pt>
                <c:pt idx="2">
                  <c:v>213660.0</c:v>
                </c:pt>
                <c:pt idx="3">
                  <c:v>211729.0</c:v>
                </c:pt>
                <c:pt idx="4">
                  <c:v>210668.0</c:v>
                </c:pt>
                <c:pt idx="5">
                  <c:v>158050.0</c:v>
                </c:pt>
                <c:pt idx="6">
                  <c:v>222141.0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131944"/>
        <c:axId val="-2046141560"/>
      </c:barChart>
      <c:catAx>
        <c:axId val="-20461319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141560"/>
        <c:crosses val="autoZero"/>
        <c:auto val="1"/>
        <c:lblAlgn val="ctr"/>
        <c:lblOffset val="100"/>
        <c:noMultiLvlLbl val="0"/>
      </c:catAx>
      <c:valAx>
        <c:axId val="-2046141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1319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'0929_2004_7A'!$BI$114:$BI$120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363941.0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'0929_2004_7A'!$BJ$114:$BJ$120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569144.0</c:v>
                </c:pt>
                <c:pt idx="6">
                  <c:v>566252.0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'0929_2004_7A'!$BK$114:$BK$120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'0929_2004_7A'!$BL$114:$BL$120</c:f>
              <c:numCache>
                <c:formatCode>General</c:formatCode>
                <c:ptCount val="7"/>
                <c:pt idx="0">
                  <c:v>193394.0</c:v>
                </c:pt>
                <c:pt idx="1">
                  <c:v>193726.0</c:v>
                </c:pt>
                <c:pt idx="2">
                  <c:v>193910.0</c:v>
                </c:pt>
                <c:pt idx="3">
                  <c:v>193192.0</c:v>
                </c:pt>
                <c:pt idx="4">
                  <c:v>148618.0</c:v>
                </c:pt>
                <c:pt idx="5">
                  <c:v>122897.0</c:v>
                </c:pt>
                <c:pt idx="6">
                  <c:v>198262.0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'0929_2004_7A'!$BM$114:$BM$120</c:f>
              <c:numCache>
                <c:formatCode>General</c:formatCode>
                <c:ptCount val="7"/>
                <c:pt idx="0">
                  <c:v>52920.9</c:v>
                </c:pt>
                <c:pt idx="1">
                  <c:v>55214.4</c:v>
                </c:pt>
                <c:pt idx="2">
                  <c:v>50989.1</c:v>
                </c:pt>
                <c:pt idx="3">
                  <c:v>48445.3</c:v>
                </c:pt>
                <c:pt idx="4">
                  <c:v>99849.5</c:v>
                </c:pt>
                <c:pt idx="5">
                  <c:v>0.0</c:v>
                </c:pt>
                <c:pt idx="6">
                  <c:v>102190.0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'0929_2004_7A'!$BN$114:$BN$120</c:f>
              <c:numCache>
                <c:formatCode>General</c:formatCode>
                <c:ptCount val="7"/>
                <c:pt idx="0">
                  <c:v>1397.71</c:v>
                </c:pt>
                <c:pt idx="1">
                  <c:v>1841.59</c:v>
                </c:pt>
                <c:pt idx="2">
                  <c:v>4414.53</c:v>
                </c:pt>
                <c:pt idx="3">
                  <c:v>4895.79</c:v>
                </c:pt>
                <c:pt idx="4">
                  <c:v>6769.65</c:v>
                </c:pt>
                <c:pt idx="5">
                  <c:v>3.43567</c:v>
                </c:pt>
                <c:pt idx="6">
                  <c:v>8446.6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'0929_2004_7A'!$BO$114:$BO$120</c:f>
              <c:numCache>
                <c:formatCode>General</c:formatCode>
                <c:ptCount val="7"/>
                <c:pt idx="0">
                  <c:v>11935.8</c:v>
                </c:pt>
                <c:pt idx="1">
                  <c:v>16065.7</c:v>
                </c:pt>
                <c:pt idx="2">
                  <c:v>16753.4</c:v>
                </c:pt>
                <c:pt idx="3">
                  <c:v>25691.8</c:v>
                </c:pt>
                <c:pt idx="4">
                  <c:v>1580.4</c:v>
                </c:pt>
                <c:pt idx="5">
                  <c:v>3147.2</c:v>
                </c:pt>
                <c:pt idx="6">
                  <c:v>1072.2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'0929_2004_7A'!$BP$114:$BP$120</c:f>
              <c:numCache>
                <c:formatCode>General</c:formatCode>
                <c:ptCount val="7"/>
                <c:pt idx="0">
                  <c:v>280211.0</c:v>
                </c:pt>
                <c:pt idx="1">
                  <c:v>282456.0</c:v>
                </c:pt>
                <c:pt idx="2">
                  <c:v>282637.0</c:v>
                </c:pt>
                <c:pt idx="3">
                  <c:v>217310.0</c:v>
                </c:pt>
                <c:pt idx="4">
                  <c:v>162361.0</c:v>
                </c:pt>
                <c:pt idx="5">
                  <c:v>156482.0</c:v>
                </c:pt>
                <c:pt idx="6">
                  <c:v>279697.0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'0929_2004_7A'!$BQ$114:$BQ$120</c:f>
              <c:numCache>
                <c:formatCode>General</c:formatCode>
                <c:ptCount val="7"/>
                <c:pt idx="0">
                  <c:v>165631.0</c:v>
                </c:pt>
                <c:pt idx="1">
                  <c:v>168398.0</c:v>
                </c:pt>
                <c:pt idx="2">
                  <c:v>168653.0</c:v>
                </c:pt>
                <c:pt idx="3">
                  <c:v>139175.0</c:v>
                </c:pt>
                <c:pt idx="4">
                  <c:v>105598.0</c:v>
                </c:pt>
                <c:pt idx="5">
                  <c:v>151756.0</c:v>
                </c:pt>
                <c:pt idx="6">
                  <c:v>170831.0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'0929_2004_7A'!$BR$114:$BR$120</c:f>
              <c:numCache>
                <c:formatCode>General</c:formatCode>
                <c:ptCount val="7"/>
                <c:pt idx="0">
                  <c:v>76382.1</c:v>
                </c:pt>
                <c:pt idx="1">
                  <c:v>76609.9</c:v>
                </c:pt>
                <c:pt idx="2">
                  <c:v>76736.0</c:v>
                </c:pt>
                <c:pt idx="3">
                  <c:v>53083.0</c:v>
                </c:pt>
                <c:pt idx="4">
                  <c:v>52854.3</c:v>
                </c:pt>
                <c:pt idx="5">
                  <c:v>48541.7</c:v>
                </c:pt>
                <c:pt idx="6">
                  <c:v>74929.4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290872"/>
        <c:axId val="-2046305208"/>
      </c:barChart>
      <c:catAx>
        <c:axId val="-20462908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305208"/>
        <c:crosses val="autoZero"/>
        <c:auto val="1"/>
        <c:lblAlgn val="ctr"/>
        <c:lblOffset val="100"/>
        <c:noMultiLvlLbl val="0"/>
      </c:catAx>
      <c:valAx>
        <c:axId val="-2046305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2908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'0929_2004_7A'!$R$129:$R$135</c:f>
              <c:numCache>
                <c:formatCode>General</c:formatCode>
                <c:ptCount val="7"/>
                <c:pt idx="5" formatCode="0.00E+00">
                  <c:v>1.40069E6</c:v>
                </c:pt>
                <c:pt idx="6" formatCode="0.00E+00">
                  <c:v>1.51653E6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'0929_2004_7A'!$S$129:$S$135</c:f>
              <c:numCache>
                <c:formatCode>General</c:formatCode>
                <c:ptCount val="7"/>
                <c:pt idx="5">
                  <c:v>357573.0</c:v>
                </c:pt>
                <c:pt idx="6">
                  <c:v>233324.0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'0929_2004_7A'!$T$129:$T$135</c:f>
              <c:numCache>
                <c:formatCode>General</c:formatCode>
                <c:ptCount val="7"/>
                <c:pt idx="5" formatCode="0.00E+00">
                  <c:v>4.50277E6</c:v>
                </c:pt>
                <c:pt idx="6" formatCode="0.00E+00">
                  <c:v>5.47306E6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'0929_2004_7A'!$U$129:$U$135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'0929_2004_7A'!$V$129:$V$135</c:f>
              <c:numCache>
                <c:formatCode>General</c:formatCode>
                <c:ptCount val="7"/>
                <c:pt idx="5" formatCode="0.00E+00">
                  <c:v>1.5214E6</c:v>
                </c:pt>
                <c:pt idx="6" formatCode="0.00E+00">
                  <c:v>1.52045E6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'0929_2004_7A'!$W$129:$W$135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'0929_2004_7A'!$X$129:$X$135</c:f>
              <c:numCache>
                <c:formatCode>General</c:formatCode>
                <c:ptCount val="7"/>
                <c:pt idx="5" formatCode="0.00E+00">
                  <c:v>6.89368E6</c:v>
                </c:pt>
                <c:pt idx="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'0929_2004_7A'!$Y$129:$Y$135</c:f>
              <c:numCache>
                <c:formatCode>General</c:formatCode>
                <c:ptCount val="7"/>
                <c:pt idx="5">
                  <c:v>608783.0</c:v>
                </c:pt>
                <c:pt idx="6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'0929_2004_7A'!$Z$129:$Z$135</c:f>
              <c:numCache>
                <c:formatCode>General</c:formatCode>
                <c:ptCount val="7"/>
                <c:pt idx="5" formatCode="0.00E+00">
                  <c:v>3.21801E6</c:v>
                </c:pt>
                <c:pt idx="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'0929_2004_7A'!$AA$129:$AA$135</c:f>
              <c:numCache>
                <c:formatCode>General</c:formatCode>
                <c:ptCount val="7"/>
                <c:pt idx="5">
                  <c:v>6862.2</c:v>
                </c:pt>
                <c:pt idx="6">
                  <c:v>720.341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'0929_2004_7A'!$AB$129:$AB$135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'0929_2004_7A'!$AC$129:$AC$135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'0929_2004_7A'!$AD$129:$AD$135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'0929_2004_7A'!$AE$129:$AE$135</c:f>
              <c:numCache>
                <c:formatCode>General</c:formatCode>
                <c:ptCount val="7"/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410376"/>
        <c:axId val="-2046417320"/>
      </c:barChart>
      <c:catAx>
        <c:axId val="-20464103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417320"/>
        <c:crosses val="autoZero"/>
        <c:auto val="1"/>
        <c:lblAlgn val="ctr"/>
        <c:lblOffset val="100"/>
        <c:noMultiLvlLbl val="0"/>
      </c:catAx>
      <c:valAx>
        <c:axId val="-2046417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4103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'0929_2004_7A'!$AF$138:$AF$143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426936"/>
        <c:axId val="-2046431560"/>
      </c:barChart>
      <c:catAx>
        <c:axId val="-20464269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431560"/>
        <c:crosses val="autoZero"/>
        <c:auto val="1"/>
        <c:lblAlgn val="ctr"/>
        <c:lblOffset val="100"/>
        <c:noMultiLvlLbl val="0"/>
      </c:catAx>
      <c:valAx>
        <c:axId val="-2046431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4269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'0929_2004_7A'!$BS$129:$BS$135</c:f>
              <c:numCache>
                <c:formatCode>General</c:formatCode>
                <c:ptCount val="7"/>
                <c:pt idx="5">
                  <c:v>646326.0</c:v>
                </c:pt>
                <c:pt idx="6" formatCode="0.00E+00">
                  <c:v>1.28299E6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'0929_2004_7A'!$BT$129:$BT$135</c:f>
              <c:numCache>
                <c:formatCode>General</c:formatCode>
                <c:ptCount val="7"/>
                <c:pt idx="5" formatCode="0.00E+00">
                  <c:v>2.57445E6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'0929_2004_7A'!$BU$129:$BU$135</c:f>
              <c:numCache>
                <c:formatCode>General</c:formatCode>
                <c:ptCount val="7"/>
                <c:pt idx="5">
                  <c:v>367607.0</c:v>
                </c:pt>
                <c:pt idx="6">
                  <c:v>913645.0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'0929_2004_7A'!$BV$129:$BV$135</c:f>
              <c:numCache>
                <c:formatCode>General</c:formatCode>
                <c:ptCount val="7"/>
                <c:pt idx="5">
                  <c:v>640484.0</c:v>
                </c:pt>
                <c:pt idx="6" formatCode="0.00E+00">
                  <c:v>1.94524E6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'0929_2004_7A'!$BW$129:$BW$135</c:f>
              <c:numCache>
                <c:formatCode>General</c:formatCode>
                <c:ptCount val="7"/>
                <c:pt idx="5">
                  <c:v>473218.0</c:v>
                </c:pt>
                <c:pt idx="6" formatCode="0.00E+00">
                  <c:v>2.32097E6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'0929_2004_7A'!$BX$129:$BX$135</c:f>
              <c:numCache>
                <c:formatCode>General</c:formatCode>
                <c:ptCount val="7"/>
                <c:pt idx="5">
                  <c:v>364654.0</c:v>
                </c:pt>
                <c:pt idx="6">
                  <c:v>371593.0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491960"/>
        <c:axId val="-2046494536"/>
      </c:barChart>
      <c:catAx>
        <c:axId val="-20464919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494536"/>
        <c:crosses val="autoZero"/>
        <c:auto val="1"/>
        <c:lblAlgn val="ctr"/>
        <c:lblOffset val="100"/>
        <c:noMultiLvlLbl val="0"/>
      </c:catAx>
      <c:valAx>
        <c:axId val="-2046494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4919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'0926_2004_5B'!$AF$74:$AF$79</c:f>
              <c:numCache>
                <c:formatCode>0.00%</c:formatCode>
                <c:ptCount val="6"/>
                <c:pt idx="0">
                  <c:v>0.316966212340553</c:v>
                </c:pt>
                <c:pt idx="1">
                  <c:v>0.0596155575073133</c:v>
                </c:pt>
                <c:pt idx="2">
                  <c:v>0.127924636425727</c:v>
                </c:pt>
                <c:pt idx="3">
                  <c:v>0.13357723766846</c:v>
                </c:pt>
                <c:pt idx="4">
                  <c:v>0.224807476386413</c:v>
                </c:pt>
                <c:pt idx="5">
                  <c:v>0.00318979160072631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292072"/>
        <c:axId val="1861525544"/>
      </c:barChart>
      <c:catAx>
        <c:axId val="-20322920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525544"/>
        <c:crosses val="autoZero"/>
        <c:auto val="1"/>
        <c:lblAlgn val="ctr"/>
        <c:lblOffset val="100"/>
        <c:noMultiLvlLbl val="0"/>
      </c:catAx>
      <c:valAx>
        <c:axId val="186152554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22920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'0929_2004_7A'!$BI$129:$BI$135</c:f>
              <c:numCache>
                <c:formatCode>General</c:formatCode>
                <c:ptCount val="7"/>
                <c:pt idx="5">
                  <c:v>800396.0</c:v>
                </c:pt>
                <c:pt idx="6" formatCode="0.00E+00">
                  <c:v>1.51652E6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'0929_2004_7A'!$BJ$129:$BJ$135</c:f>
              <c:numCache>
                <c:formatCode>General</c:formatCode>
                <c:ptCount val="7"/>
                <c:pt idx="5">
                  <c:v>890892.0</c:v>
                </c:pt>
                <c:pt idx="6" formatCode="0.00E+00">
                  <c:v>1.90229E6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'0929_2004_7A'!$BK$129:$BK$135</c:f>
              <c:numCache>
                <c:formatCode>General</c:formatCode>
                <c:ptCount val="7"/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'0929_2004_7A'!$BL$129:$BL$135</c:f>
              <c:numCache>
                <c:formatCode>General</c:formatCode>
                <c:ptCount val="7"/>
                <c:pt idx="5">
                  <c:v>574922.0</c:v>
                </c:pt>
                <c:pt idx="6" formatCode="0.00E+00">
                  <c:v>1.00422E6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'0929_2004_7A'!$BM$129:$BM$135</c:f>
              <c:numCache>
                <c:formatCode>General</c:formatCode>
                <c:ptCount val="7"/>
                <c:pt idx="5">
                  <c:v>144121.0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'0929_2004_7A'!$BN$129:$BN$135</c:f>
              <c:numCache>
                <c:formatCode>General</c:formatCode>
                <c:ptCount val="7"/>
                <c:pt idx="5">
                  <c:v>2272.73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'0929_2004_7A'!$BO$129:$BO$135</c:f>
              <c:numCache>
                <c:formatCode>General</c:formatCode>
                <c:ptCount val="7"/>
                <c:pt idx="5">
                  <c:v>348.2</c:v>
                </c:pt>
                <c:pt idx="6">
                  <c:v>171.1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'0929_2004_7A'!$BP$129:$BP$135</c:f>
              <c:numCache>
                <c:formatCode>General</c:formatCode>
                <c:ptCount val="7"/>
                <c:pt idx="5">
                  <c:v>375026.0</c:v>
                </c:pt>
                <c:pt idx="6">
                  <c:v>844951.0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'0929_2004_7A'!$BQ$129:$BQ$135</c:f>
              <c:numCache>
                <c:formatCode>General</c:formatCode>
                <c:ptCount val="7"/>
                <c:pt idx="5">
                  <c:v>358550.0</c:v>
                </c:pt>
                <c:pt idx="6">
                  <c:v>563819.0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'0929_2004_7A'!$B$129:$B$135</c:f>
              <c:strCache>
                <c:ptCount val="7"/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'0929_2004_7A'!$BR$129:$BR$135</c:f>
              <c:numCache>
                <c:formatCode>General</c:formatCode>
                <c:ptCount val="7"/>
                <c:pt idx="5">
                  <c:v>103766.0</c:v>
                </c:pt>
                <c:pt idx="6">
                  <c:v>99944.6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584984"/>
        <c:axId val="-2046587432"/>
      </c:barChart>
      <c:catAx>
        <c:axId val="-2046584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587432"/>
        <c:crosses val="autoZero"/>
        <c:auto val="1"/>
        <c:lblAlgn val="ctr"/>
        <c:lblOffset val="100"/>
        <c:noMultiLvlLbl val="0"/>
      </c:catAx>
      <c:valAx>
        <c:axId val="-2046587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5849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117198.0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'0929_2004_7A'!$S$146:$S$152</c:f>
              <c:numCache>
                <c:formatCode>General</c:formatCode>
                <c:ptCount val="7"/>
                <c:pt idx="0">
                  <c:v>69020.0</c:v>
                </c:pt>
                <c:pt idx="1">
                  <c:v>69020.0</c:v>
                </c:pt>
                <c:pt idx="2">
                  <c:v>209041.0</c:v>
                </c:pt>
                <c:pt idx="3">
                  <c:v>209041.0</c:v>
                </c:pt>
                <c:pt idx="4">
                  <c:v>209041.0</c:v>
                </c:pt>
                <c:pt idx="5">
                  <c:v>161773.0</c:v>
                </c:pt>
                <c:pt idx="6">
                  <c:v>209041.0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488192.0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'0929_2004_7A'!$V$146:$V$152</c:f>
              <c:numCache>
                <c:formatCode>General</c:formatCode>
                <c:ptCount val="7"/>
                <c:pt idx="0">
                  <c:v>395079.0</c:v>
                </c:pt>
                <c:pt idx="1">
                  <c:v>395050.0</c:v>
                </c:pt>
                <c:pt idx="2">
                  <c:v>557923.0</c:v>
                </c:pt>
                <c:pt idx="3">
                  <c:v>547497.0</c:v>
                </c:pt>
                <c:pt idx="4">
                  <c:v>547497.0</c:v>
                </c:pt>
                <c:pt idx="5">
                  <c:v>528673.0</c:v>
                </c:pt>
                <c:pt idx="6">
                  <c:v>557923.0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'0929_2004_7A'!$X$146:$X$152</c:f>
              <c:numCache>
                <c:formatCode>0.00E+00</c:formatCode>
                <c:ptCount val="7"/>
                <c:pt idx="0">
                  <c:v>1.19134E6</c:v>
                </c:pt>
                <c:pt idx="1">
                  <c:v>1.04194E6</c:v>
                </c:pt>
                <c:pt idx="2">
                  <c:v>1.00226E6</c:v>
                </c:pt>
                <c:pt idx="3">
                  <c:v>1.03205E6</c:v>
                </c:pt>
                <c:pt idx="4">
                  <c:v>1.07177E6</c:v>
                </c:pt>
                <c:pt idx="5" formatCode="General">
                  <c:v>776660.0</c:v>
                </c:pt>
                <c:pt idx="6">
                  <c:v>1.06881E6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'0929_2004_7A'!$Y$146:$Y$152</c:f>
              <c:numCache>
                <c:formatCode>General</c:formatCode>
                <c:ptCount val="7"/>
                <c:pt idx="0">
                  <c:v>72005.7</c:v>
                </c:pt>
                <c:pt idx="1">
                  <c:v>101227.0</c:v>
                </c:pt>
                <c:pt idx="2">
                  <c:v>89606.6</c:v>
                </c:pt>
                <c:pt idx="3">
                  <c:v>69787.8</c:v>
                </c:pt>
                <c:pt idx="4">
                  <c:v>88336.6</c:v>
                </c:pt>
                <c:pt idx="5">
                  <c:v>99264.9</c:v>
                </c:pt>
                <c:pt idx="6">
                  <c:v>89037.9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'0929_2004_7A'!$Z$146:$Z$152</c:f>
              <c:numCache>
                <c:formatCode>General</c:formatCode>
                <c:ptCount val="7"/>
                <c:pt idx="0">
                  <c:v>248887.0</c:v>
                </c:pt>
                <c:pt idx="1">
                  <c:v>511584.0</c:v>
                </c:pt>
                <c:pt idx="2">
                  <c:v>431844.0</c:v>
                </c:pt>
                <c:pt idx="3">
                  <c:v>372615.0</c:v>
                </c:pt>
                <c:pt idx="4">
                  <c:v>428186.0</c:v>
                </c:pt>
                <c:pt idx="5">
                  <c:v>382492.0</c:v>
                </c:pt>
                <c:pt idx="6">
                  <c:v>430802.0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1279.55</c:v>
                </c:pt>
                <c:pt idx="2">
                  <c:v>1289.03</c:v>
                </c:pt>
                <c:pt idx="3">
                  <c:v>1440.68</c:v>
                </c:pt>
                <c:pt idx="4">
                  <c:v>1450.16</c:v>
                </c:pt>
                <c:pt idx="5">
                  <c:v>966.773</c:v>
                </c:pt>
                <c:pt idx="6">
                  <c:v>1412.25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695784"/>
        <c:axId val="-2046704344"/>
      </c:barChart>
      <c:catAx>
        <c:axId val="-20466957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704344"/>
        <c:crosses val="autoZero"/>
        <c:auto val="1"/>
        <c:lblAlgn val="ctr"/>
        <c:lblOffset val="100"/>
        <c:noMultiLvlLbl val="0"/>
      </c:catAx>
      <c:valAx>
        <c:axId val="-2046704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66957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'0929_2004_7A'!$AF$154:$AF$159</c:f>
              <c:numCache>
                <c:formatCode>0.00%</c:formatCode>
                <c:ptCount val="6"/>
                <c:pt idx="0">
                  <c:v>0.171550820688719</c:v>
                </c:pt>
                <c:pt idx="1">
                  <c:v>0.159328940171002</c:v>
                </c:pt>
                <c:pt idx="2">
                  <c:v>0.0412529827166462</c:v>
                </c:pt>
                <c:pt idx="3">
                  <c:v>0.0293772571093115</c:v>
                </c:pt>
                <c:pt idx="4">
                  <c:v>0.127147316677314</c:v>
                </c:pt>
                <c:pt idx="5">
                  <c:v>0.0235799229932489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736248"/>
        <c:axId val="-2046751896"/>
      </c:barChart>
      <c:catAx>
        <c:axId val="-20467362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751896"/>
        <c:crosses val="autoZero"/>
        <c:auto val="1"/>
        <c:lblAlgn val="ctr"/>
        <c:lblOffset val="100"/>
        <c:noMultiLvlLbl val="0"/>
      </c:catAx>
      <c:valAx>
        <c:axId val="-204675189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7362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'0929_2004_7A'!$BS$146:$BS$152</c:f>
              <c:numCache>
                <c:formatCode>General</c:formatCode>
                <c:ptCount val="7"/>
                <c:pt idx="0">
                  <c:v>346938.0</c:v>
                </c:pt>
                <c:pt idx="1">
                  <c:v>369114.0</c:v>
                </c:pt>
                <c:pt idx="2">
                  <c:v>309345.0</c:v>
                </c:pt>
                <c:pt idx="3">
                  <c:v>429872.0</c:v>
                </c:pt>
                <c:pt idx="4">
                  <c:v>393985.0</c:v>
                </c:pt>
                <c:pt idx="5">
                  <c:v>260443.0</c:v>
                </c:pt>
                <c:pt idx="6">
                  <c:v>387764.0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'0929_2004_7A'!$BT$146:$BT$152</c:f>
              <c:numCache>
                <c:formatCode>General</c:formatCode>
                <c:ptCount val="7"/>
                <c:pt idx="0">
                  <c:v>394306.0</c:v>
                </c:pt>
                <c:pt idx="1">
                  <c:v>379774.0</c:v>
                </c:pt>
                <c:pt idx="2">
                  <c:v>378900.0</c:v>
                </c:pt>
                <c:pt idx="3">
                  <c:v>294923.0</c:v>
                </c:pt>
                <c:pt idx="4">
                  <c:v>311042.0</c:v>
                </c:pt>
                <c:pt idx="5">
                  <c:v>371571.0</c:v>
                </c:pt>
                <c:pt idx="6">
                  <c:v>377932.0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'0929_2004_7A'!$BU$146:$BU$152</c:f>
              <c:numCache>
                <c:formatCode>General</c:formatCode>
                <c:ptCount val="7"/>
                <c:pt idx="0">
                  <c:v>82785.0</c:v>
                </c:pt>
                <c:pt idx="1">
                  <c:v>101897.0</c:v>
                </c:pt>
                <c:pt idx="2">
                  <c:v>98354.6</c:v>
                </c:pt>
                <c:pt idx="3">
                  <c:v>105960.0</c:v>
                </c:pt>
                <c:pt idx="4">
                  <c:v>93377.6</c:v>
                </c:pt>
                <c:pt idx="5">
                  <c:v>100218.0</c:v>
                </c:pt>
                <c:pt idx="6">
                  <c:v>100836.0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'0929_2004_7A'!$BV$146:$BV$152</c:f>
              <c:numCache>
                <c:formatCode>General</c:formatCode>
                <c:ptCount val="7"/>
                <c:pt idx="0">
                  <c:v>302744.0</c:v>
                </c:pt>
                <c:pt idx="1">
                  <c:v>304119.0</c:v>
                </c:pt>
                <c:pt idx="2">
                  <c:v>304004.0</c:v>
                </c:pt>
                <c:pt idx="3">
                  <c:v>424408.0</c:v>
                </c:pt>
                <c:pt idx="4">
                  <c:v>316699.0</c:v>
                </c:pt>
                <c:pt idx="5">
                  <c:v>303293.0</c:v>
                </c:pt>
                <c:pt idx="6">
                  <c:v>303789.0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'0929_2004_7A'!$BW$146:$BW$152</c:f>
              <c:numCache>
                <c:formatCode>General</c:formatCode>
                <c:ptCount val="7"/>
                <c:pt idx="0">
                  <c:v>235531.0</c:v>
                </c:pt>
                <c:pt idx="1">
                  <c:v>238358.0</c:v>
                </c:pt>
                <c:pt idx="2">
                  <c:v>238101.0</c:v>
                </c:pt>
                <c:pt idx="3">
                  <c:v>250678.0</c:v>
                </c:pt>
                <c:pt idx="4">
                  <c:v>186450.0</c:v>
                </c:pt>
                <c:pt idx="5">
                  <c:v>409365.0</c:v>
                </c:pt>
                <c:pt idx="6">
                  <c:v>237962.0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'0929_2004_7A'!$BX$146:$BX$152</c:f>
              <c:numCache>
                <c:formatCode>General</c:formatCode>
                <c:ptCount val="7"/>
                <c:pt idx="0">
                  <c:v>179116.0</c:v>
                </c:pt>
                <c:pt idx="1">
                  <c:v>180063.0</c:v>
                </c:pt>
                <c:pt idx="2">
                  <c:v>180063.0</c:v>
                </c:pt>
                <c:pt idx="3">
                  <c:v>174727.0</c:v>
                </c:pt>
                <c:pt idx="4">
                  <c:v>172912.0</c:v>
                </c:pt>
                <c:pt idx="5">
                  <c:v>145052.0</c:v>
                </c:pt>
                <c:pt idx="6">
                  <c:v>179052.0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162936"/>
        <c:axId val="-2034355576"/>
      </c:barChart>
      <c:catAx>
        <c:axId val="-20351629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355576"/>
        <c:crosses val="autoZero"/>
        <c:auto val="1"/>
        <c:lblAlgn val="ctr"/>
        <c:lblOffset val="100"/>
        <c:noMultiLvlLbl val="0"/>
      </c:catAx>
      <c:valAx>
        <c:axId val="-2034355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1629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'0929_2004_7A'!$BI$146:$BI$152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117199.0</c:v>
                </c:pt>
                <c:pt idx="6">
                  <c:v>84801.9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'0929_2004_7A'!$BJ$146:$BJ$152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371650.0</c:v>
                </c:pt>
                <c:pt idx="6">
                  <c:v>280563.0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'0929_2004_7A'!$BK$146:$BK$152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'0929_2004_7A'!$BL$146:$BL$152</c:f>
              <c:numCache>
                <c:formatCode>General</c:formatCode>
                <c:ptCount val="7"/>
                <c:pt idx="0">
                  <c:v>86374.2</c:v>
                </c:pt>
                <c:pt idx="1">
                  <c:v>85725.6</c:v>
                </c:pt>
                <c:pt idx="2">
                  <c:v>85687.7</c:v>
                </c:pt>
                <c:pt idx="3">
                  <c:v>114871.0</c:v>
                </c:pt>
                <c:pt idx="4">
                  <c:v>86386.3</c:v>
                </c:pt>
                <c:pt idx="5">
                  <c:v>114292.0</c:v>
                </c:pt>
                <c:pt idx="6">
                  <c:v>86292.2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'0929_2004_7A'!$BM$146:$BM$152</c:f>
              <c:numCache>
                <c:formatCode>General</c:formatCode>
                <c:ptCount val="7"/>
                <c:pt idx="0">
                  <c:v>10782.1</c:v>
                </c:pt>
                <c:pt idx="1">
                  <c:v>11470.7</c:v>
                </c:pt>
                <c:pt idx="2">
                  <c:v>11541.6</c:v>
                </c:pt>
                <c:pt idx="3">
                  <c:v>10957.4</c:v>
                </c:pt>
                <c:pt idx="4">
                  <c:v>11197.1</c:v>
                </c:pt>
                <c:pt idx="5">
                  <c:v>12869.9</c:v>
                </c:pt>
                <c:pt idx="6">
                  <c:v>11955.0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'0929_2004_7A'!$BN$146:$BN$152</c:f>
              <c:numCache>
                <c:formatCode>General</c:formatCode>
                <c:ptCount val="7"/>
                <c:pt idx="0">
                  <c:v>947.285</c:v>
                </c:pt>
                <c:pt idx="1">
                  <c:v>1110.12</c:v>
                </c:pt>
                <c:pt idx="2">
                  <c:v>899.979</c:v>
                </c:pt>
                <c:pt idx="3">
                  <c:v>1243.71</c:v>
                </c:pt>
                <c:pt idx="4">
                  <c:v>1132.9</c:v>
                </c:pt>
                <c:pt idx="5">
                  <c:v>744.627</c:v>
                </c:pt>
                <c:pt idx="6">
                  <c:v>1106.73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'0929_2004_7A'!$BO$146:$BO$152</c:f>
              <c:numCache>
                <c:formatCode>General</c:formatCode>
                <c:ptCount val="7"/>
                <c:pt idx="0">
                  <c:v>8431.5</c:v>
                </c:pt>
                <c:pt idx="1">
                  <c:v>2671.6</c:v>
                </c:pt>
                <c:pt idx="2">
                  <c:v>2907.0</c:v>
                </c:pt>
                <c:pt idx="3">
                  <c:v>1294.3</c:v>
                </c:pt>
                <c:pt idx="4">
                  <c:v>461.1</c:v>
                </c:pt>
                <c:pt idx="5">
                  <c:v>204.8</c:v>
                </c:pt>
                <c:pt idx="6">
                  <c:v>180.1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'0929_2004_7A'!$BP$146:$BP$152</c:f>
              <c:numCache>
                <c:formatCode>General</c:formatCode>
                <c:ptCount val="7"/>
                <c:pt idx="0">
                  <c:v>165437.0</c:v>
                </c:pt>
                <c:pt idx="1">
                  <c:v>164931.0</c:v>
                </c:pt>
                <c:pt idx="2">
                  <c:v>164938.0</c:v>
                </c:pt>
                <c:pt idx="3">
                  <c:v>223446.0</c:v>
                </c:pt>
                <c:pt idx="4">
                  <c:v>166947.0</c:v>
                </c:pt>
                <c:pt idx="5">
                  <c:v>191779.0</c:v>
                </c:pt>
                <c:pt idx="6">
                  <c:v>164641.0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'0929_2004_7A'!$BQ$146:$BQ$152</c:f>
              <c:numCache>
                <c:formatCode>General</c:formatCode>
                <c:ptCount val="7"/>
                <c:pt idx="0">
                  <c:v>186511.0</c:v>
                </c:pt>
                <c:pt idx="1">
                  <c:v>185394.0</c:v>
                </c:pt>
                <c:pt idx="2">
                  <c:v>185424.0</c:v>
                </c:pt>
                <c:pt idx="3">
                  <c:v>184091.0</c:v>
                </c:pt>
                <c:pt idx="4">
                  <c:v>137501.0</c:v>
                </c:pt>
                <c:pt idx="5">
                  <c:v>296876.0</c:v>
                </c:pt>
                <c:pt idx="6">
                  <c:v>185129.0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'0929_2004_7A'!$BR$146:$BR$152</c:f>
              <c:numCache>
                <c:formatCode>General</c:formatCode>
                <c:ptCount val="7"/>
                <c:pt idx="0">
                  <c:v>61596.1</c:v>
                </c:pt>
                <c:pt idx="1">
                  <c:v>61372.7</c:v>
                </c:pt>
                <c:pt idx="2">
                  <c:v>61373.9</c:v>
                </c:pt>
                <c:pt idx="3">
                  <c:v>51818.2</c:v>
                </c:pt>
                <c:pt idx="4">
                  <c:v>52553.8</c:v>
                </c:pt>
                <c:pt idx="5">
                  <c:v>50853.1</c:v>
                </c:pt>
                <c:pt idx="6">
                  <c:v>61472.9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098680"/>
        <c:axId val="-2034640984"/>
      </c:barChart>
      <c:catAx>
        <c:axId val="-20350986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640984"/>
        <c:crosses val="autoZero"/>
        <c:auto val="1"/>
        <c:lblAlgn val="ctr"/>
        <c:lblOffset val="100"/>
        <c:noMultiLvlLbl val="0"/>
      </c:catAx>
      <c:valAx>
        <c:axId val="-2034640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098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278516.0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'0929_2004_7A'!$S$162:$S$168</c:f>
              <c:numCache>
                <c:formatCode>General</c:formatCode>
                <c:ptCount val="7"/>
                <c:pt idx="0">
                  <c:v>201913.0</c:v>
                </c:pt>
                <c:pt idx="1">
                  <c:v>201913.0</c:v>
                </c:pt>
                <c:pt idx="2">
                  <c:v>248262.0</c:v>
                </c:pt>
                <c:pt idx="3">
                  <c:v>248262.0</c:v>
                </c:pt>
                <c:pt idx="4">
                  <c:v>248262.0</c:v>
                </c:pt>
                <c:pt idx="5">
                  <c:v>167906.0</c:v>
                </c:pt>
                <c:pt idx="6">
                  <c:v>248262.0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1.15253E6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'0929_2004_7A'!$V$162:$V$168</c:f>
              <c:numCache>
                <c:formatCode>0.00E+00</c:formatCode>
                <c:ptCount val="7"/>
                <c:pt idx="0">
                  <c:v>1.26099E6</c:v>
                </c:pt>
                <c:pt idx="1">
                  <c:v>1.26099E6</c:v>
                </c:pt>
                <c:pt idx="2">
                  <c:v>1.31068E6</c:v>
                </c:pt>
                <c:pt idx="3">
                  <c:v>1.23406E6</c:v>
                </c:pt>
                <c:pt idx="4">
                  <c:v>1.23405E6</c:v>
                </c:pt>
                <c:pt idx="5">
                  <c:v>1.23406E6</c:v>
                </c:pt>
                <c:pt idx="6">
                  <c:v>1.31069E6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'0929_2004_7A'!$X$162:$X$168</c:f>
              <c:numCache>
                <c:formatCode>0.00E+00</c:formatCode>
                <c:ptCount val="7"/>
                <c:pt idx="0">
                  <c:v>2.74952E6</c:v>
                </c:pt>
                <c:pt idx="1">
                  <c:v>2.91151E6</c:v>
                </c:pt>
                <c:pt idx="2">
                  <c:v>2.86288E6</c:v>
                </c:pt>
                <c:pt idx="3">
                  <c:v>2.71917E6</c:v>
                </c:pt>
                <c:pt idx="4">
                  <c:v>2.86323E6</c:v>
                </c:pt>
                <c:pt idx="5">
                  <c:v>1.96222E6</c:v>
                </c:pt>
                <c:pt idx="6">
                  <c:v>2.94471E6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'0929_2004_7A'!$Y$162:$Y$168</c:f>
              <c:numCache>
                <c:formatCode>General</c:formatCode>
                <c:ptCount val="7"/>
                <c:pt idx="0">
                  <c:v>232926.0</c:v>
                </c:pt>
                <c:pt idx="1">
                  <c:v>251541.0</c:v>
                </c:pt>
                <c:pt idx="2">
                  <c:v>252138.0</c:v>
                </c:pt>
                <c:pt idx="3">
                  <c:v>165877.0</c:v>
                </c:pt>
                <c:pt idx="4">
                  <c:v>215609.0</c:v>
                </c:pt>
                <c:pt idx="5">
                  <c:v>263266.0</c:v>
                </c:pt>
                <c:pt idx="6">
                  <c:v>254375.0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'0929_2004_7A'!$Z$162:$Z$168</c:f>
              <c:numCache>
                <c:formatCode>0.00E+00</c:formatCode>
                <c:ptCount val="7"/>
                <c:pt idx="0" formatCode="General">
                  <c:v>652487.0</c:v>
                </c:pt>
                <c:pt idx="1">
                  <c:v>1.14417E6</c:v>
                </c:pt>
                <c:pt idx="2">
                  <c:v>1.13819E6</c:v>
                </c:pt>
                <c:pt idx="3" formatCode="General">
                  <c:v>842752.0</c:v>
                </c:pt>
                <c:pt idx="4">
                  <c:v>1.04825E6</c:v>
                </c:pt>
                <c:pt idx="5" formatCode="General">
                  <c:v>978934.0</c:v>
                </c:pt>
                <c:pt idx="6">
                  <c:v>1.17167E6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'0929_2004_7A'!$AA$162:$AA$168</c:f>
              <c:numCache>
                <c:formatCode>General</c:formatCode>
                <c:ptCount val="7"/>
                <c:pt idx="0">
                  <c:v>51115.8</c:v>
                </c:pt>
                <c:pt idx="1">
                  <c:v>4085.09</c:v>
                </c:pt>
                <c:pt idx="2">
                  <c:v>4018.74</c:v>
                </c:pt>
                <c:pt idx="3">
                  <c:v>4303.09</c:v>
                </c:pt>
                <c:pt idx="4">
                  <c:v>4435.78</c:v>
                </c:pt>
                <c:pt idx="5">
                  <c:v>2767.63</c:v>
                </c:pt>
                <c:pt idx="6">
                  <c:v>4246.22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'0929_2004_7A'!$AB$162:$AB$168</c:f>
              <c:numCache>
                <c:formatCode>General</c:formatCode>
                <c:ptCount val="7"/>
                <c:pt idx="0">
                  <c:v>25069.8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376120"/>
        <c:axId val="-2034378680"/>
      </c:barChart>
      <c:catAx>
        <c:axId val="-20343761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378680"/>
        <c:crosses val="autoZero"/>
        <c:auto val="1"/>
        <c:lblAlgn val="ctr"/>
        <c:lblOffset val="100"/>
        <c:noMultiLvlLbl val="0"/>
      </c:catAx>
      <c:valAx>
        <c:axId val="-2034378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43761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'0929_2004_7A'!$AF$170:$AF$175</c:f>
              <c:numCache>
                <c:formatCode>0.00%</c:formatCode>
                <c:ptCount val="6"/>
                <c:pt idx="0">
                  <c:v>0.114428006394785</c:v>
                </c:pt>
                <c:pt idx="1">
                  <c:v>0.0321431727950438</c:v>
                </c:pt>
                <c:pt idx="2">
                  <c:v>0.083382866104414</c:v>
                </c:pt>
                <c:pt idx="3">
                  <c:v>0.0282307090723107</c:v>
                </c:pt>
                <c:pt idx="4">
                  <c:v>0.174022474880649</c:v>
                </c:pt>
                <c:pt idx="5">
                  <c:v>0.016303455874516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396152"/>
        <c:axId val="-2034397256"/>
      </c:barChart>
      <c:catAx>
        <c:axId val="-20343961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397256"/>
        <c:crosses val="autoZero"/>
        <c:auto val="1"/>
        <c:lblAlgn val="ctr"/>
        <c:lblOffset val="100"/>
        <c:noMultiLvlLbl val="0"/>
      </c:catAx>
      <c:valAx>
        <c:axId val="-203439725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439615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'0929_2004_7A'!$BS$162:$BS$168</c:f>
              <c:numCache>
                <c:formatCode>0.00E+00</c:formatCode>
                <c:ptCount val="7"/>
                <c:pt idx="0">
                  <c:v>1.5339E6</c:v>
                </c:pt>
                <c:pt idx="1">
                  <c:v>1.54174E6</c:v>
                </c:pt>
                <c:pt idx="2">
                  <c:v>1.45925E6</c:v>
                </c:pt>
                <c:pt idx="3">
                  <c:v>1.43829E6</c:v>
                </c:pt>
                <c:pt idx="4" formatCode="General">
                  <c:v>658474.0</c:v>
                </c:pt>
                <c:pt idx="5" formatCode="General">
                  <c:v>850085.0</c:v>
                </c:pt>
                <c:pt idx="6">
                  <c:v>1.53074E6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'0929_2004_7A'!$BT$162:$BT$168</c:f>
              <c:numCache>
                <c:formatCode>General</c:formatCode>
                <c:ptCount val="7"/>
                <c:pt idx="0" formatCode="0.00E+00">
                  <c:v>1.01412E6</c:v>
                </c:pt>
                <c:pt idx="1">
                  <c:v>992713.0</c:v>
                </c:pt>
                <c:pt idx="2">
                  <c:v>985619.0</c:v>
                </c:pt>
                <c:pt idx="3">
                  <c:v>718860.0</c:v>
                </c:pt>
                <c:pt idx="4">
                  <c:v>719265.0</c:v>
                </c:pt>
                <c:pt idx="5">
                  <c:v>928325.0</c:v>
                </c:pt>
                <c:pt idx="6">
                  <c:v>950949.0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'0929_2004_7A'!$BU$162:$BU$168</c:f>
              <c:numCache>
                <c:formatCode>General</c:formatCode>
                <c:ptCount val="7"/>
                <c:pt idx="0">
                  <c:v>96355.7</c:v>
                </c:pt>
                <c:pt idx="1">
                  <c:v>99819.5</c:v>
                </c:pt>
                <c:pt idx="2">
                  <c:v>117600.0</c:v>
                </c:pt>
                <c:pt idx="3">
                  <c:v>97152.6</c:v>
                </c:pt>
                <c:pt idx="4">
                  <c:v>92404.5</c:v>
                </c:pt>
                <c:pt idx="5">
                  <c:v>101266.0</c:v>
                </c:pt>
                <c:pt idx="6">
                  <c:v>116551.0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'0929_2004_7A'!$BV$162:$BV$168</c:f>
              <c:numCache>
                <c:formatCode>General</c:formatCode>
                <c:ptCount val="7"/>
                <c:pt idx="0">
                  <c:v>888539.0</c:v>
                </c:pt>
                <c:pt idx="1">
                  <c:v>890533.0</c:v>
                </c:pt>
                <c:pt idx="2">
                  <c:v>891132.0</c:v>
                </c:pt>
                <c:pt idx="3" formatCode="0.00E+00">
                  <c:v>1.04113E6</c:v>
                </c:pt>
                <c:pt idx="4">
                  <c:v>310746.0</c:v>
                </c:pt>
                <c:pt idx="5">
                  <c:v>740254.0</c:v>
                </c:pt>
                <c:pt idx="6">
                  <c:v>890228.0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'0929_2004_7A'!$BW$162:$BW$168</c:f>
              <c:numCache>
                <c:formatCode>0.00E+00</c:formatCode>
                <c:ptCount val="7"/>
                <c:pt idx="0">
                  <c:v>1.21978E6</c:v>
                </c:pt>
                <c:pt idx="1">
                  <c:v>1.22621E6</c:v>
                </c:pt>
                <c:pt idx="2">
                  <c:v>1.22857E6</c:v>
                </c:pt>
                <c:pt idx="3" formatCode="General">
                  <c:v>647067.0</c:v>
                </c:pt>
                <c:pt idx="4" formatCode="General">
                  <c:v>190059.0</c:v>
                </c:pt>
                <c:pt idx="5">
                  <c:v>1.06362E6</c:v>
                </c:pt>
                <c:pt idx="6">
                  <c:v>1.22644E6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'0929_2004_7A'!$BX$162:$BX$168</c:f>
              <c:numCache>
                <c:formatCode>General</c:formatCode>
                <c:ptCount val="7"/>
                <c:pt idx="0">
                  <c:v>178413.0</c:v>
                </c:pt>
                <c:pt idx="1">
                  <c:v>179007.0</c:v>
                </c:pt>
                <c:pt idx="2">
                  <c:v>178617.0</c:v>
                </c:pt>
                <c:pt idx="3">
                  <c:v>171049.0</c:v>
                </c:pt>
                <c:pt idx="4">
                  <c:v>168666.0</c:v>
                </c:pt>
                <c:pt idx="5">
                  <c:v>140136.0</c:v>
                </c:pt>
                <c:pt idx="6">
                  <c:v>177845.0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469064"/>
        <c:axId val="-2034474792"/>
      </c:barChart>
      <c:catAx>
        <c:axId val="-2034469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474792"/>
        <c:crosses val="autoZero"/>
        <c:auto val="1"/>
        <c:lblAlgn val="ctr"/>
        <c:lblOffset val="100"/>
        <c:noMultiLvlLbl val="0"/>
      </c:catAx>
      <c:valAx>
        <c:axId val="-203447479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34469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'0929_2004_7A'!$BI$162:$BI$168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278511.0</c:v>
                </c:pt>
                <c:pt idx="6">
                  <c:v>253187.0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'0929_2004_7A'!$BJ$162:$BJ$168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921422.0</c:v>
                </c:pt>
                <c:pt idx="6">
                  <c:v>923924.0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'0929_2004_7A'!$BK$162:$BK$168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'0929_2004_7A'!$BL$162:$BL$168</c:f>
              <c:numCache>
                <c:formatCode>General</c:formatCode>
                <c:ptCount val="7"/>
                <c:pt idx="0">
                  <c:v>291708.0</c:v>
                </c:pt>
                <c:pt idx="1">
                  <c:v>289842.0</c:v>
                </c:pt>
                <c:pt idx="2">
                  <c:v>289756.0</c:v>
                </c:pt>
                <c:pt idx="3">
                  <c:v>290371.0</c:v>
                </c:pt>
                <c:pt idx="4">
                  <c:v>88013.6</c:v>
                </c:pt>
                <c:pt idx="5">
                  <c:v>289264.0</c:v>
                </c:pt>
                <c:pt idx="6">
                  <c:v>289437.0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'0929_2004_7A'!$BM$162:$BM$168</c:f>
              <c:numCache>
                <c:formatCode>General</c:formatCode>
                <c:ptCount val="7"/>
                <c:pt idx="0">
                  <c:v>26525.3</c:v>
                </c:pt>
                <c:pt idx="1">
                  <c:v>29875.9</c:v>
                </c:pt>
                <c:pt idx="2">
                  <c:v>29899.1</c:v>
                </c:pt>
                <c:pt idx="3">
                  <c:v>26347.2</c:v>
                </c:pt>
                <c:pt idx="4">
                  <c:v>27079.1</c:v>
                </c:pt>
                <c:pt idx="5">
                  <c:v>32557.0</c:v>
                </c:pt>
                <c:pt idx="6">
                  <c:v>30342.5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'0929_2004_7A'!$BN$162:$BN$168</c:f>
              <c:numCache>
                <c:formatCode>General</c:formatCode>
                <c:ptCount val="7"/>
                <c:pt idx="0">
                  <c:v>4117.02</c:v>
                </c:pt>
                <c:pt idx="1">
                  <c:v>4096.26</c:v>
                </c:pt>
                <c:pt idx="2">
                  <c:v>3964.17</c:v>
                </c:pt>
                <c:pt idx="3">
                  <c:v>3864.91</c:v>
                </c:pt>
                <c:pt idx="4">
                  <c:v>1822.84</c:v>
                </c:pt>
                <c:pt idx="5">
                  <c:v>2317.31</c:v>
                </c:pt>
                <c:pt idx="6">
                  <c:v>4230.73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'0929_2004_7A'!$BO$162:$BO$168</c:f>
              <c:numCache>
                <c:formatCode>General</c:formatCode>
                <c:ptCount val="7"/>
                <c:pt idx="0">
                  <c:v>10161.6</c:v>
                </c:pt>
                <c:pt idx="1">
                  <c:v>10055.0</c:v>
                </c:pt>
                <c:pt idx="2">
                  <c:v>129.1</c:v>
                </c:pt>
                <c:pt idx="3">
                  <c:v>17593.8</c:v>
                </c:pt>
                <c:pt idx="4">
                  <c:v>479.6</c:v>
                </c:pt>
                <c:pt idx="5">
                  <c:v>871.1</c:v>
                </c:pt>
                <c:pt idx="6">
                  <c:v>136.8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'0929_2004_7A'!$BP$162:$BP$168</c:f>
              <c:numCache>
                <c:formatCode>General</c:formatCode>
                <c:ptCount val="7"/>
                <c:pt idx="0">
                  <c:v>468267.0</c:v>
                </c:pt>
                <c:pt idx="1">
                  <c:v>467346.0</c:v>
                </c:pt>
                <c:pt idx="2">
                  <c:v>467064.0</c:v>
                </c:pt>
                <c:pt idx="3">
                  <c:v>520795.0</c:v>
                </c:pt>
                <c:pt idx="4">
                  <c:v>158564.0</c:v>
                </c:pt>
                <c:pt idx="5">
                  <c:v>447875.0</c:v>
                </c:pt>
                <c:pt idx="6">
                  <c:v>467290.0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'0929_2004_7A'!$BQ$162:$BQ$168</c:f>
              <c:numCache>
                <c:formatCode>General</c:formatCode>
                <c:ptCount val="7"/>
                <c:pt idx="0">
                  <c:v>909646.0</c:v>
                </c:pt>
                <c:pt idx="1">
                  <c:v>906037.0</c:v>
                </c:pt>
                <c:pt idx="2">
                  <c:v>905146.0</c:v>
                </c:pt>
                <c:pt idx="3">
                  <c:v>442910.0</c:v>
                </c:pt>
                <c:pt idx="4">
                  <c:v>134427.0</c:v>
                </c:pt>
                <c:pt idx="5">
                  <c:v>719973.0</c:v>
                </c:pt>
                <c:pt idx="6">
                  <c:v>906863.0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'0929_2004_7A'!$BR$162:$BR$168</c:f>
              <c:numCache>
                <c:formatCode>General</c:formatCode>
                <c:ptCount val="7"/>
                <c:pt idx="0">
                  <c:v>57184.6</c:v>
                </c:pt>
                <c:pt idx="1">
                  <c:v>56926.5</c:v>
                </c:pt>
                <c:pt idx="2">
                  <c:v>57061.0</c:v>
                </c:pt>
                <c:pt idx="3">
                  <c:v>42514.1</c:v>
                </c:pt>
                <c:pt idx="4">
                  <c:v>43406.7</c:v>
                </c:pt>
                <c:pt idx="5">
                  <c:v>42203.5</c:v>
                </c:pt>
                <c:pt idx="6">
                  <c:v>57341.0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573592"/>
        <c:axId val="-2034576696"/>
      </c:barChart>
      <c:catAx>
        <c:axId val="-20345735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576696"/>
        <c:crosses val="autoZero"/>
        <c:auto val="1"/>
        <c:lblAlgn val="ctr"/>
        <c:lblOffset val="100"/>
        <c:noMultiLvlLbl val="0"/>
      </c:catAx>
      <c:valAx>
        <c:axId val="-2034576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45735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438185.0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'0929_2004_7A'!$S$178:$S$184</c:f>
              <c:numCache>
                <c:formatCode>General</c:formatCode>
                <c:ptCount val="7"/>
                <c:pt idx="0">
                  <c:v>136088.0</c:v>
                </c:pt>
                <c:pt idx="1">
                  <c:v>136088.0</c:v>
                </c:pt>
                <c:pt idx="2">
                  <c:v>180976.0</c:v>
                </c:pt>
                <c:pt idx="3">
                  <c:v>180957.0</c:v>
                </c:pt>
                <c:pt idx="4">
                  <c:v>180957.0</c:v>
                </c:pt>
                <c:pt idx="5">
                  <c:v>126666.0</c:v>
                </c:pt>
                <c:pt idx="6">
                  <c:v>180976.0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'0929_2004_7A'!$V$178:$V$184</c:f>
              <c:numCache>
                <c:formatCode>General</c:formatCode>
                <c:ptCount val="7"/>
                <c:pt idx="0">
                  <c:v>38064.3</c:v>
                </c:pt>
                <c:pt idx="1">
                  <c:v>38026.4</c:v>
                </c:pt>
                <c:pt idx="2">
                  <c:v>91018.9</c:v>
                </c:pt>
                <c:pt idx="3">
                  <c:v>44528.4</c:v>
                </c:pt>
                <c:pt idx="4">
                  <c:v>44519.0</c:v>
                </c:pt>
                <c:pt idx="5">
                  <c:v>40433.9</c:v>
                </c:pt>
                <c:pt idx="6">
                  <c:v>91018.9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'0929_2004_7A'!$X$178:$X$184</c:f>
              <c:numCache>
                <c:formatCode>0.00E+00</c:formatCode>
                <c:ptCount val="7"/>
                <c:pt idx="0">
                  <c:v>1.48474E6</c:v>
                </c:pt>
                <c:pt idx="1">
                  <c:v>1.5712E6</c:v>
                </c:pt>
                <c:pt idx="2">
                  <c:v>1.29337E6</c:v>
                </c:pt>
                <c:pt idx="3">
                  <c:v>1.33735E6</c:v>
                </c:pt>
                <c:pt idx="4">
                  <c:v>1.29332E6</c:v>
                </c:pt>
                <c:pt idx="5" formatCode="General">
                  <c:v>512257.0</c:v>
                </c:pt>
                <c:pt idx="6">
                  <c:v>1.21127E6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'0929_2004_7A'!$Y$178:$Y$184</c:f>
              <c:numCache>
                <c:formatCode>General</c:formatCode>
                <c:ptCount val="7"/>
                <c:pt idx="0">
                  <c:v>42500.1</c:v>
                </c:pt>
                <c:pt idx="1">
                  <c:v>59162.7</c:v>
                </c:pt>
                <c:pt idx="2">
                  <c:v>60205.3</c:v>
                </c:pt>
                <c:pt idx="3">
                  <c:v>62281.1</c:v>
                </c:pt>
                <c:pt idx="4">
                  <c:v>58679.4</c:v>
                </c:pt>
                <c:pt idx="5">
                  <c:v>59589.3</c:v>
                </c:pt>
                <c:pt idx="6">
                  <c:v>60745.6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'0929_2004_7A'!$Z$178:$Z$184</c:f>
              <c:numCache>
                <c:formatCode>General</c:formatCode>
                <c:ptCount val="7"/>
                <c:pt idx="0">
                  <c:v>313168.0</c:v>
                </c:pt>
                <c:pt idx="1">
                  <c:v>274715.0</c:v>
                </c:pt>
                <c:pt idx="2">
                  <c:v>167811.0</c:v>
                </c:pt>
                <c:pt idx="3">
                  <c:v>203781.0</c:v>
                </c:pt>
                <c:pt idx="4">
                  <c:v>152580.0</c:v>
                </c:pt>
                <c:pt idx="5">
                  <c:v>185412.0</c:v>
                </c:pt>
                <c:pt idx="6">
                  <c:v>161091.0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692312"/>
        <c:axId val="-2034699240"/>
      </c:barChart>
      <c:catAx>
        <c:axId val="-203469231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699240"/>
        <c:crosses val="autoZero"/>
        <c:auto val="1"/>
        <c:lblAlgn val="ctr"/>
        <c:lblOffset val="100"/>
        <c:noMultiLvlLbl val="0"/>
      </c:catAx>
      <c:valAx>
        <c:axId val="-2034699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46923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'0926_2004_5B'!$BS$66:$BS$72</c:f>
              <c:numCache>
                <c:formatCode>General</c:formatCode>
                <c:ptCount val="7"/>
                <c:pt idx="0">
                  <c:v>13382.2</c:v>
                </c:pt>
                <c:pt idx="1">
                  <c:v>13095.1</c:v>
                </c:pt>
                <c:pt idx="2">
                  <c:v>18661.0</c:v>
                </c:pt>
                <c:pt idx="3">
                  <c:v>18024.5</c:v>
                </c:pt>
                <c:pt idx="4">
                  <c:v>17989.7</c:v>
                </c:pt>
                <c:pt idx="5">
                  <c:v>17834.7</c:v>
                </c:pt>
                <c:pt idx="6">
                  <c:v>18660.2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'0926_2004_5B'!$BT$66:$BT$72</c:f>
              <c:numCache>
                <c:formatCode>General</c:formatCode>
                <c:ptCount val="7"/>
                <c:pt idx="0">
                  <c:v>18744.4</c:v>
                </c:pt>
                <c:pt idx="1">
                  <c:v>23925.0</c:v>
                </c:pt>
                <c:pt idx="2">
                  <c:v>25126.4</c:v>
                </c:pt>
                <c:pt idx="3">
                  <c:v>23515.1</c:v>
                </c:pt>
                <c:pt idx="4">
                  <c:v>24410.7</c:v>
                </c:pt>
                <c:pt idx="5">
                  <c:v>22255.3</c:v>
                </c:pt>
                <c:pt idx="6">
                  <c:v>24970.1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'0926_2004_5B'!$BU$66:$BU$72</c:f>
              <c:numCache>
                <c:formatCode>General</c:formatCode>
                <c:ptCount val="7"/>
                <c:pt idx="0">
                  <c:v>75813.6</c:v>
                </c:pt>
                <c:pt idx="1">
                  <c:v>71708.4</c:v>
                </c:pt>
                <c:pt idx="2">
                  <c:v>79078.3</c:v>
                </c:pt>
                <c:pt idx="3">
                  <c:v>82318.1</c:v>
                </c:pt>
                <c:pt idx="4">
                  <c:v>83031.1</c:v>
                </c:pt>
                <c:pt idx="5">
                  <c:v>102493.0</c:v>
                </c:pt>
                <c:pt idx="6">
                  <c:v>79246.1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'0926_2004_5B'!$BV$66:$BV$72</c:f>
              <c:numCache>
                <c:formatCode>General</c:formatCode>
                <c:ptCount val="7"/>
                <c:pt idx="0">
                  <c:v>103590.0</c:v>
                </c:pt>
                <c:pt idx="1">
                  <c:v>103011.0</c:v>
                </c:pt>
                <c:pt idx="2">
                  <c:v>102487.0</c:v>
                </c:pt>
                <c:pt idx="3">
                  <c:v>119406.0</c:v>
                </c:pt>
                <c:pt idx="4">
                  <c:v>119416.0</c:v>
                </c:pt>
                <c:pt idx="5">
                  <c:v>97852.1</c:v>
                </c:pt>
                <c:pt idx="6">
                  <c:v>102464.0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'0926_2004_5B'!$BW$66:$BW$72</c:f>
              <c:numCache>
                <c:formatCode>General</c:formatCode>
                <c:ptCount val="7"/>
                <c:pt idx="0">
                  <c:v>34652.1</c:v>
                </c:pt>
                <c:pt idx="1">
                  <c:v>34000.6</c:v>
                </c:pt>
                <c:pt idx="2">
                  <c:v>33522.4</c:v>
                </c:pt>
                <c:pt idx="3">
                  <c:v>24038.0</c:v>
                </c:pt>
                <c:pt idx="4">
                  <c:v>24001.5</c:v>
                </c:pt>
                <c:pt idx="5">
                  <c:v>44235.1</c:v>
                </c:pt>
                <c:pt idx="6">
                  <c:v>33507.5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'0926_2004_5B'!$BX$66:$BX$72</c:f>
              <c:numCache>
                <c:formatCode>General</c:formatCode>
                <c:ptCount val="7"/>
                <c:pt idx="0">
                  <c:v>112727.0</c:v>
                </c:pt>
                <c:pt idx="1">
                  <c:v>111903.0</c:v>
                </c:pt>
                <c:pt idx="2">
                  <c:v>111271.0</c:v>
                </c:pt>
                <c:pt idx="3">
                  <c:v>96272.1</c:v>
                </c:pt>
                <c:pt idx="4">
                  <c:v>96177.0</c:v>
                </c:pt>
                <c:pt idx="5">
                  <c:v>94736.1</c:v>
                </c:pt>
                <c:pt idx="6">
                  <c:v>111208.0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09433448"/>
        <c:axId val="1930782552"/>
      </c:barChart>
      <c:catAx>
        <c:axId val="-20094334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0782552"/>
        <c:crosses val="autoZero"/>
        <c:auto val="1"/>
        <c:lblAlgn val="ctr"/>
        <c:lblOffset val="100"/>
        <c:noMultiLvlLbl val="0"/>
      </c:catAx>
      <c:valAx>
        <c:axId val="1930782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094334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'0929_2004_7A'!$AF$186:$AF$191</c:f>
              <c:numCache>
                <c:formatCode>0.00%</c:formatCode>
                <c:ptCount val="6"/>
                <c:pt idx="0">
                  <c:v>0.0516281740461911</c:v>
                </c:pt>
                <c:pt idx="1">
                  <c:v>0.172268323609656</c:v>
                </c:pt>
                <c:pt idx="2">
                  <c:v>0.0510115117556319</c:v>
                </c:pt>
                <c:pt idx="3">
                  <c:v>0.0251528886456734</c:v>
                </c:pt>
                <c:pt idx="4">
                  <c:v>0.424939625739064</c:v>
                </c:pt>
                <c:pt idx="5">
                  <c:v>0.0354355472545077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715928"/>
        <c:axId val="-2034718872"/>
      </c:barChart>
      <c:catAx>
        <c:axId val="-20347159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718872"/>
        <c:crosses val="autoZero"/>
        <c:auto val="1"/>
        <c:lblAlgn val="ctr"/>
        <c:lblOffset val="100"/>
        <c:noMultiLvlLbl val="0"/>
      </c:catAx>
      <c:valAx>
        <c:axId val="-203471887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47159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'0929_2004_7A'!$BS$178:$BS$184</c:f>
              <c:numCache>
                <c:formatCode>General</c:formatCode>
                <c:ptCount val="7"/>
                <c:pt idx="0">
                  <c:v>545837.0</c:v>
                </c:pt>
                <c:pt idx="1">
                  <c:v>551071.0</c:v>
                </c:pt>
                <c:pt idx="2">
                  <c:v>237523.0</c:v>
                </c:pt>
                <c:pt idx="3">
                  <c:v>226941.0</c:v>
                </c:pt>
                <c:pt idx="4">
                  <c:v>228262.0</c:v>
                </c:pt>
                <c:pt idx="5">
                  <c:v>126908.0</c:v>
                </c:pt>
                <c:pt idx="6">
                  <c:v>236578.0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'0929_2004_7A'!$BT$178:$BT$184</c:f>
              <c:numCache>
                <c:formatCode>General</c:formatCode>
                <c:ptCount val="7"/>
                <c:pt idx="0">
                  <c:v>800061.0</c:v>
                </c:pt>
                <c:pt idx="1">
                  <c:v>882695.0</c:v>
                </c:pt>
                <c:pt idx="2">
                  <c:v>740886.0</c:v>
                </c:pt>
                <c:pt idx="3">
                  <c:v>606731.0</c:v>
                </c:pt>
                <c:pt idx="4">
                  <c:v>645300.0</c:v>
                </c:pt>
                <c:pt idx="5">
                  <c:v>205507.0</c:v>
                </c:pt>
                <c:pt idx="6">
                  <c:v>707359.0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'0929_2004_7A'!$BU$178:$BU$184</c:f>
              <c:numCache>
                <c:formatCode>General</c:formatCode>
                <c:ptCount val="7"/>
                <c:pt idx="0">
                  <c:v>189616.0</c:v>
                </c:pt>
                <c:pt idx="1">
                  <c:v>209607.0</c:v>
                </c:pt>
                <c:pt idx="2">
                  <c:v>215270.0</c:v>
                </c:pt>
                <c:pt idx="3">
                  <c:v>253645.0</c:v>
                </c:pt>
                <c:pt idx="4">
                  <c:v>251452.0</c:v>
                </c:pt>
                <c:pt idx="5">
                  <c:v>283874.0</c:v>
                </c:pt>
                <c:pt idx="6">
                  <c:v>211784.0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'0929_2004_7A'!$BV$178:$BV$184</c:f>
              <c:numCache>
                <c:formatCode>General</c:formatCode>
                <c:ptCount val="7"/>
                <c:pt idx="0">
                  <c:v>313894.0</c:v>
                </c:pt>
                <c:pt idx="1">
                  <c:v>315118.0</c:v>
                </c:pt>
                <c:pt idx="2">
                  <c:v>315451.0</c:v>
                </c:pt>
                <c:pt idx="3">
                  <c:v>319226.0</c:v>
                </c:pt>
                <c:pt idx="4">
                  <c:v>319556.0</c:v>
                </c:pt>
                <c:pt idx="5">
                  <c:v>250479.0</c:v>
                </c:pt>
                <c:pt idx="6">
                  <c:v>314118.0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'0929_2004_7A'!$BW$178:$BW$184</c:f>
              <c:numCache>
                <c:formatCode>General</c:formatCode>
                <c:ptCount val="7"/>
                <c:pt idx="0">
                  <c:v>126786.0</c:v>
                </c:pt>
                <c:pt idx="1">
                  <c:v>127878.0</c:v>
                </c:pt>
                <c:pt idx="2">
                  <c:v>128331.0</c:v>
                </c:pt>
                <c:pt idx="3">
                  <c:v>113112.0</c:v>
                </c:pt>
                <c:pt idx="4">
                  <c:v>112613.0</c:v>
                </c:pt>
                <c:pt idx="5">
                  <c:v>250391.0</c:v>
                </c:pt>
                <c:pt idx="6">
                  <c:v>127484.0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'0929_2004_7A'!$BX$178:$BX$184</c:f>
              <c:numCache>
                <c:formatCode>General</c:formatCode>
                <c:ptCount val="7"/>
                <c:pt idx="0">
                  <c:v>465378.0</c:v>
                </c:pt>
                <c:pt idx="1">
                  <c:v>467473.0</c:v>
                </c:pt>
                <c:pt idx="2">
                  <c:v>468435.0</c:v>
                </c:pt>
                <c:pt idx="3">
                  <c:v>450150.0</c:v>
                </c:pt>
                <c:pt idx="4">
                  <c:v>448026.0</c:v>
                </c:pt>
                <c:pt idx="5">
                  <c:v>375334.0</c:v>
                </c:pt>
                <c:pt idx="6">
                  <c:v>467090.0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803432"/>
        <c:axId val="-2034808696"/>
      </c:barChart>
      <c:catAx>
        <c:axId val="-20348034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808696"/>
        <c:crosses val="autoZero"/>
        <c:auto val="1"/>
        <c:lblAlgn val="ctr"/>
        <c:lblOffset val="100"/>
        <c:noMultiLvlLbl val="0"/>
      </c:catAx>
      <c:valAx>
        <c:axId val="-2034808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48034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'0929_2004_7A'!$BI$178:$BI$184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438183.0</c:v>
                </c:pt>
                <c:pt idx="6">
                  <c:v>605558.0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'0929_2004_7A'!$BJ$178:$BJ$184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'0929_2004_7A'!$BK$178:$BK$184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'0929_2004_7A'!$BL$178:$BL$184</c:f>
              <c:numCache>
                <c:formatCode>General</c:formatCode>
                <c:ptCount val="7"/>
                <c:pt idx="0">
                  <c:v>75091.4</c:v>
                </c:pt>
                <c:pt idx="1">
                  <c:v>74216.9</c:v>
                </c:pt>
                <c:pt idx="2">
                  <c:v>73819.3</c:v>
                </c:pt>
                <c:pt idx="3">
                  <c:v>73596.5</c:v>
                </c:pt>
                <c:pt idx="4">
                  <c:v>74125.8</c:v>
                </c:pt>
                <c:pt idx="5">
                  <c:v>73710.9</c:v>
                </c:pt>
                <c:pt idx="6">
                  <c:v>74162.7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'0929_2004_7A'!$BM$178:$BM$184</c:f>
              <c:numCache>
                <c:formatCode>General</c:formatCode>
                <c:ptCount val="7"/>
                <c:pt idx="0">
                  <c:v>19520.4</c:v>
                </c:pt>
                <c:pt idx="1">
                  <c:v>26705.0</c:v>
                </c:pt>
                <c:pt idx="2">
                  <c:v>30380.0</c:v>
                </c:pt>
                <c:pt idx="3">
                  <c:v>31783.0</c:v>
                </c:pt>
                <c:pt idx="4">
                  <c:v>31257.4</c:v>
                </c:pt>
                <c:pt idx="5">
                  <c:v>25198.0</c:v>
                </c:pt>
                <c:pt idx="6">
                  <c:v>30847.0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'0929_2004_7A'!$BN$178:$BN$184</c:f>
              <c:numCache>
                <c:formatCode>General</c:formatCode>
                <c:ptCount val="7"/>
                <c:pt idx="0">
                  <c:v>4713.59</c:v>
                </c:pt>
                <c:pt idx="1">
                  <c:v>4695.47</c:v>
                </c:pt>
                <c:pt idx="2">
                  <c:v>947.9059999999999</c:v>
                </c:pt>
                <c:pt idx="3">
                  <c:v>947.371</c:v>
                </c:pt>
                <c:pt idx="4">
                  <c:v>952.075</c:v>
                </c:pt>
                <c:pt idx="5">
                  <c:v>526.399</c:v>
                </c:pt>
                <c:pt idx="6">
                  <c:v>952.897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'0929_2004_7A'!$BO$178:$BO$184</c:f>
              <c:numCache>
                <c:formatCode>General</c:formatCode>
                <c:ptCount val="7"/>
                <c:pt idx="0">
                  <c:v>102437.0</c:v>
                </c:pt>
                <c:pt idx="1">
                  <c:v>100940.0</c:v>
                </c:pt>
                <c:pt idx="2">
                  <c:v>98094.6</c:v>
                </c:pt>
                <c:pt idx="3">
                  <c:v>152702.0</c:v>
                </c:pt>
                <c:pt idx="4">
                  <c:v>162929.0</c:v>
                </c:pt>
                <c:pt idx="5">
                  <c:v>197715.0</c:v>
                </c:pt>
                <c:pt idx="6">
                  <c:v>105403.0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'0929_2004_7A'!$BP$178:$BP$184</c:f>
              <c:numCache>
                <c:formatCode>General</c:formatCode>
                <c:ptCount val="7"/>
                <c:pt idx="0">
                  <c:v>179814.0</c:v>
                </c:pt>
                <c:pt idx="1">
                  <c:v>179304.0</c:v>
                </c:pt>
                <c:pt idx="2">
                  <c:v>179121.0</c:v>
                </c:pt>
                <c:pt idx="3">
                  <c:v>181347.0</c:v>
                </c:pt>
                <c:pt idx="4">
                  <c:v>180755.0</c:v>
                </c:pt>
                <c:pt idx="5">
                  <c:v>139503.0</c:v>
                </c:pt>
                <c:pt idx="6">
                  <c:v>179053.0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'0929_2004_7A'!$BQ$178:$BQ$184</c:f>
              <c:numCache>
                <c:formatCode>General</c:formatCode>
                <c:ptCount val="7"/>
                <c:pt idx="0">
                  <c:v>140466.0</c:v>
                </c:pt>
                <c:pt idx="1">
                  <c:v>139815.0</c:v>
                </c:pt>
                <c:pt idx="2">
                  <c:v>139568.0</c:v>
                </c:pt>
                <c:pt idx="3">
                  <c:v>110289.0</c:v>
                </c:pt>
                <c:pt idx="4">
                  <c:v>110398.0</c:v>
                </c:pt>
                <c:pt idx="5">
                  <c:v>242040.0</c:v>
                </c:pt>
                <c:pt idx="6">
                  <c:v>139563.0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'0929_2004_7A'!$BR$178:$BR$184</c:f>
              <c:numCache>
                <c:formatCode>General</c:formatCode>
                <c:ptCount val="7"/>
                <c:pt idx="0">
                  <c:v>193213.0</c:v>
                </c:pt>
                <c:pt idx="1">
                  <c:v>192302.0</c:v>
                </c:pt>
                <c:pt idx="2">
                  <c:v>192039.0</c:v>
                </c:pt>
                <c:pt idx="3">
                  <c:v>166744.0</c:v>
                </c:pt>
                <c:pt idx="4">
                  <c:v>166446.0</c:v>
                </c:pt>
                <c:pt idx="5">
                  <c:v>160434.0</c:v>
                </c:pt>
                <c:pt idx="6">
                  <c:v>191972.0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4906296"/>
        <c:axId val="-2034912296"/>
      </c:barChart>
      <c:catAx>
        <c:axId val="-2034906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4912296"/>
        <c:crosses val="autoZero"/>
        <c:auto val="1"/>
        <c:lblAlgn val="ctr"/>
        <c:lblOffset val="100"/>
        <c:noMultiLvlLbl val="0"/>
      </c:catAx>
      <c:valAx>
        <c:axId val="-2034912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4906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388216.0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'0929_2004_7A'!$S$194:$S$200</c:f>
              <c:numCache>
                <c:formatCode>General</c:formatCode>
                <c:ptCount val="7"/>
                <c:pt idx="0">
                  <c:v>108866.0</c:v>
                </c:pt>
                <c:pt idx="1">
                  <c:v>108866.0</c:v>
                </c:pt>
                <c:pt idx="2">
                  <c:v>115975.0</c:v>
                </c:pt>
                <c:pt idx="3">
                  <c:v>115965.0</c:v>
                </c:pt>
                <c:pt idx="4">
                  <c:v>115965.0</c:v>
                </c:pt>
                <c:pt idx="5">
                  <c:v>75313.5</c:v>
                </c:pt>
                <c:pt idx="6">
                  <c:v>115975.0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'0929_2004_7A'!$V$194:$V$200</c:f>
              <c:numCache>
                <c:formatCode>General</c:formatCode>
                <c:ptCount val="7"/>
                <c:pt idx="0">
                  <c:v>56006.5</c:v>
                </c:pt>
                <c:pt idx="1">
                  <c:v>56006.5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'0929_2004_7A'!$X$194:$X$200</c:f>
              <c:numCache>
                <c:formatCode>0.00E+00</c:formatCode>
                <c:ptCount val="7"/>
                <c:pt idx="0">
                  <c:v>1.20783E6</c:v>
                </c:pt>
                <c:pt idx="1">
                  <c:v>1.40538E6</c:v>
                </c:pt>
                <c:pt idx="2">
                  <c:v>1.34712E6</c:v>
                </c:pt>
                <c:pt idx="3">
                  <c:v>1.49134E6</c:v>
                </c:pt>
                <c:pt idx="4">
                  <c:v>1.50082E6</c:v>
                </c:pt>
                <c:pt idx="5" formatCode="General">
                  <c:v>705839.0</c:v>
                </c:pt>
                <c:pt idx="6">
                  <c:v>1.35657E6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'0929_2004_7A'!$Y$194:$Y$200</c:f>
              <c:numCache>
                <c:formatCode>General</c:formatCode>
                <c:ptCount val="7"/>
                <c:pt idx="0">
                  <c:v>52869.2</c:v>
                </c:pt>
                <c:pt idx="1">
                  <c:v>78431.9</c:v>
                </c:pt>
                <c:pt idx="2">
                  <c:v>69626.6</c:v>
                </c:pt>
                <c:pt idx="3">
                  <c:v>68309.2</c:v>
                </c:pt>
                <c:pt idx="4">
                  <c:v>65930.2</c:v>
                </c:pt>
                <c:pt idx="5">
                  <c:v>77834.7</c:v>
                </c:pt>
                <c:pt idx="6">
                  <c:v>69854.1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'0929_2004_7A'!$Z$194:$Z$200</c:f>
              <c:numCache>
                <c:formatCode>General</c:formatCode>
                <c:ptCount val="7"/>
                <c:pt idx="0">
                  <c:v>526465.0</c:v>
                </c:pt>
                <c:pt idx="1">
                  <c:v>470269.0</c:v>
                </c:pt>
                <c:pt idx="2">
                  <c:v>293539.0</c:v>
                </c:pt>
                <c:pt idx="3">
                  <c:v>228253.0</c:v>
                </c:pt>
                <c:pt idx="4">
                  <c:v>245968.0</c:v>
                </c:pt>
                <c:pt idx="5">
                  <c:v>248764.0</c:v>
                </c:pt>
                <c:pt idx="6">
                  <c:v>287615.0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044088"/>
        <c:axId val="-2035041144"/>
      </c:barChart>
      <c:catAx>
        <c:axId val="-20350440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041144"/>
        <c:crosses val="autoZero"/>
        <c:auto val="1"/>
        <c:lblAlgn val="ctr"/>
        <c:lblOffset val="100"/>
        <c:noMultiLvlLbl val="0"/>
      </c:catAx>
      <c:valAx>
        <c:axId val="-2035041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044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'0929_2004_7A'!$AF$202:$AF$207</c:f>
              <c:numCache>
                <c:formatCode>0.00%</c:formatCode>
                <c:ptCount val="6"/>
                <c:pt idx="0">
                  <c:v>0.107002938370832</c:v>
                </c:pt>
                <c:pt idx="1">
                  <c:v>0.0904913959793892</c:v>
                </c:pt>
                <c:pt idx="2">
                  <c:v>0.104905476162355</c:v>
                </c:pt>
                <c:pt idx="3">
                  <c:v>0.10260005511594</c:v>
                </c:pt>
                <c:pt idx="4">
                  <c:v>0.343815834022282</c:v>
                </c:pt>
                <c:pt idx="5">
                  <c:v>0.00614208102043226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514696"/>
        <c:axId val="1890505768"/>
      </c:barChart>
      <c:catAx>
        <c:axId val="189051469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505768"/>
        <c:crosses val="autoZero"/>
        <c:auto val="1"/>
        <c:lblAlgn val="ctr"/>
        <c:lblOffset val="100"/>
        <c:noMultiLvlLbl val="0"/>
      </c:catAx>
      <c:valAx>
        <c:axId val="189050576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9051469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'0929_2004_7A'!$BS$194:$BS$200</c:f>
              <c:numCache>
                <c:formatCode>General</c:formatCode>
                <c:ptCount val="7"/>
                <c:pt idx="0">
                  <c:v>379024.0</c:v>
                </c:pt>
                <c:pt idx="1">
                  <c:v>394891.0</c:v>
                </c:pt>
                <c:pt idx="2">
                  <c:v>250360.0</c:v>
                </c:pt>
                <c:pt idx="3">
                  <c:v>244642.0</c:v>
                </c:pt>
                <c:pt idx="4">
                  <c:v>246275.0</c:v>
                </c:pt>
                <c:pt idx="5">
                  <c:v>137234.0</c:v>
                </c:pt>
                <c:pt idx="6">
                  <c:v>251164.0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'0929_2004_7A'!$BT$194:$BT$200</c:f>
              <c:numCache>
                <c:formatCode>General</c:formatCode>
                <c:ptCount val="7"/>
                <c:pt idx="0">
                  <c:v>480390.0</c:v>
                </c:pt>
                <c:pt idx="1">
                  <c:v>565819.0</c:v>
                </c:pt>
                <c:pt idx="2">
                  <c:v>657496.0</c:v>
                </c:pt>
                <c:pt idx="3">
                  <c:v>596312.0</c:v>
                </c:pt>
                <c:pt idx="4">
                  <c:v>736016.0</c:v>
                </c:pt>
                <c:pt idx="5">
                  <c:v>283706.0</c:v>
                </c:pt>
                <c:pt idx="6">
                  <c:v>738509.0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'0929_2004_7A'!$BU$194:$BU$200</c:f>
              <c:numCache>
                <c:formatCode>General</c:formatCode>
                <c:ptCount val="7"/>
                <c:pt idx="0">
                  <c:v>229154.0</c:v>
                </c:pt>
                <c:pt idx="1">
                  <c:v>244706.0</c:v>
                </c:pt>
                <c:pt idx="2">
                  <c:v>238722.0</c:v>
                </c:pt>
                <c:pt idx="3">
                  <c:v>249649.0</c:v>
                </c:pt>
                <c:pt idx="4">
                  <c:v>253063.0</c:v>
                </c:pt>
                <c:pt idx="5">
                  <c:v>321013.0</c:v>
                </c:pt>
                <c:pt idx="6">
                  <c:v>237432.0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'0929_2004_7A'!$BV$194:$BV$200</c:f>
              <c:numCache>
                <c:formatCode>General</c:formatCode>
                <c:ptCount val="7"/>
                <c:pt idx="0">
                  <c:v>537714.0</c:v>
                </c:pt>
                <c:pt idx="1">
                  <c:v>538937.0</c:v>
                </c:pt>
                <c:pt idx="2">
                  <c:v>538045.0</c:v>
                </c:pt>
                <c:pt idx="3">
                  <c:v>536819.0</c:v>
                </c:pt>
                <c:pt idx="4">
                  <c:v>536759.0</c:v>
                </c:pt>
                <c:pt idx="5">
                  <c:v>384582.0</c:v>
                </c:pt>
                <c:pt idx="6">
                  <c:v>537777.0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'0929_2004_7A'!$BW$194:$BW$200</c:f>
              <c:numCache>
                <c:formatCode>General</c:formatCode>
                <c:ptCount val="7"/>
                <c:pt idx="0">
                  <c:v>80666.0</c:v>
                </c:pt>
                <c:pt idx="1">
                  <c:v>82010.8</c:v>
                </c:pt>
                <c:pt idx="2">
                  <c:v>80742.7</c:v>
                </c:pt>
                <c:pt idx="3">
                  <c:v>74042.1</c:v>
                </c:pt>
                <c:pt idx="4">
                  <c:v>73159.1</c:v>
                </c:pt>
                <c:pt idx="5">
                  <c:v>254730.0</c:v>
                </c:pt>
                <c:pt idx="6">
                  <c:v>80474.0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'0929_2004_7A'!$BX$194:$BX$200</c:f>
              <c:numCache>
                <c:formatCode>General</c:formatCode>
                <c:ptCount val="7"/>
                <c:pt idx="0">
                  <c:v>528108.0</c:v>
                </c:pt>
                <c:pt idx="1">
                  <c:v>529617.0</c:v>
                </c:pt>
                <c:pt idx="2">
                  <c:v>528857.0</c:v>
                </c:pt>
                <c:pt idx="3">
                  <c:v>495171.0</c:v>
                </c:pt>
                <c:pt idx="4">
                  <c:v>491677.0</c:v>
                </c:pt>
                <c:pt idx="5">
                  <c:v>413822.0</c:v>
                </c:pt>
                <c:pt idx="6">
                  <c:v>528019.0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0426744"/>
        <c:axId val="1890429880"/>
      </c:barChart>
      <c:catAx>
        <c:axId val="189042674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429880"/>
        <c:crosses val="autoZero"/>
        <c:auto val="1"/>
        <c:lblAlgn val="ctr"/>
        <c:lblOffset val="100"/>
        <c:noMultiLvlLbl val="0"/>
      </c:catAx>
      <c:valAx>
        <c:axId val="1890429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04267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'0929_2004_7A'!$BI$194:$BI$200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388217.0</c:v>
                </c:pt>
                <c:pt idx="6">
                  <c:v>470940.0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'0929_2004_7A'!$BJ$194:$BJ$200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'0929_2004_7A'!$BK$194:$BK$200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'0929_2004_7A'!$BL$194:$BL$200</c:f>
              <c:numCache>
                <c:formatCode>General</c:formatCode>
                <c:ptCount val="7"/>
                <c:pt idx="0">
                  <c:v>236920.0</c:v>
                </c:pt>
                <c:pt idx="1">
                  <c:v>234952.0</c:v>
                </c:pt>
                <c:pt idx="2">
                  <c:v>235695.0</c:v>
                </c:pt>
                <c:pt idx="3">
                  <c:v>236280.0</c:v>
                </c:pt>
                <c:pt idx="4">
                  <c:v>236138.0</c:v>
                </c:pt>
                <c:pt idx="5">
                  <c:v>233733.0</c:v>
                </c:pt>
                <c:pt idx="6">
                  <c:v>235800.0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'0929_2004_7A'!$BM$194:$BM$200</c:f>
              <c:numCache>
                <c:formatCode>General</c:formatCode>
                <c:ptCount val="7"/>
                <c:pt idx="0">
                  <c:v>20077.8</c:v>
                </c:pt>
                <c:pt idx="1">
                  <c:v>29972.0</c:v>
                </c:pt>
                <c:pt idx="2">
                  <c:v>29025.7</c:v>
                </c:pt>
                <c:pt idx="3">
                  <c:v>26548.7</c:v>
                </c:pt>
                <c:pt idx="4">
                  <c:v>28487.1</c:v>
                </c:pt>
                <c:pt idx="5">
                  <c:v>24165.3</c:v>
                </c:pt>
                <c:pt idx="6">
                  <c:v>28741.4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'0929_2004_7A'!$BN$194:$BN$200</c:f>
              <c:numCache>
                <c:formatCode>General</c:formatCode>
                <c:ptCount val="7"/>
                <c:pt idx="0">
                  <c:v>276.609</c:v>
                </c:pt>
                <c:pt idx="1">
                  <c:v>271.036</c:v>
                </c:pt>
                <c:pt idx="2">
                  <c:v>968.998</c:v>
                </c:pt>
                <c:pt idx="3">
                  <c:v>989.376</c:v>
                </c:pt>
                <c:pt idx="4">
                  <c:v>994.842</c:v>
                </c:pt>
                <c:pt idx="5">
                  <c:v>554.147</c:v>
                </c:pt>
                <c:pt idx="6">
                  <c:v>988.944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'0929_2004_7A'!$BO$194:$BO$200</c:f>
              <c:numCache>
                <c:formatCode>General</c:formatCode>
                <c:ptCount val="7"/>
                <c:pt idx="0">
                  <c:v>64790.5</c:v>
                </c:pt>
                <c:pt idx="1">
                  <c:v>65173.8</c:v>
                </c:pt>
                <c:pt idx="2">
                  <c:v>66646.0</c:v>
                </c:pt>
                <c:pt idx="3">
                  <c:v>114178.0</c:v>
                </c:pt>
                <c:pt idx="4">
                  <c:v>137414.0</c:v>
                </c:pt>
                <c:pt idx="5">
                  <c:v>169600.0</c:v>
                </c:pt>
                <c:pt idx="6">
                  <c:v>72746.8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'0929_2004_7A'!$BP$194:$BP$200</c:f>
              <c:numCache>
                <c:formatCode>General</c:formatCode>
                <c:ptCount val="7"/>
                <c:pt idx="0">
                  <c:v>343296.0</c:v>
                </c:pt>
                <c:pt idx="1">
                  <c:v>342506.0</c:v>
                </c:pt>
                <c:pt idx="2">
                  <c:v>342888.0</c:v>
                </c:pt>
                <c:pt idx="3">
                  <c:v>343593.0</c:v>
                </c:pt>
                <c:pt idx="4">
                  <c:v>342664.0</c:v>
                </c:pt>
                <c:pt idx="5">
                  <c:v>264096.0</c:v>
                </c:pt>
                <c:pt idx="6">
                  <c:v>342832.0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'0929_2004_7A'!$BQ$194:$BQ$200</c:f>
              <c:numCache>
                <c:formatCode>General</c:formatCode>
                <c:ptCount val="7"/>
                <c:pt idx="0">
                  <c:v>124982.0</c:v>
                </c:pt>
                <c:pt idx="1">
                  <c:v>124135.0</c:v>
                </c:pt>
                <c:pt idx="2">
                  <c:v>124765.0</c:v>
                </c:pt>
                <c:pt idx="3">
                  <c:v>72942.2</c:v>
                </c:pt>
                <c:pt idx="4">
                  <c:v>73138.4</c:v>
                </c:pt>
                <c:pt idx="5">
                  <c:v>249315.0</c:v>
                </c:pt>
                <c:pt idx="6">
                  <c:v>124980.0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'0929_2004_7A'!$BR$194:$BR$200</c:f>
              <c:numCache>
                <c:formatCode>General</c:formatCode>
                <c:ptCount val="7"/>
                <c:pt idx="0">
                  <c:v>225754.0</c:v>
                </c:pt>
                <c:pt idx="1">
                  <c:v>225094.0</c:v>
                </c:pt>
                <c:pt idx="2">
                  <c:v>225446.0</c:v>
                </c:pt>
                <c:pt idx="3">
                  <c:v>176763.0</c:v>
                </c:pt>
                <c:pt idx="4">
                  <c:v>175962.0</c:v>
                </c:pt>
                <c:pt idx="5">
                  <c:v>169481.0</c:v>
                </c:pt>
                <c:pt idx="6">
                  <c:v>225478.0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0313464"/>
        <c:axId val="1890309240"/>
      </c:barChart>
      <c:catAx>
        <c:axId val="1890313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309240"/>
        <c:crosses val="autoZero"/>
        <c:auto val="1"/>
        <c:lblAlgn val="ctr"/>
        <c:lblOffset val="100"/>
        <c:noMultiLvlLbl val="0"/>
      </c:catAx>
      <c:valAx>
        <c:axId val="1890309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0313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'0929_2004_7A'!$S$210:$S$216</c:f>
              <c:numCache>
                <c:formatCode>0.00E+00</c:formatCode>
                <c:ptCount val="7"/>
                <c:pt idx="0">
                  <c:v>2.66934E6</c:v>
                </c:pt>
                <c:pt idx="1">
                  <c:v>2.66934E6</c:v>
                </c:pt>
                <c:pt idx="2" formatCode="General">
                  <c:v>462866.0</c:v>
                </c:pt>
                <c:pt idx="3" formatCode="General">
                  <c:v>456611.0</c:v>
                </c:pt>
                <c:pt idx="4" formatCode="General">
                  <c:v>456611.0</c:v>
                </c:pt>
                <c:pt idx="6" formatCode="General">
                  <c:v>462866.0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'0929_2004_7A'!$V$210:$V$216</c:f>
              <c:numCache>
                <c:formatCode>0.00E+00</c:formatCode>
                <c:ptCount val="7"/>
                <c:pt idx="0">
                  <c:v>1.42406E6</c:v>
                </c:pt>
                <c:pt idx="1">
                  <c:v>1.42433E6</c:v>
                </c:pt>
                <c:pt idx="2" formatCode="General">
                  <c:v>919041.0</c:v>
                </c:pt>
                <c:pt idx="3" formatCode="General">
                  <c:v>970631.0</c:v>
                </c:pt>
                <c:pt idx="4" formatCode="General">
                  <c:v>970631.0</c:v>
                </c:pt>
                <c:pt idx="6" formatCode="General">
                  <c:v>919032.0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'0929_2004_7A'!$W$210:$W$216</c:f>
              <c:numCache>
                <c:formatCode>General</c:formatCode>
                <c:ptCount val="7"/>
                <c:pt idx="0">
                  <c:v>102914.0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'0929_2004_7A'!$X$210:$X$216</c:f>
              <c:numCache>
                <c:formatCode>0.00E+00</c:formatCode>
                <c:ptCount val="7"/>
                <c:pt idx="0">
                  <c:v>1.17576E7</c:v>
                </c:pt>
                <c:pt idx="1">
                  <c:v>6.90175E6</c:v>
                </c:pt>
                <c:pt idx="2">
                  <c:v>8.52245E6</c:v>
                </c:pt>
                <c:pt idx="3">
                  <c:v>1.04817E7</c:v>
                </c:pt>
                <c:pt idx="4">
                  <c:v>5.97977E6</c:v>
                </c:pt>
                <c:pt idx="6">
                  <c:v>7.87662E6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'0929_2004_7A'!$Y$210:$Y$216</c:f>
              <c:numCache>
                <c:formatCode>0.00E+00</c:formatCode>
                <c:ptCount val="7"/>
                <c:pt idx="0">
                  <c:v>1.53162E6</c:v>
                </c:pt>
                <c:pt idx="1">
                  <c:v>3.19528E6</c:v>
                </c:pt>
                <c:pt idx="2">
                  <c:v>3.26076E6</c:v>
                </c:pt>
                <c:pt idx="3">
                  <c:v>3.07836E6</c:v>
                </c:pt>
                <c:pt idx="4">
                  <c:v>2.80128E6</c:v>
                </c:pt>
                <c:pt idx="6">
                  <c:v>2.70061E6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'0929_2004_7A'!$Z$210:$Z$216</c:f>
              <c:numCache>
                <c:formatCode>0.00E+00</c:formatCode>
                <c:ptCount val="7"/>
                <c:pt idx="0">
                  <c:v>3.78588E6</c:v>
                </c:pt>
                <c:pt idx="1">
                  <c:v>3.00878E6</c:v>
                </c:pt>
                <c:pt idx="2">
                  <c:v>3.04338E6</c:v>
                </c:pt>
                <c:pt idx="3">
                  <c:v>3.06404E6</c:v>
                </c:pt>
                <c:pt idx="4">
                  <c:v>1.56719E6</c:v>
                </c:pt>
                <c:pt idx="6">
                  <c:v>1.38664E6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'0929_2004_7A'!$AA$210:$AA$216</c:f>
              <c:numCache>
                <c:formatCode>General</c:formatCode>
                <c:ptCount val="7"/>
                <c:pt idx="0">
                  <c:v>659586.0</c:v>
                </c:pt>
                <c:pt idx="1">
                  <c:v>459435.0</c:v>
                </c:pt>
                <c:pt idx="2">
                  <c:v>471548.0</c:v>
                </c:pt>
                <c:pt idx="3">
                  <c:v>497907.0</c:v>
                </c:pt>
                <c:pt idx="4">
                  <c:v>601788.0</c:v>
                </c:pt>
                <c:pt idx="6">
                  <c:v>571354.0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'0929_2004_7A'!$AB$210:$AB$216</c:f>
              <c:numCache>
                <c:formatCode>General</c:formatCode>
                <c:ptCount val="7"/>
                <c:pt idx="0">
                  <c:v>295112.0</c:v>
                </c:pt>
                <c:pt idx="1">
                  <c:v>99672.4</c:v>
                </c:pt>
                <c:pt idx="2">
                  <c:v>99321.8</c:v>
                </c:pt>
                <c:pt idx="3">
                  <c:v>82261.0</c:v>
                </c:pt>
                <c:pt idx="4">
                  <c:v>128410.0</c:v>
                </c:pt>
                <c:pt idx="6">
                  <c:v>119397.0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'0929_2004_7A'!$AC$210:$AC$216</c:f>
              <c:numCache>
                <c:formatCode>General</c:formatCode>
                <c:ptCount val="7"/>
                <c:pt idx="0" formatCode="0.00E+00">
                  <c:v>2.35355E6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0169704"/>
        <c:axId val="1890159624"/>
      </c:barChart>
      <c:catAx>
        <c:axId val="1890169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159624"/>
        <c:crosses val="autoZero"/>
        <c:auto val="1"/>
        <c:lblAlgn val="ctr"/>
        <c:lblOffset val="100"/>
        <c:noMultiLvlLbl val="0"/>
      </c:catAx>
      <c:valAx>
        <c:axId val="189015962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901697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'0929_2004_7A'!$AF$218:$AF$223</c:f>
              <c:numCache>
                <c:formatCode>0.00%</c:formatCode>
                <c:ptCount val="6"/>
                <c:pt idx="0">
                  <c:v>0.264580422643162</c:v>
                </c:pt>
                <c:pt idx="1">
                  <c:v>0.188318243361078</c:v>
                </c:pt>
                <c:pt idx="2">
                  <c:v>0.1058833285495</c:v>
                </c:pt>
                <c:pt idx="3">
                  <c:v>0.181757472139371</c:v>
                </c:pt>
                <c:pt idx="4">
                  <c:v>0.999998964196128</c:v>
                </c:pt>
                <c:pt idx="5">
                  <c:v>0.0930541925097652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135144"/>
        <c:axId val="1890137960"/>
      </c:barChart>
      <c:catAx>
        <c:axId val="189013514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137960"/>
        <c:crosses val="autoZero"/>
        <c:auto val="1"/>
        <c:lblAlgn val="ctr"/>
        <c:lblOffset val="100"/>
        <c:noMultiLvlLbl val="0"/>
      </c:catAx>
      <c:valAx>
        <c:axId val="189013796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901351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'0929_2004_7A'!$BS$210:$BS$216</c:f>
              <c:numCache>
                <c:formatCode>General</c:formatCode>
                <c:ptCount val="7"/>
                <c:pt idx="0">
                  <c:v>253648.0</c:v>
                </c:pt>
                <c:pt idx="1">
                  <c:v>262249.0</c:v>
                </c:pt>
                <c:pt idx="2" formatCode="0.00E+00">
                  <c:v>1.04081E6</c:v>
                </c:pt>
                <c:pt idx="3" formatCode="0.00E+00">
                  <c:v>1.68205E6</c:v>
                </c:pt>
                <c:pt idx="4" formatCode="0.00E+00">
                  <c:v>1.07861E6</c:v>
                </c:pt>
                <c:pt idx="6" formatCode="0.00E+00">
                  <c:v>1.47849E6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'0929_2004_7A'!$BT$210:$BT$216</c:f>
              <c:numCache>
                <c:formatCode>General</c:formatCode>
                <c:ptCount val="7"/>
                <c:pt idx="0" formatCode="0.00E+00">
                  <c:v>4.2449E6</c:v>
                </c:pt>
                <c:pt idx="1">
                  <c:v>827123.0</c:v>
                </c:pt>
                <c:pt idx="2" formatCode="0.00E+00">
                  <c:v>1.51611E6</c:v>
                </c:pt>
                <c:pt idx="3" formatCode="0.00E+00">
                  <c:v>1.45036E6</c:v>
                </c:pt>
                <c:pt idx="4">
                  <c:v>902307.0</c:v>
                </c:pt>
                <c:pt idx="6" formatCode="0.00E+00">
                  <c:v>1.4216E6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'0929_2004_7A'!$BU$210:$BU$216</c:f>
              <c:numCache>
                <c:formatCode>General</c:formatCode>
                <c:ptCount val="7"/>
                <c:pt idx="0">
                  <c:v>544679.0</c:v>
                </c:pt>
                <c:pt idx="1">
                  <c:v>755706.0</c:v>
                </c:pt>
                <c:pt idx="2">
                  <c:v>755977.0</c:v>
                </c:pt>
                <c:pt idx="3" formatCode="0.00E+00">
                  <c:v>1.37903E6</c:v>
                </c:pt>
                <c:pt idx="4" formatCode="0.00E+00">
                  <c:v>1.50952E6</c:v>
                </c:pt>
                <c:pt idx="6">
                  <c:v>1.173487E6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'0929_2004_7A'!$BV$210:$BV$216</c:f>
              <c:numCache>
                <c:formatCode>0.00E+00</c:formatCode>
                <c:ptCount val="7"/>
                <c:pt idx="0">
                  <c:v>1.46093E6</c:v>
                </c:pt>
                <c:pt idx="1">
                  <c:v>1.48065E6</c:v>
                </c:pt>
                <c:pt idx="2">
                  <c:v>1.48236E6</c:v>
                </c:pt>
                <c:pt idx="3">
                  <c:v>2.28632E6</c:v>
                </c:pt>
                <c:pt idx="4">
                  <c:v>1.1604E6</c:v>
                </c:pt>
                <c:pt idx="6">
                  <c:v>1.48756E6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'0929_2004_7A'!$BW$210:$BW$216</c:f>
              <c:numCache>
                <c:formatCode>General</c:formatCode>
                <c:ptCount val="7"/>
                <c:pt idx="0">
                  <c:v>397410.0</c:v>
                </c:pt>
                <c:pt idx="1">
                  <c:v>396637.0</c:v>
                </c:pt>
                <c:pt idx="2">
                  <c:v>393955.0</c:v>
                </c:pt>
                <c:pt idx="3">
                  <c:v>904065.0</c:v>
                </c:pt>
                <c:pt idx="4">
                  <c:v>441227.0</c:v>
                </c:pt>
                <c:pt idx="6">
                  <c:v>407163.0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'0929_2004_7A'!$BX$210:$BX$216</c:f>
              <c:numCache>
                <c:formatCode>General</c:formatCode>
                <c:ptCount val="7"/>
                <c:pt idx="0">
                  <c:v>790151.0</c:v>
                </c:pt>
                <c:pt idx="1">
                  <c:v>836132.0</c:v>
                </c:pt>
                <c:pt idx="2">
                  <c:v>833701.0</c:v>
                </c:pt>
                <c:pt idx="3">
                  <c:v>838956.0</c:v>
                </c:pt>
                <c:pt idx="4">
                  <c:v>876418.0</c:v>
                </c:pt>
                <c:pt idx="6">
                  <c:v>799888.0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0078392"/>
        <c:axId val="1890074712"/>
      </c:barChart>
      <c:catAx>
        <c:axId val="189007839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0074712"/>
        <c:crosses val="autoZero"/>
        <c:auto val="1"/>
        <c:lblAlgn val="ctr"/>
        <c:lblOffset val="100"/>
        <c:noMultiLvlLbl val="0"/>
      </c:catAx>
      <c:valAx>
        <c:axId val="1890074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00783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'0926_2004_5B'!$AF$10:$AF$15</c:f>
              <c:numCache>
                <c:formatCode>0.00%</c:formatCode>
                <c:ptCount val="6"/>
                <c:pt idx="0">
                  <c:v>0.0658195598347574</c:v>
                </c:pt>
                <c:pt idx="1">
                  <c:v>0.0756471220202735</c:v>
                </c:pt>
                <c:pt idx="2">
                  <c:v>0.247634415873189</c:v>
                </c:pt>
                <c:pt idx="3">
                  <c:v>0.116076429628817</c:v>
                </c:pt>
                <c:pt idx="4">
                  <c:v>0.197566770839044</c:v>
                </c:pt>
                <c:pt idx="5">
                  <c:v>0.038945026225853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687576"/>
        <c:axId val="-2021719704"/>
      </c:barChart>
      <c:catAx>
        <c:axId val="-20316875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719704"/>
        <c:crosses val="autoZero"/>
        <c:auto val="1"/>
        <c:lblAlgn val="ctr"/>
        <c:lblOffset val="100"/>
        <c:noMultiLvlLbl val="0"/>
      </c:catAx>
      <c:valAx>
        <c:axId val="-202171970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1687576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'0926_2004_5B'!$BI$66:$BI$72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'0926_2004_5B'!$BJ$66:$BJ$72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'0926_2004_5B'!$BK$66:$BK$72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68455.5</c:v>
                </c:pt>
                <c:pt idx="6">
                  <c:v>68456.7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'0926_2004_5B'!$BL$66:$BL$72</c:f>
              <c:numCache>
                <c:formatCode>General</c:formatCode>
                <c:ptCount val="7"/>
                <c:pt idx="0">
                  <c:v>19862.6</c:v>
                </c:pt>
                <c:pt idx="1">
                  <c:v>19937.7</c:v>
                </c:pt>
                <c:pt idx="2">
                  <c:v>20030.5</c:v>
                </c:pt>
                <c:pt idx="3">
                  <c:v>19580.5</c:v>
                </c:pt>
                <c:pt idx="4">
                  <c:v>19598.7</c:v>
                </c:pt>
                <c:pt idx="5">
                  <c:v>19499.9</c:v>
                </c:pt>
                <c:pt idx="6">
                  <c:v>20031.3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'0926_2004_5B'!$BM$66:$BM$72</c:f>
              <c:numCache>
                <c:formatCode>General</c:formatCode>
                <c:ptCount val="7"/>
                <c:pt idx="0">
                  <c:v>1266.69</c:v>
                </c:pt>
                <c:pt idx="1">
                  <c:v>1450.73</c:v>
                </c:pt>
                <c:pt idx="2">
                  <c:v>1516.82</c:v>
                </c:pt>
                <c:pt idx="3">
                  <c:v>1724.68</c:v>
                </c:pt>
                <c:pt idx="4">
                  <c:v>1757.07</c:v>
                </c:pt>
                <c:pt idx="5">
                  <c:v>1700.41</c:v>
                </c:pt>
                <c:pt idx="6">
                  <c:v>1513.95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'0926_2004_5B'!$BN$66:$BN$72</c:f>
              <c:numCache>
                <c:formatCode>General</c:formatCode>
                <c:ptCount val="7"/>
                <c:pt idx="0">
                  <c:v>285.176</c:v>
                </c:pt>
                <c:pt idx="1">
                  <c:v>265.365</c:v>
                </c:pt>
                <c:pt idx="2">
                  <c:v>864.837</c:v>
                </c:pt>
                <c:pt idx="3">
                  <c:v>819.7619999999999</c:v>
                </c:pt>
                <c:pt idx="4">
                  <c:v>825.293</c:v>
                </c:pt>
                <c:pt idx="5">
                  <c:v>833.117</c:v>
                </c:pt>
                <c:pt idx="6">
                  <c:v>865.8630000000001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'0926_2004_5B'!$BO$66:$BO$72</c:f>
              <c:numCache>
                <c:formatCode>General</c:formatCode>
                <c:ptCount val="7"/>
                <c:pt idx="0">
                  <c:v>12020.1</c:v>
                </c:pt>
                <c:pt idx="1">
                  <c:v>17172.5</c:v>
                </c:pt>
                <c:pt idx="2">
                  <c:v>17336.2</c:v>
                </c:pt>
                <c:pt idx="3">
                  <c:v>31096.6</c:v>
                </c:pt>
                <c:pt idx="4">
                  <c:v>31830.6</c:v>
                </c:pt>
                <c:pt idx="5">
                  <c:v>38043.6</c:v>
                </c:pt>
                <c:pt idx="6">
                  <c:v>17720.1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'0926_2004_5B'!$BP$66:$BP$72</c:f>
              <c:numCache>
                <c:formatCode>General</c:formatCode>
                <c:ptCount val="7"/>
                <c:pt idx="0">
                  <c:v>75970.1</c:v>
                </c:pt>
                <c:pt idx="1">
                  <c:v>76138.8</c:v>
                </c:pt>
                <c:pt idx="2">
                  <c:v>76431.2</c:v>
                </c:pt>
                <c:pt idx="3">
                  <c:v>96607.5</c:v>
                </c:pt>
                <c:pt idx="4">
                  <c:v>96526.4</c:v>
                </c:pt>
                <c:pt idx="5">
                  <c:v>78479.6</c:v>
                </c:pt>
                <c:pt idx="6">
                  <c:v>76480.7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'0926_2004_5B'!$BQ$66:$BQ$72</c:f>
              <c:numCache>
                <c:formatCode>General</c:formatCode>
                <c:ptCount val="7"/>
                <c:pt idx="0">
                  <c:v>59739.8</c:v>
                </c:pt>
                <c:pt idx="1">
                  <c:v>59899.2</c:v>
                </c:pt>
                <c:pt idx="2">
                  <c:v>60230.1</c:v>
                </c:pt>
                <c:pt idx="3">
                  <c:v>49898.5</c:v>
                </c:pt>
                <c:pt idx="4">
                  <c:v>49840.9</c:v>
                </c:pt>
                <c:pt idx="5">
                  <c:v>97227.3</c:v>
                </c:pt>
                <c:pt idx="6">
                  <c:v>60298.8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'0926_2004_5B'!$BR$66:$BR$72</c:f>
              <c:numCache>
                <c:formatCode>General</c:formatCode>
                <c:ptCount val="7"/>
                <c:pt idx="0">
                  <c:v>83889.9</c:v>
                </c:pt>
                <c:pt idx="1">
                  <c:v>84213.1</c:v>
                </c:pt>
                <c:pt idx="2">
                  <c:v>84537.4</c:v>
                </c:pt>
                <c:pt idx="3">
                  <c:v>69855.6</c:v>
                </c:pt>
                <c:pt idx="4">
                  <c:v>69750.8</c:v>
                </c:pt>
                <c:pt idx="5">
                  <c:v>67072.8</c:v>
                </c:pt>
                <c:pt idx="6">
                  <c:v>84580.2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222360"/>
        <c:axId val="-2047253848"/>
      </c:barChart>
      <c:catAx>
        <c:axId val="-20472223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253848"/>
        <c:crosses val="autoZero"/>
        <c:auto val="1"/>
        <c:lblAlgn val="ctr"/>
        <c:lblOffset val="100"/>
        <c:noMultiLvlLbl val="0"/>
      </c:catAx>
      <c:valAx>
        <c:axId val="-2047253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2223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'0929_2004_7A'!$BI$210:$BI$216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6">
                  <c:v>3.36435E6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'0929_2004_7A'!$BJ$210:$BJ$216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6">
                  <c:v>6.56725E6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'0929_2004_7A'!$BK$210:$BK$216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6">
                  <c:v>2.28423E6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'0929_2004_7A'!$BL$210:$BL$216</c:f>
              <c:numCache>
                <c:formatCode>General</c:formatCode>
                <c:ptCount val="7"/>
                <c:pt idx="0">
                  <c:v>520723.0</c:v>
                </c:pt>
                <c:pt idx="1">
                  <c:v>505004.0</c:v>
                </c:pt>
                <c:pt idx="2">
                  <c:v>506955.0</c:v>
                </c:pt>
                <c:pt idx="3">
                  <c:v>735839.0</c:v>
                </c:pt>
                <c:pt idx="4">
                  <c:v>468450.0</c:v>
                </c:pt>
                <c:pt idx="6">
                  <c:v>600966.0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'0929_2004_7A'!$BM$210:$BM$216</c:f>
              <c:numCache>
                <c:formatCode>General</c:formatCode>
                <c:ptCount val="7"/>
                <c:pt idx="0">
                  <c:v>518190.0</c:v>
                </c:pt>
                <c:pt idx="1">
                  <c:v>278671.0</c:v>
                </c:pt>
                <c:pt idx="2">
                  <c:v>248276.0</c:v>
                </c:pt>
                <c:pt idx="3">
                  <c:v>313476.0</c:v>
                </c:pt>
                <c:pt idx="4">
                  <c:v>377888.0</c:v>
                </c:pt>
                <c:pt idx="6">
                  <c:v>381465.0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'0929_2004_7A'!$BN$210:$BN$216</c:f>
              <c:numCache>
                <c:formatCode>General</c:formatCode>
                <c:ptCount val="7"/>
                <c:pt idx="0">
                  <c:v>1957.16</c:v>
                </c:pt>
                <c:pt idx="1">
                  <c:v>1416.62</c:v>
                </c:pt>
                <c:pt idx="2">
                  <c:v>5649.45</c:v>
                </c:pt>
                <c:pt idx="3">
                  <c:v>6397.06</c:v>
                </c:pt>
                <c:pt idx="4">
                  <c:v>3852.97</c:v>
                </c:pt>
                <c:pt idx="6">
                  <c:v>5213.32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'0929_2004_7A'!$BO$210:$BO$216</c:f>
              <c:numCache>
                <c:formatCode>General</c:formatCode>
                <c:ptCount val="7"/>
                <c:pt idx="0">
                  <c:v>884.3</c:v>
                </c:pt>
                <c:pt idx="1">
                  <c:v>349.2</c:v>
                </c:pt>
                <c:pt idx="2">
                  <c:v>348.7</c:v>
                </c:pt>
                <c:pt idx="3">
                  <c:v>1221.7</c:v>
                </c:pt>
                <c:pt idx="4">
                  <c:v>320.6</c:v>
                </c:pt>
                <c:pt idx="6">
                  <c:v>170.1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'0929_2004_7A'!$BP$210:$BP$216</c:f>
              <c:numCache>
                <c:formatCode>General</c:formatCode>
                <c:ptCount val="7"/>
                <c:pt idx="0">
                  <c:v>890866.0</c:v>
                </c:pt>
                <c:pt idx="1">
                  <c:v>883020.0</c:v>
                </c:pt>
                <c:pt idx="2">
                  <c:v>882247.0</c:v>
                </c:pt>
                <c:pt idx="3" formatCode="0.00E+00">
                  <c:v>1.30084E6</c:v>
                </c:pt>
                <c:pt idx="4">
                  <c:v>674309.0</c:v>
                </c:pt>
                <c:pt idx="6">
                  <c:v>875437.0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'0929_2004_7A'!$BQ$210:$BQ$216</c:f>
              <c:numCache>
                <c:formatCode>General</c:formatCode>
                <c:ptCount val="7"/>
                <c:pt idx="0">
                  <c:v>380068.0</c:v>
                </c:pt>
                <c:pt idx="1">
                  <c:v>379043.0</c:v>
                </c:pt>
                <c:pt idx="2">
                  <c:v>380034.0</c:v>
                </c:pt>
                <c:pt idx="3">
                  <c:v>682536.0</c:v>
                </c:pt>
                <c:pt idx="4">
                  <c:v>347627.0</c:v>
                </c:pt>
                <c:pt idx="6">
                  <c:v>369486.0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'0929_2004_7A'!$BR$210:$BR$216</c:f>
              <c:numCache>
                <c:formatCode>General</c:formatCode>
                <c:ptCount val="7"/>
                <c:pt idx="0">
                  <c:v>306611.0</c:v>
                </c:pt>
                <c:pt idx="1">
                  <c:v>292376.0</c:v>
                </c:pt>
                <c:pt idx="2">
                  <c:v>293171.0</c:v>
                </c:pt>
                <c:pt idx="3">
                  <c:v>214251.0</c:v>
                </c:pt>
                <c:pt idx="4">
                  <c:v>225011.0</c:v>
                </c:pt>
                <c:pt idx="6">
                  <c:v>300332.0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997256"/>
        <c:axId val="1889992888"/>
      </c:barChart>
      <c:catAx>
        <c:axId val="188999725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992888"/>
        <c:crosses val="autoZero"/>
        <c:auto val="1"/>
        <c:lblAlgn val="ctr"/>
        <c:lblOffset val="100"/>
        <c:noMultiLvlLbl val="0"/>
      </c:catAx>
      <c:valAx>
        <c:axId val="188999288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899972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529119.0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'0929_2004_7A'!$S$226:$S$232</c:f>
              <c:numCache>
                <c:formatCode>General</c:formatCode>
                <c:ptCount val="7"/>
                <c:pt idx="0">
                  <c:v>214728.0</c:v>
                </c:pt>
                <c:pt idx="1">
                  <c:v>214728.0</c:v>
                </c:pt>
                <c:pt idx="2">
                  <c:v>238272.0</c:v>
                </c:pt>
                <c:pt idx="3">
                  <c:v>233969.0</c:v>
                </c:pt>
                <c:pt idx="4">
                  <c:v>233969.0</c:v>
                </c:pt>
                <c:pt idx="5">
                  <c:v>147708.0</c:v>
                </c:pt>
                <c:pt idx="6">
                  <c:v>238272.0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'0929_2004_7A'!$V$226:$V$232</c:f>
              <c:numCache>
                <c:formatCode>General</c:formatCode>
                <c:ptCount val="7"/>
                <c:pt idx="0">
                  <c:v>146049.0</c:v>
                </c:pt>
                <c:pt idx="1">
                  <c:v>146040.0</c:v>
                </c:pt>
                <c:pt idx="2">
                  <c:v>180171.0</c:v>
                </c:pt>
                <c:pt idx="3">
                  <c:v>144504.0</c:v>
                </c:pt>
                <c:pt idx="4">
                  <c:v>144476.0</c:v>
                </c:pt>
                <c:pt idx="5">
                  <c:v>142078.0</c:v>
                </c:pt>
                <c:pt idx="6">
                  <c:v>180152.0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'0929_2004_7A'!$X$226:$X$232</c:f>
              <c:numCache>
                <c:formatCode>0.00E+00</c:formatCode>
                <c:ptCount val="7"/>
                <c:pt idx="0">
                  <c:v>2.87926E6</c:v>
                </c:pt>
                <c:pt idx="1">
                  <c:v>2.05159E6</c:v>
                </c:pt>
                <c:pt idx="2">
                  <c:v>2.00954E6</c:v>
                </c:pt>
                <c:pt idx="3">
                  <c:v>2.24033E6</c:v>
                </c:pt>
                <c:pt idx="4">
                  <c:v>1.53537E6</c:v>
                </c:pt>
                <c:pt idx="5" formatCode="General">
                  <c:v>643738.0</c:v>
                </c:pt>
                <c:pt idx="6">
                  <c:v>2.05887E6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'0929_2004_7A'!$Y$226:$Y$232</c:f>
              <c:numCache>
                <c:formatCode>General</c:formatCode>
                <c:ptCount val="7"/>
                <c:pt idx="0">
                  <c:v>499481.0</c:v>
                </c:pt>
                <c:pt idx="1">
                  <c:v>365251.0</c:v>
                </c:pt>
                <c:pt idx="2">
                  <c:v>356303.0</c:v>
                </c:pt>
                <c:pt idx="3">
                  <c:v>364170.0</c:v>
                </c:pt>
                <c:pt idx="4">
                  <c:v>293653.0</c:v>
                </c:pt>
                <c:pt idx="5">
                  <c:v>423797.0</c:v>
                </c:pt>
                <c:pt idx="6">
                  <c:v>304316.0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'0929_2004_7A'!$Z$226:$Z$232</c:f>
              <c:numCache>
                <c:formatCode>General</c:formatCode>
                <c:ptCount val="7"/>
                <c:pt idx="0" formatCode="0.00E+00">
                  <c:v>1.01654E6</c:v>
                </c:pt>
                <c:pt idx="1">
                  <c:v>856666.0</c:v>
                </c:pt>
                <c:pt idx="2">
                  <c:v>820165.0</c:v>
                </c:pt>
                <c:pt idx="3">
                  <c:v>792953.0</c:v>
                </c:pt>
                <c:pt idx="4">
                  <c:v>626536.0</c:v>
                </c:pt>
                <c:pt idx="5">
                  <c:v>839425.0</c:v>
                </c:pt>
                <c:pt idx="6">
                  <c:v>780907.0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'0929_2004_7A'!$AA$226:$AA$232</c:f>
              <c:numCache>
                <c:formatCode>General</c:formatCode>
                <c:ptCount val="7"/>
                <c:pt idx="0">
                  <c:v>25884.9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'0929_2004_7A'!$AC$226:$AC$232</c:f>
              <c:numCache>
                <c:formatCode>General</c:formatCode>
                <c:ptCount val="7"/>
                <c:pt idx="0">
                  <c:v>374634.0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879608"/>
        <c:axId val="1889875256"/>
      </c:barChart>
      <c:catAx>
        <c:axId val="188987960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875256"/>
        <c:crosses val="autoZero"/>
        <c:auto val="1"/>
        <c:lblAlgn val="ctr"/>
        <c:lblOffset val="100"/>
        <c:noMultiLvlLbl val="0"/>
      </c:catAx>
      <c:valAx>
        <c:axId val="1889875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879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'0929_2004_7A'!$AF$234:$AF$239</c:f>
              <c:numCache>
                <c:formatCode>0.00%</c:formatCode>
                <c:ptCount val="6"/>
                <c:pt idx="0">
                  <c:v>0.197219907001692</c:v>
                </c:pt>
                <c:pt idx="1">
                  <c:v>0.0406934595186066</c:v>
                </c:pt>
                <c:pt idx="2">
                  <c:v>0.0592443262605641</c:v>
                </c:pt>
                <c:pt idx="3">
                  <c:v>0.135920031240768</c:v>
                </c:pt>
                <c:pt idx="4">
                  <c:v>0.304936714438252</c:v>
                </c:pt>
                <c:pt idx="5">
                  <c:v>0.0232026656148556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851928"/>
        <c:axId val="1889842504"/>
      </c:barChart>
      <c:catAx>
        <c:axId val="18898519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842504"/>
        <c:crosses val="autoZero"/>
        <c:auto val="1"/>
        <c:lblAlgn val="ctr"/>
        <c:lblOffset val="100"/>
        <c:noMultiLvlLbl val="0"/>
      </c:catAx>
      <c:valAx>
        <c:axId val="188984250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898519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'0929_2004_7A'!$BS$226:$BS$232</c:f>
              <c:numCache>
                <c:formatCode>General</c:formatCode>
                <c:ptCount val="7"/>
                <c:pt idx="0">
                  <c:v>111665.0</c:v>
                </c:pt>
                <c:pt idx="1">
                  <c:v>122395.0</c:v>
                </c:pt>
                <c:pt idx="2">
                  <c:v>337166.0</c:v>
                </c:pt>
                <c:pt idx="3">
                  <c:v>359470.0</c:v>
                </c:pt>
                <c:pt idx="4">
                  <c:v>399381.0</c:v>
                </c:pt>
                <c:pt idx="5">
                  <c:v>238306.0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'0929_2004_7A'!$BT$226:$BT$232</c:f>
              <c:numCache>
                <c:formatCode>General</c:formatCode>
                <c:ptCount val="7"/>
                <c:pt idx="0">
                  <c:v>930377.0</c:v>
                </c:pt>
                <c:pt idx="1">
                  <c:v>355064.0</c:v>
                </c:pt>
                <c:pt idx="2">
                  <c:v>540783.0</c:v>
                </c:pt>
                <c:pt idx="3">
                  <c:v>549286.0</c:v>
                </c:pt>
                <c:pt idx="4">
                  <c:v>532454.0</c:v>
                </c:pt>
                <c:pt idx="5">
                  <c:v>188456.0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'0929_2004_7A'!$BU$226:$BU$232</c:f>
              <c:numCache>
                <c:formatCode>General</c:formatCode>
                <c:ptCount val="7"/>
                <c:pt idx="0">
                  <c:v>79626.6</c:v>
                </c:pt>
                <c:pt idx="1">
                  <c:v>125528.0</c:v>
                </c:pt>
                <c:pt idx="2">
                  <c:v>118644.0</c:v>
                </c:pt>
                <c:pt idx="3">
                  <c:v>170166.0</c:v>
                </c:pt>
                <c:pt idx="4">
                  <c:v>209852.0</c:v>
                </c:pt>
                <c:pt idx="5">
                  <c:v>225693.0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'0929_2004_7A'!$BV$226:$BV$232</c:f>
              <c:numCache>
                <c:formatCode>General</c:formatCode>
                <c:ptCount val="7"/>
                <c:pt idx="0">
                  <c:v>374789.0</c:v>
                </c:pt>
                <c:pt idx="1">
                  <c:v>383914.0</c:v>
                </c:pt>
                <c:pt idx="2">
                  <c:v>381297.0</c:v>
                </c:pt>
                <c:pt idx="3">
                  <c:v>396498.0</c:v>
                </c:pt>
                <c:pt idx="4">
                  <c:v>401056.0</c:v>
                </c:pt>
                <c:pt idx="5">
                  <c:v>362499.0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'0929_2004_7A'!$BW$226:$BW$232</c:f>
              <c:numCache>
                <c:formatCode>General</c:formatCode>
                <c:ptCount val="7"/>
                <c:pt idx="0">
                  <c:v>271730.0</c:v>
                </c:pt>
                <c:pt idx="1">
                  <c:v>287899.0</c:v>
                </c:pt>
                <c:pt idx="2">
                  <c:v>285437.0</c:v>
                </c:pt>
                <c:pt idx="3">
                  <c:v>301769.0</c:v>
                </c:pt>
                <c:pt idx="4">
                  <c:v>307765.0</c:v>
                </c:pt>
                <c:pt idx="5">
                  <c:v>401531.0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'0929_2004_7A'!$BX$226:$BX$232</c:f>
              <c:numCache>
                <c:formatCode>General</c:formatCode>
                <c:ptCount val="7"/>
                <c:pt idx="0">
                  <c:v>292826.0</c:v>
                </c:pt>
                <c:pt idx="1">
                  <c:v>302172.0</c:v>
                </c:pt>
                <c:pt idx="2">
                  <c:v>300611.0</c:v>
                </c:pt>
                <c:pt idx="3">
                  <c:v>271667.0</c:v>
                </c:pt>
                <c:pt idx="4">
                  <c:v>276935.0</c:v>
                </c:pt>
                <c:pt idx="5">
                  <c:v>252286.0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769400"/>
        <c:axId val="1889761672"/>
      </c:barChart>
      <c:catAx>
        <c:axId val="18897694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761672"/>
        <c:crosses val="autoZero"/>
        <c:auto val="1"/>
        <c:lblAlgn val="ctr"/>
        <c:lblOffset val="100"/>
        <c:noMultiLvlLbl val="0"/>
      </c:catAx>
      <c:valAx>
        <c:axId val="1889761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7694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'0929_2004_7A'!$BI$226:$BI$232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529123.0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'0929_2004_7A'!$BJ$226:$BJ$232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'0929_2004_7A'!$BK$226:$BK$232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'0929_2004_7A'!$BL$226:$BL$232</c:f>
              <c:numCache>
                <c:formatCode>General</c:formatCode>
                <c:ptCount val="7"/>
                <c:pt idx="0">
                  <c:v>419514.0</c:v>
                </c:pt>
                <c:pt idx="1">
                  <c:v>405908.0</c:v>
                </c:pt>
                <c:pt idx="2">
                  <c:v>405807.0</c:v>
                </c:pt>
                <c:pt idx="3">
                  <c:v>442836.0</c:v>
                </c:pt>
                <c:pt idx="4">
                  <c:v>437904.0</c:v>
                </c:pt>
                <c:pt idx="5">
                  <c:v>470024.0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'0929_2004_7A'!$BM$226:$BM$232</c:f>
              <c:numCache>
                <c:formatCode>General</c:formatCode>
                <c:ptCount val="7"/>
                <c:pt idx="0">
                  <c:v>170131.0</c:v>
                </c:pt>
                <c:pt idx="1">
                  <c:v>124632.0</c:v>
                </c:pt>
                <c:pt idx="2">
                  <c:v>114524.0</c:v>
                </c:pt>
                <c:pt idx="3">
                  <c:v>122492.0</c:v>
                </c:pt>
                <c:pt idx="4">
                  <c:v>97537.9</c:v>
                </c:pt>
                <c:pt idx="5">
                  <c:v>85977.2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'0929_2004_7A'!$BN$226:$BN$232</c:f>
              <c:numCache>
                <c:formatCode>General</c:formatCode>
                <c:ptCount val="7"/>
                <c:pt idx="0">
                  <c:v>1639.97</c:v>
                </c:pt>
                <c:pt idx="1">
                  <c:v>1239.1</c:v>
                </c:pt>
                <c:pt idx="2">
                  <c:v>2710.82</c:v>
                </c:pt>
                <c:pt idx="3">
                  <c:v>2964.29</c:v>
                </c:pt>
                <c:pt idx="4">
                  <c:v>3006.63</c:v>
                </c:pt>
                <c:pt idx="5">
                  <c:v>1775.64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'0929_2004_7A'!$BO$226:$BO$232</c:f>
              <c:numCache>
                <c:formatCode>General</c:formatCode>
                <c:ptCount val="7"/>
                <c:pt idx="0">
                  <c:v>51483.8</c:v>
                </c:pt>
                <c:pt idx="1">
                  <c:v>19145.0</c:v>
                </c:pt>
                <c:pt idx="2">
                  <c:v>18368.6</c:v>
                </c:pt>
                <c:pt idx="3">
                  <c:v>10761.6</c:v>
                </c:pt>
                <c:pt idx="4">
                  <c:v>6373.7</c:v>
                </c:pt>
                <c:pt idx="5">
                  <c:v>15566.1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'0929_2004_7A'!$BP$226:$BP$232</c:f>
              <c:numCache>
                <c:formatCode>General</c:formatCode>
                <c:ptCount val="7"/>
                <c:pt idx="0">
                  <c:v>214843.0</c:v>
                </c:pt>
                <c:pt idx="1">
                  <c:v>212256.0</c:v>
                </c:pt>
                <c:pt idx="2">
                  <c:v>213214.0</c:v>
                </c:pt>
                <c:pt idx="3">
                  <c:v>216007.0</c:v>
                </c:pt>
                <c:pt idx="4">
                  <c:v>213543.0</c:v>
                </c:pt>
                <c:pt idx="5">
                  <c:v>184178.0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'0929_2004_7A'!$BQ$226:$BQ$232</c:f>
              <c:numCache>
                <c:formatCode>General</c:formatCode>
                <c:ptCount val="7"/>
                <c:pt idx="0">
                  <c:v>271956.0</c:v>
                </c:pt>
                <c:pt idx="1">
                  <c:v>263165.0</c:v>
                </c:pt>
                <c:pt idx="2">
                  <c:v>263795.0</c:v>
                </c:pt>
                <c:pt idx="3">
                  <c:v>262119.0</c:v>
                </c:pt>
                <c:pt idx="4">
                  <c:v>258970.0</c:v>
                </c:pt>
                <c:pt idx="5">
                  <c:v>312354.0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'0929_2004_7A'!$BR$226:$BR$232</c:f>
              <c:numCache>
                <c:formatCode>General</c:formatCode>
                <c:ptCount val="7"/>
                <c:pt idx="0">
                  <c:v>111428.0</c:v>
                </c:pt>
                <c:pt idx="1">
                  <c:v>107911.0</c:v>
                </c:pt>
                <c:pt idx="2">
                  <c:v>108185.0</c:v>
                </c:pt>
                <c:pt idx="3">
                  <c:v>89411.8</c:v>
                </c:pt>
                <c:pt idx="4">
                  <c:v>86751.9</c:v>
                </c:pt>
                <c:pt idx="5">
                  <c:v>92387.0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618600"/>
        <c:axId val="1889616424"/>
      </c:barChart>
      <c:catAx>
        <c:axId val="1889618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616424"/>
        <c:crosses val="autoZero"/>
        <c:auto val="1"/>
        <c:lblAlgn val="ctr"/>
        <c:lblOffset val="100"/>
        <c:noMultiLvlLbl val="0"/>
      </c:catAx>
      <c:valAx>
        <c:axId val="1889616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6186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322902.0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'0929_2004_7A'!$S$242:$S$248</c:f>
              <c:numCache>
                <c:formatCode>General</c:formatCode>
                <c:ptCount val="7"/>
                <c:pt idx="0">
                  <c:v>116818.0</c:v>
                </c:pt>
                <c:pt idx="1">
                  <c:v>116818.0</c:v>
                </c:pt>
                <c:pt idx="2">
                  <c:v>121425.0</c:v>
                </c:pt>
                <c:pt idx="3">
                  <c:v>122534.0</c:v>
                </c:pt>
                <c:pt idx="4">
                  <c:v>122534.0</c:v>
                </c:pt>
                <c:pt idx="5">
                  <c:v>87199.2</c:v>
                </c:pt>
                <c:pt idx="6">
                  <c:v>121425.0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'0929_2004_7A'!$V$242:$V$248</c:f>
              <c:numCache>
                <c:formatCode>General</c:formatCode>
                <c:ptCount val="7"/>
                <c:pt idx="0">
                  <c:v>17705.2</c:v>
                </c:pt>
                <c:pt idx="1">
                  <c:v>17705.2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'0929_2004_7A'!$X$242:$X$248</c:f>
              <c:numCache>
                <c:formatCode>0.00E+00</c:formatCode>
                <c:ptCount val="7"/>
                <c:pt idx="0">
                  <c:v>1.4345E6</c:v>
                </c:pt>
                <c:pt idx="1">
                  <c:v>1.36883E6</c:v>
                </c:pt>
                <c:pt idx="2" formatCode="General">
                  <c:v>689651.0</c:v>
                </c:pt>
                <c:pt idx="3">
                  <c:v>1.30755E6</c:v>
                </c:pt>
                <c:pt idx="4" formatCode="General">
                  <c:v>848050.0</c:v>
                </c:pt>
                <c:pt idx="5" formatCode="General">
                  <c:v>172199.0</c:v>
                </c:pt>
                <c:pt idx="6" formatCode="General">
                  <c:v>374359.0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'0929_2004_7A'!$Y$242:$Y$248</c:f>
              <c:numCache>
                <c:formatCode>General</c:formatCode>
                <c:ptCount val="7"/>
                <c:pt idx="0">
                  <c:v>578.168</c:v>
                </c:pt>
                <c:pt idx="1">
                  <c:v>691.9059999999999</c:v>
                </c:pt>
                <c:pt idx="2">
                  <c:v>8682.0</c:v>
                </c:pt>
                <c:pt idx="3">
                  <c:v>59551.3</c:v>
                </c:pt>
                <c:pt idx="4">
                  <c:v>3127.8</c:v>
                </c:pt>
                <c:pt idx="5">
                  <c:v>0.0</c:v>
                </c:pt>
                <c:pt idx="6">
                  <c:v>635.037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'0929_2004_7A'!$Z$242:$Z$248</c:f>
              <c:numCache>
                <c:formatCode>General</c:formatCode>
                <c:ptCount val="7"/>
                <c:pt idx="0">
                  <c:v>72858.7</c:v>
                </c:pt>
                <c:pt idx="1">
                  <c:v>70631.3</c:v>
                </c:pt>
                <c:pt idx="2">
                  <c:v>69313.9</c:v>
                </c:pt>
                <c:pt idx="3">
                  <c:v>235078.0</c:v>
                </c:pt>
                <c:pt idx="4">
                  <c:v>157006.0</c:v>
                </c:pt>
                <c:pt idx="5">
                  <c:v>18340.3</c:v>
                </c:pt>
                <c:pt idx="6">
                  <c:v>124799.0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0741752"/>
        <c:axId val="-2010222040"/>
      </c:barChart>
      <c:catAx>
        <c:axId val="-20107417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0222040"/>
        <c:crosses val="autoZero"/>
        <c:auto val="1"/>
        <c:lblAlgn val="ctr"/>
        <c:lblOffset val="100"/>
        <c:noMultiLvlLbl val="0"/>
      </c:catAx>
      <c:valAx>
        <c:axId val="-2010222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07417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'0929_2004_7A'!$B$250:$B$255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'0929_2004_7A'!$AF$250:$AF$255</c:f>
              <c:numCache>
                <c:formatCode>0.00%</c:formatCode>
                <c:ptCount val="6"/>
                <c:pt idx="0">
                  <c:v>0.0306135839034929</c:v>
                </c:pt>
                <c:pt idx="1">
                  <c:v>0.323343421193141</c:v>
                </c:pt>
                <c:pt idx="2">
                  <c:v>0.573340438017253</c:v>
                </c:pt>
                <c:pt idx="3">
                  <c:v>0.180185823457597</c:v>
                </c:pt>
                <c:pt idx="4">
                  <c:v>0.520542968723652</c:v>
                </c:pt>
                <c:pt idx="5">
                  <c:v>0.255515053386303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115672"/>
        <c:axId val="1889558648"/>
      </c:barChart>
      <c:catAx>
        <c:axId val="-20111156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558648"/>
        <c:crosses val="autoZero"/>
        <c:auto val="1"/>
        <c:lblAlgn val="ctr"/>
        <c:lblOffset val="100"/>
        <c:noMultiLvlLbl val="0"/>
      </c:catAx>
      <c:valAx>
        <c:axId val="188955864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111156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'0929_2004_7A'!$BS$242:$BS$248</c:f>
              <c:numCache>
                <c:formatCode>General</c:formatCode>
                <c:ptCount val="7"/>
                <c:pt idx="0">
                  <c:v>590424.0</c:v>
                </c:pt>
                <c:pt idx="1">
                  <c:v>593549.0</c:v>
                </c:pt>
                <c:pt idx="2">
                  <c:v>831730.0</c:v>
                </c:pt>
                <c:pt idx="3">
                  <c:v>855339.0</c:v>
                </c:pt>
                <c:pt idx="4">
                  <c:v>843832.0</c:v>
                </c:pt>
                <c:pt idx="5">
                  <c:v>473484.0</c:v>
                </c:pt>
                <c:pt idx="6">
                  <c:v>783594.0</c:v>
                </c:pt>
              </c:numCache>
            </c:numRef>
          </c:val>
        </c:ser>
        <c:ser>
          <c:idx val="1"/>
          <c:order val="1"/>
          <c:tx>
            <c:strRef>
              <c:f>'0929_2004_7A'!$BT$1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'0929_2004_7A'!$BT$242:$BT$248</c:f>
              <c:numCache>
                <c:formatCode>General</c:formatCode>
                <c:ptCount val="7"/>
                <c:pt idx="0">
                  <c:v>58766.1</c:v>
                </c:pt>
                <c:pt idx="1">
                  <c:v>248744.0</c:v>
                </c:pt>
                <c:pt idx="2">
                  <c:v>151262.0</c:v>
                </c:pt>
                <c:pt idx="3">
                  <c:v>111487.0</c:v>
                </c:pt>
                <c:pt idx="4">
                  <c:v>96031.2</c:v>
                </c:pt>
                <c:pt idx="5">
                  <c:v>164.594</c:v>
                </c:pt>
                <c:pt idx="6">
                  <c:v>94237.1</c:v>
                </c:pt>
              </c:numCache>
            </c:numRef>
          </c:val>
        </c:ser>
        <c:ser>
          <c:idx val="2"/>
          <c:order val="2"/>
          <c:tx>
            <c:strRef>
              <c:f>'0929_2004_7A'!$BU$1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'0929_2004_7A'!$BU$242:$BU$248</c:f>
              <c:numCache>
                <c:formatCode>General</c:formatCode>
                <c:ptCount val="7"/>
                <c:pt idx="0">
                  <c:v>645395.0</c:v>
                </c:pt>
                <c:pt idx="1">
                  <c:v>661407.0</c:v>
                </c:pt>
                <c:pt idx="2">
                  <c:v>233956.0</c:v>
                </c:pt>
                <c:pt idx="3">
                  <c:v>632706.0</c:v>
                </c:pt>
                <c:pt idx="4">
                  <c:v>672223.0</c:v>
                </c:pt>
                <c:pt idx="5">
                  <c:v>542603.0</c:v>
                </c:pt>
                <c:pt idx="6">
                  <c:v>238228.0</c:v>
                </c:pt>
              </c:numCache>
            </c:numRef>
          </c:val>
        </c:ser>
        <c:ser>
          <c:idx val="3"/>
          <c:order val="3"/>
          <c:tx>
            <c:strRef>
              <c:f>'0929_2004_7A'!$BV$1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'0929_2004_7A'!$BV$242:$BV$248</c:f>
              <c:numCache>
                <c:formatCode>General</c:formatCode>
                <c:ptCount val="7"/>
                <c:pt idx="0">
                  <c:v>349526.0</c:v>
                </c:pt>
                <c:pt idx="1">
                  <c:v>350454.0</c:v>
                </c:pt>
                <c:pt idx="2">
                  <c:v>517910.0</c:v>
                </c:pt>
                <c:pt idx="3">
                  <c:v>154462.0</c:v>
                </c:pt>
                <c:pt idx="4">
                  <c:v>148195.0</c:v>
                </c:pt>
                <c:pt idx="5">
                  <c:v>421871.0</c:v>
                </c:pt>
                <c:pt idx="6">
                  <c:v>494334.0</c:v>
                </c:pt>
              </c:numCache>
            </c:numRef>
          </c:val>
        </c:ser>
        <c:ser>
          <c:idx val="4"/>
          <c:order val="4"/>
          <c:tx>
            <c:strRef>
              <c:f>'0929_2004_7A'!$BW$1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'0929_2004_7A'!$BW$242:$BW$248</c:f>
              <c:numCache>
                <c:formatCode>General</c:formatCode>
                <c:ptCount val="7"/>
                <c:pt idx="0">
                  <c:v>93425.7</c:v>
                </c:pt>
                <c:pt idx="1">
                  <c:v>93494.5</c:v>
                </c:pt>
                <c:pt idx="2">
                  <c:v>109057.0</c:v>
                </c:pt>
                <c:pt idx="3" formatCode="0.00E+00">
                  <c:v>1.17341E6</c:v>
                </c:pt>
                <c:pt idx="4" formatCode="0.00E+00">
                  <c:v>1.06506E6</c:v>
                </c:pt>
                <c:pt idx="5">
                  <c:v>505276.0</c:v>
                </c:pt>
                <c:pt idx="6">
                  <c:v>103397.0</c:v>
                </c:pt>
              </c:numCache>
            </c:numRef>
          </c:val>
        </c:ser>
        <c:ser>
          <c:idx val="5"/>
          <c:order val="5"/>
          <c:tx>
            <c:strRef>
              <c:f>'0929_2004_7A'!$BX$1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'0929_2004_7A'!$BX$242:$BX$248</c:f>
              <c:numCache>
                <c:formatCode>General</c:formatCode>
                <c:ptCount val="7"/>
                <c:pt idx="0">
                  <c:v>760230.0</c:v>
                </c:pt>
                <c:pt idx="1">
                  <c:v>761394.0</c:v>
                </c:pt>
                <c:pt idx="2">
                  <c:v>986148.0</c:v>
                </c:pt>
                <c:pt idx="3" formatCode="0.00E+00">
                  <c:v>1.07317E6</c:v>
                </c:pt>
                <c:pt idx="4" formatCode="0.00E+00">
                  <c:v>1.0012E6</c:v>
                </c:pt>
                <c:pt idx="5">
                  <c:v>804918.0</c:v>
                </c:pt>
                <c:pt idx="6">
                  <c:v>954574.0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594008"/>
        <c:axId val="-2010244312"/>
      </c:barChart>
      <c:catAx>
        <c:axId val="18895940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0244312"/>
        <c:crosses val="autoZero"/>
        <c:auto val="1"/>
        <c:lblAlgn val="ctr"/>
        <c:lblOffset val="100"/>
        <c:noMultiLvlLbl val="0"/>
      </c:catAx>
      <c:valAx>
        <c:axId val="-2010244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59400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'0929_2004_7A'!$BI$242:$BI$248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322904.0</c:v>
                </c:pt>
                <c:pt idx="6">
                  <c:v>463277.0</c:v>
                </c:pt>
              </c:numCache>
            </c:numRef>
          </c:val>
        </c:ser>
        <c:ser>
          <c:idx val="1"/>
          <c:order val="1"/>
          <c:tx>
            <c:strRef>
              <c:f>'0929_2004_7A'!$BJ$1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'0929_2004_7A'!$BJ$242:$BJ$248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2"/>
          <c:order val="2"/>
          <c:tx>
            <c:strRef>
              <c:f>'0929_2004_7A'!$BK$1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'0929_2004_7A'!$BK$242:$BK$248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'0929_2004_7A'!$BL$242:$BL$248</c:f>
              <c:numCache>
                <c:formatCode>General</c:formatCode>
                <c:ptCount val="7"/>
                <c:pt idx="0">
                  <c:v>4052.48</c:v>
                </c:pt>
                <c:pt idx="1">
                  <c:v>4039.19</c:v>
                </c:pt>
                <c:pt idx="2">
                  <c:v>3887.75</c:v>
                </c:pt>
                <c:pt idx="3">
                  <c:v>3811.22</c:v>
                </c:pt>
                <c:pt idx="4">
                  <c:v>4020.37</c:v>
                </c:pt>
                <c:pt idx="5">
                  <c:v>4123.78</c:v>
                </c:pt>
                <c:pt idx="6">
                  <c:v>4579.73</c:v>
                </c:pt>
              </c:numCache>
            </c:numRef>
          </c:val>
        </c:ser>
        <c:ser>
          <c:idx val="4"/>
          <c:order val="4"/>
          <c:tx>
            <c:strRef>
              <c:f>'0929_2004_7A'!$BM$1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'0929_2004_7A'!$BM$242:$BM$248</c:f>
              <c:numCache>
                <c:formatCode>General</c:formatCode>
                <c:ptCount val="7"/>
                <c:pt idx="0">
                  <c:v>150.933</c:v>
                </c:pt>
                <c:pt idx="1">
                  <c:v>110.08</c:v>
                </c:pt>
                <c:pt idx="2">
                  <c:v>1235.01</c:v>
                </c:pt>
                <c:pt idx="3">
                  <c:v>2663.73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'0929_2004_7A'!$BN$1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'0929_2004_7A'!$BN$242:$BN$248</c:f>
              <c:numCache>
                <c:formatCode>General</c:formatCode>
                <c:ptCount val="7"/>
                <c:pt idx="0">
                  <c:v>7474.2</c:v>
                </c:pt>
                <c:pt idx="1">
                  <c:v>7691.41</c:v>
                </c:pt>
                <c:pt idx="2">
                  <c:v>1084.84</c:v>
                </c:pt>
                <c:pt idx="3">
                  <c:v>511.482</c:v>
                </c:pt>
                <c:pt idx="4">
                  <c:v>42.7519</c:v>
                </c:pt>
                <c:pt idx="5">
                  <c:v>568.384</c:v>
                </c:pt>
                <c:pt idx="6">
                  <c:v>580.788</c:v>
                </c:pt>
              </c:numCache>
            </c:numRef>
          </c:val>
        </c:ser>
        <c:ser>
          <c:idx val="6"/>
          <c:order val="6"/>
          <c:tx>
            <c:strRef>
              <c:f>'0929_2004_7A'!$BO$1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'0929_2004_7A'!$BO$242:$BO$248</c:f>
              <c:numCache>
                <c:formatCode>General</c:formatCode>
                <c:ptCount val="7"/>
                <c:pt idx="0">
                  <c:v>254626.0</c:v>
                </c:pt>
                <c:pt idx="1">
                  <c:v>255692.0</c:v>
                </c:pt>
                <c:pt idx="2" formatCode="0.00E+00">
                  <c:v>1.08002E6</c:v>
                </c:pt>
                <c:pt idx="3" formatCode="0.00E+00">
                  <c:v>1.09684E6</c:v>
                </c:pt>
                <c:pt idx="4" formatCode="0.00E+00">
                  <c:v>1.44927E6</c:v>
                </c:pt>
                <c:pt idx="5" formatCode="0.00E+00">
                  <c:v>1.68218E6</c:v>
                </c:pt>
                <c:pt idx="6" formatCode="0.00E+00">
                  <c:v>1.26571E6</c:v>
                </c:pt>
              </c:numCache>
            </c:numRef>
          </c:val>
        </c:ser>
        <c:ser>
          <c:idx val="7"/>
          <c:order val="7"/>
          <c:tx>
            <c:strRef>
              <c:f>'0929_2004_7A'!$BP$1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'0929_2004_7A'!$BP$242:$BP$248</c:f>
              <c:numCache>
                <c:formatCode>General</c:formatCode>
                <c:ptCount val="7"/>
                <c:pt idx="0">
                  <c:v>128981.0</c:v>
                </c:pt>
                <c:pt idx="1">
                  <c:v>128004.0</c:v>
                </c:pt>
                <c:pt idx="2">
                  <c:v>112948.0</c:v>
                </c:pt>
                <c:pt idx="3">
                  <c:v>4446.4</c:v>
                </c:pt>
                <c:pt idx="4">
                  <c:v>1752.6</c:v>
                </c:pt>
                <c:pt idx="5">
                  <c:v>55354.6</c:v>
                </c:pt>
                <c:pt idx="6">
                  <c:v>115898.0</c:v>
                </c:pt>
              </c:numCache>
            </c:numRef>
          </c:val>
        </c:ser>
        <c:ser>
          <c:idx val="8"/>
          <c:order val="8"/>
          <c:tx>
            <c:strRef>
              <c:f>'0929_2004_7A'!$BQ$1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'0929_2004_7A'!$BQ$242:$BQ$248</c:f>
              <c:numCache>
                <c:formatCode>General</c:formatCode>
                <c:ptCount val="7"/>
                <c:pt idx="0">
                  <c:v>189106.0</c:v>
                </c:pt>
                <c:pt idx="1">
                  <c:v>188860.0</c:v>
                </c:pt>
                <c:pt idx="2">
                  <c:v>176913.0</c:v>
                </c:pt>
                <c:pt idx="3" formatCode="0.00E+00">
                  <c:v>1.21246E6</c:v>
                </c:pt>
                <c:pt idx="4" formatCode="0.00E+00">
                  <c:v>1.15855E6</c:v>
                </c:pt>
                <c:pt idx="5">
                  <c:v>551086.0</c:v>
                </c:pt>
                <c:pt idx="6">
                  <c:v>178872.0</c:v>
                </c:pt>
              </c:numCache>
            </c:numRef>
          </c:val>
        </c:ser>
        <c:ser>
          <c:idx val="9"/>
          <c:order val="9"/>
          <c:tx>
            <c:strRef>
              <c:f>'0929_2004_7A'!$BR$1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'0929_2004_7A'!$B$242:$B$248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'0929_2004_7A'!$BR$242:$BR$248</c:f>
              <c:numCache>
                <c:formatCode>General</c:formatCode>
                <c:ptCount val="7"/>
                <c:pt idx="0">
                  <c:v>367800.0</c:v>
                </c:pt>
                <c:pt idx="1">
                  <c:v>365671.0</c:v>
                </c:pt>
                <c:pt idx="2">
                  <c:v>321400.0</c:v>
                </c:pt>
                <c:pt idx="3">
                  <c:v>165179.0</c:v>
                </c:pt>
                <c:pt idx="4">
                  <c:v>158663.0</c:v>
                </c:pt>
                <c:pt idx="5">
                  <c:v>148911.0</c:v>
                </c:pt>
                <c:pt idx="6">
                  <c:v>324694.0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1955848"/>
        <c:axId val="1861958792"/>
      </c:barChart>
      <c:catAx>
        <c:axId val="18619558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958792"/>
        <c:crosses val="autoZero"/>
        <c:auto val="1"/>
        <c:lblAlgn val="ctr"/>
        <c:lblOffset val="100"/>
        <c:noMultiLvlLbl val="0"/>
      </c:catAx>
      <c:valAx>
        <c:axId val="18619587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19558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'0929_2004_7A'!$R$263:$R$277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'0929_2004_7A'!$S$263:$S$277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'0929_2004_7A'!$T$263:$T$277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'0929_2004_7A'!$U$263:$U$277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'0929_2004_7A'!$V$263:$V$277</c:f>
              <c:numCache>
                <c:formatCode>0.00%</c:formatCode>
                <c:ptCount val="15"/>
                <c:pt idx="0">
                  <c:v>6.02779778804186E-5</c:v>
                </c:pt>
                <c:pt idx="1">
                  <c:v>2.43179767443348E-6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1.07862277800865E-5</c:v>
                </c:pt>
                <c:pt idx="8">
                  <c:v>1.12396566091118E-5</c:v>
                </c:pt>
                <c:pt idx="9">
                  <c:v>0.0</c:v>
                </c:pt>
                <c:pt idx="10">
                  <c:v>1.38172405621689E-5</c:v>
                </c:pt>
                <c:pt idx="11">
                  <c:v>0.0</c:v>
                </c:pt>
                <c:pt idx="12">
                  <c:v>7.03883874802521E-6</c:v>
                </c:pt>
                <c:pt idx="13">
                  <c:v>1.16604175465963E-6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'0929_2004_7A'!$W$263:$W$277</c:f>
              <c:numCache>
                <c:formatCode>0.00%</c:formatCode>
                <c:ptCount val="15"/>
                <c:pt idx="0">
                  <c:v>0.00413281812788677</c:v>
                </c:pt>
                <c:pt idx="1">
                  <c:v>0.00521756269878346</c:v>
                </c:pt>
                <c:pt idx="2">
                  <c:v>0.00829644112129779</c:v>
                </c:pt>
                <c:pt idx="3">
                  <c:v>0.0171259805111854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0.0026829446330158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'0929_2004_7A'!$X$263:$X$277</c:f>
              <c:numCache>
                <c:formatCode>0.00%</c:formatCode>
                <c:ptCount val="15"/>
                <c:pt idx="0">
                  <c:v>0.256182465358701</c:v>
                </c:pt>
                <c:pt idx="1">
                  <c:v>0.0490992749403249</c:v>
                </c:pt>
                <c:pt idx="2">
                  <c:v>0.064331950645988</c:v>
                </c:pt>
                <c:pt idx="3">
                  <c:v>0.0280175462674591</c:v>
                </c:pt>
                <c:pt idx="4">
                  <c:v>0.303578230077962</c:v>
                </c:pt>
                <c:pt idx="5">
                  <c:v>0.161392134876228</c:v>
                </c:pt>
                <c:pt idx="8">
                  <c:v>0.0579036102552177</c:v>
                </c:pt>
                <c:pt idx="9">
                  <c:v>0.0249012343781224</c:v>
                </c:pt>
                <c:pt idx="10">
                  <c:v>0.0315208078893162</c:v>
                </c:pt>
                <c:pt idx="11">
                  <c:v>0.0756812461450643</c:v>
                </c:pt>
                <c:pt idx="12">
                  <c:v>0.126590907905919</c:v>
                </c:pt>
                <c:pt idx="13">
                  <c:v>0.107233086564348</c:v>
                </c:pt>
                <c:pt idx="14">
                  <c:v>0.0295597767374864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'0929_2004_7A'!$Y$263:$Y$277</c:f>
              <c:numCache>
                <c:formatCode>0.00%</c:formatCode>
                <c:ptCount val="15"/>
                <c:pt idx="0">
                  <c:v>0.0108410313996355</c:v>
                </c:pt>
                <c:pt idx="1">
                  <c:v>0.0103696972411895</c:v>
                </c:pt>
                <c:pt idx="2">
                  <c:v>0.00207096620782583</c:v>
                </c:pt>
                <c:pt idx="3">
                  <c:v>0.00238650352086654</c:v>
                </c:pt>
                <c:pt idx="4">
                  <c:v>0.00063459650062489</c:v>
                </c:pt>
                <c:pt idx="5">
                  <c:v>7.570281238794E-5</c:v>
                </c:pt>
                <c:pt idx="8">
                  <c:v>0.0113254268162703</c:v>
                </c:pt>
                <c:pt idx="9">
                  <c:v>0.00286151292023427</c:v>
                </c:pt>
                <c:pt idx="10">
                  <c:v>0.00607470059607357</c:v>
                </c:pt>
                <c:pt idx="11">
                  <c:v>0.00979304981438843</c:v>
                </c:pt>
                <c:pt idx="12">
                  <c:v>0.0433712387834801</c:v>
                </c:pt>
                <c:pt idx="13">
                  <c:v>0.0173908649697736</c:v>
                </c:pt>
                <c:pt idx="14">
                  <c:v>5.11964350018004E-5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'0929_2004_7A'!$Z$263:$Z$277</c:f>
              <c:numCache>
                <c:formatCode>0.00%</c:formatCode>
                <c:ptCount val="15"/>
                <c:pt idx="0">
                  <c:v>0.0120778422814526</c:v>
                </c:pt>
                <c:pt idx="1">
                  <c:v>0.0196329265405118</c:v>
                </c:pt>
                <c:pt idx="2">
                  <c:v>0.0242431768342624</c:v>
                </c:pt>
                <c:pt idx="3">
                  <c:v>0.016200736901004</c:v>
                </c:pt>
                <c:pt idx="4">
                  <c:v>0.131500327322501</c:v>
                </c:pt>
                <c:pt idx="5">
                  <c:v>0.0185153141666714</c:v>
                </c:pt>
                <c:pt idx="8">
                  <c:v>0.101814623180822</c:v>
                </c:pt>
                <c:pt idx="9">
                  <c:v>0.0755819101348131</c:v>
                </c:pt>
                <c:pt idx="10">
                  <c:v>0.0140188483202391</c:v>
                </c:pt>
                <c:pt idx="11">
                  <c:v>0.0215286424113795</c:v>
                </c:pt>
                <c:pt idx="12">
                  <c:v>0.0202588207077422</c:v>
                </c:pt>
                <c:pt idx="13">
                  <c:v>0.0207133066093837</c:v>
                </c:pt>
                <c:pt idx="14">
                  <c:v>0.00100261073100467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'0929_2004_7A'!$AA$263:$AA$277</c:f>
              <c:numCache>
                <c:formatCode>0.00%</c:formatCode>
                <c:ptCount val="15"/>
                <c:pt idx="0">
                  <c:v>0.0110228823255222</c:v>
                </c:pt>
                <c:pt idx="1">
                  <c:v>0.00117792522862097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0.000495920779799624</c:v>
                </c:pt>
                <c:pt idx="9">
                  <c:v>0.00722959894240081</c:v>
                </c:pt>
                <c:pt idx="10">
                  <c:v>0.0</c:v>
                </c:pt>
                <c:pt idx="11">
                  <c:v>0.0</c:v>
                </c:pt>
                <c:pt idx="12">
                  <c:v>0.00521789116391109</c:v>
                </c:pt>
                <c:pt idx="13">
                  <c:v>0.00334382873696948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'0929_2004_7A'!$AB$263:$AB$277</c:f>
              <c:numCache>
                <c:formatCode>0.00%</c:formatCode>
                <c:ptCount val="15"/>
                <c:pt idx="0">
                  <c:v>0.00411424212890376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0.0038537500192151</c:v>
                </c:pt>
                <c:pt idx="10">
                  <c:v>0.0</c:v>
                </c:pt>
                <c:pt idx="11">
                  <c:v>0.0</c:v>
                </c:pt>
                <c:pt idx="12">
                  <c:v>0.00509506603473536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'0929_2004_7A'!$AC$263:$AC$277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0.0613565145756101</c:v>
                </c:pt>
                <c:pt idx="13">
                  <c:v>0.0485376540794618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'0929_2004_7A'!$AD$263:$AD$277</c:f>
              <c:numCache>
                <c:formatCode>0.00%</c:formatCode>
                <c:ptCount val="15"/>
                <c:pt idx="0">
                  <c:v>0.00757881689902114</c:v>
                </c:pt>
                <c:pt idx="1">
                  <c:v>7.7638340490071E-5</c:v>
                </c:pt>
                <c:pt idx="2">
                  <c:v>0.000473293878305899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'0929_2004_7A'!$AE$263:$AE$277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1849288"/>
        <c:axId val="1861852168"/>
      </c:barChart>
      <c:catAx>
        <c:axId val="18618492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852168"/>
        <c:crosses val="autoZero"/>
        <c:auto val="1"/>
        <c:lblAlgn val="ctr"/>
        <c:lblOffset val="100"/>
        <c:noMultiLvlLbl val="0"/>
      </c:catAx>
      <c:valAx>
        <c:axId val="186185216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618492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575884.0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'0926_2004_5B'!$S$82:$S$88</c:f>
              <c:numCache>
                <c:formatCode>General</c:formatCode>
                <c:ptCount val="7"/>
                <c:pt idx="0">
                  <c:v>213922.0</c:v>
                </c:pt>
                <c:pt idx="1">
                  <c:v>213922.0</c:v>
                </c:pt>
                <c:pt idx="2">
                  <c:v>239627.0</c:v>
                </c:pt>
                <c:pt idx="3">
                  <c:v>242973.0</c:v>
                </c:pt>
                <c:pt idx="4">
                  <c:v>242973.0</c:v>
                </c:pt>
                <c:pt idx="5">
                  <c:v>242973.0</c:v>
                </c:pt>
                <c:pt idx="6">
                  <c:v>239627.0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717545.0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'0926_2004_5B'!$V$82:$V$88</c:f>
              <c:numCache>
                <c:formatCode>General</c:formatCode>
                <c:ptCount val="7"/>
                <c:pt idx="0">
                  <c:v>55873.8</c:v>
                </c:pt>
                <c:pt idx="1">
                  <c:v>55854.9</c:v>
                </c:pt>
                <c:pt idx="2">
                  <c:v>84687.5</c:v>
                </c:pt>
                <c:pt idx="3">
                  <c:v>43343.7</c:v>
                </c:pt>
                <c:pt idx="4">
                  <c:v>43343.7</c:v>
                </c:pt>
                <c:pt idx="5">
                  <c:v>43343.7</c:v>
                </c:pt>
                <c:pt idx="6">
                  <c:v>84678.0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'0926_2004_5B'!$X$82:$X$88</c:f>
              <c:numCache>
                <c:formatCode>General</c:formatCode>
                <c:ptCount val="7"/>
                <c:pt idx="0">
                  <c:v>537972.0</c:v>
                </c:pt>
                <c:pt idx="1">
                  <c:v>166095.0</c:v>
                </c:pt>
                <c:pt idx="2">
                  <c:v>208946.0</c:v>
                </c:pt>
                <c:pt idx="3">
                  <c:v>274876.0</c:v>
                </c:pt>
                <c:pt idx="4">
                  <c:v>269749.0</c:v>
                </c:pt>
                <c:pt idx="5">
                  <c:v>141964.0</c:v>
                </c:pt>
                <c:pt idx="6">
                  <c:v>67844.7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'0926_2004_5B'!$Y$82:$Y$88</c:f>
              <c:numCache>
                <c:formatCode>General</c:formatCode>
                <c:ptCount val="7"/>
                <c:pt idx="0">
                  <c:v>263152.0</c:v>
                </c:pt>
                <c:pt idx="1">
                  <c:v>301643.0</c:v>
                </c:pt>
                <c:pt idx="2">
                  <c:v>284961.0</c:v>
                </c:pt>
                <c:pt idx="3">
                  <c:v>298799.0</c:v>
                </c:pt>
                <c:pt idx="4">
                  <c:v>283502.0</c:v>
                </c:pt>
                <c:pt idx="5">
                  <c:v>300079.0</c:v>
                </c:pt>
                <c:pt idx="6">
                  <c:v>500334.0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'0926_2004_5B'!$Z$82:$Z$88</c:f>
              <c:numCache>
                <c:formatCode>General</c:formatCode>
                <c:ptCount val="7"/>
                <c:pt idx="0">
                  <c:v>189800.0</c:v>
                </c:pt>
                <c:pt idx="1">
                  <c:v>389629.0</c:v>
                </c:pt>
                <c:pt idx="2">
                  <c:v>387392.0</c:v>
                </c:pt>
                <c:pt idx="3">
                  <c:v>438669.0</c:v>
                </c:pt>
                <c:pt idx="4">
                  <c:v>443266.0</c:v>
                </c:pt>
                <c:pt idx="5">
                  <c:v>578557.0</c:v>
                </c:pt>
                <c:pt idx="6">
                  <c:v>721080.0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097512"/>
        <c:axId val="1861509608"/>
      </c:barChart>
      <c:catAx>
        <c:axId val="-20470975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509608"/>
        <c:crosses val="autoZero"/>
        <c:auto val="1"/>
        <c:lblAlgn val="ctr"/>
        <c:lblOffset val="100"/>
        <c:noMultiLvlLbl val="0"/>
      </c:catAx>
      <c:valAx>
        <c:axId val="1861509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0975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'0929_2004_7A'!$R$283:$R$297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0.000292115464689534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'0929_2004_7A'!$S$283:$S$297</c:f>
              <c:numCache>
                <c:formatCode>0.00%</c:formatCode>
                <c:ptCount val="15"/>
                <c:pt idx="0">
                  <c:v>0.014231844272523</c:v>
                </c:pt>
                <c:pt idx="1">
                  <c:v>0.0136487053825076</c:v>
                </c:pt>
                <c:pt idx="2">
                  <c:v>0.000965802735781137</c:v>
                </c:pt>
                <c:pt idx="3">
                  <c:v>0.00430708746814164</c:v>
                </c:pt>
                <c:pt idx="4">
                  <c:v>0.0148446251503962</c:v>
                </c:pt>
                <c:pt idx="5">
                  <c:v>0.00866354795762185</c:v>
                </c:pt>
                <c:pt idx="6">
                  <c:v>0.0</c:v>
                </c:pt>
                <c:pt idx="8">
                  <c:v>0.0514040375486888</c:v>
                </c:pt>
                <c:pt idx="9">
                  <c:v>0.00652300270073619</c:v>
                </c:pt>
                <c:pt idx="10">
                  <c:v>0.01598814637517</c:v>
                </c:pt>
                <c:pt idx="11">
                  <c:v>0.00255978164979709</c:v>
                </c:pt>
                <c:pt idx="12">
                  <c:v>0.0699635037653587</c:v>
                </c:pt>
                <c:pt idx="13">
                  <c:v>0.0037997604975969</c:v>
                </c:pt>
                <c:pt idx="14">
                  <c:v>0.00213900019036033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'0929_2004_7A'!$T$283:$T$297</c:f>
              <c:numCache>
                <c:formatCode>0.00%</c:formatCode>
                <c:ptCount val="15"/>
                <c:pt idx="0">
                  <c:v>0.000167207387072622</c:v>
                </c:pt>
                <c:pt idx="1">
                  <c:v>0.0</c:v>
                </c:pt>
                <c:pt idx="2">
                  <c:v>0.0113194329069059</c:v>
                </c:pt>
                <c:pt idx="3">
                  <c:v>0.0221674529580825</c:v>
                </c:pt>
                <c:pt idx="4">
                  <c:v>0.0</c:v>
                </c:pt>
                <c:pt idx="5">
                  <c:v>0.0229155392057584</c:v>
                </c:pt>
                <c:pt idx="6">
                  <c:v>0.0</c:v>
                </c:pt>
                <c:pt idx="8">
                  <c:v>2.09256478690715E-5</c:v>
                </c:pt>
                <c:pt idx="9">
                  <c:v>0.0108479804995306</c:v>
                </c:pt>
                <c:pt idx="10">
                  <c:v>0.0</c:v>
                </c:pt>
                <c:pt idx="11">
                  <c:v>0.0</c:v>
                </c:pt>
                <c:pt idx="12">
                  <c:v>0.0473747126436781</c:v>
                </c:pt>
                <c:pt idx="13">
                  <c:v>0.0169717471087024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'0929_2004_7A'!$U$283:$U$297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'0929_2004_7A'!$V$283:$V$297</c:f>
              <c:numCache>
                <c:formatCode>0.00%</c:formatCode>
                <c:ptCount val="15"/>
                <c:pt idx="0">
                  <c:v>0.00333046335579402</c:v>
                </c:pt>
                <c:pt idx="1">
                  <c:v>0.00685093496264907</c:v>
                </c:pt>
                <c:pt idx="2">
                  <c:v>0.0043750346126156</c:v>
                </c:pt>
                <c:pt idx="3">
                  <c:v>0.00293991649042893</c:v>
                </c:pt>
                <c:pt idx="4">
                  <c:v>0.0118706696261876</c:v>
                </c:pt>
                <c:pt idx="5">
                  <c:v>0.00972386476445335</c:v>
                </c:pt>
                <c:pt idx="6">
                  <c:v>0.0</c:v>
                </c:pt>
                <c:pt idx="8">
                  <c:v>0.0597933867610401</c:v>
                </c:pt>
                <c:pt idx="9">
                  <c:v>0.00699320382747376</c:v>
                </c:pt>
                <c:pt idx="10">
                  <c:v>0.0188747960877339</c:v>
                </c:pt>
                <c:pt idx="11">
                  <c:v>0.000146731048289818</c:v>
                </c:pt>
                <c:pt idx="12">
                  <c:v>0.0160218470075307</c:v>
                </c:pt>
                <c:pt idx="13">
                  <c:v>0.00550839388139143</c:v>
                </c:pt>
                <c:pt idx="14">
                  <c:v>0.00154461164169541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'0929_2004_7A'!$W$283:$W$297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'0929_2004_7A'!$X$283:$X$297</c:f>
              <c:numCache>
                <c:formatCode>0.00%</c:formatCode>
                <c:ptCount val="15"/>
                <c:pt idx="0">
                  <c:v>0.0301805174278346</c:v>
                </c:pt>
                <c:pt idx="1">
                  <c:v>0.0264297329597774</c:v>
                </c:pt>
                <c:pt idx="2">
                  <c:v>0.32709918591128</c:v>
                </c:pt>
                <c:pt idx="3">
                  <c:v>0.213956943766607</c:v>
                </c:pt>
                <c:pt idx="4">
                  <c:v>0.0415352860639754</c:v>
                </c:pt>
                <c:pt idx="5">
                  <c:v>0.0502305830480788</c:v>
                </c:pt>
                <c:pt idx="6">
                  <c:v>0.0</c:v>
                </c:pt>
                <c:pt idx="8">
                  <c:v>0.014567187849908</c:v>
                </c:pt>
                <c:pt idx="9">
                  <c:v>0.00684402298510865</c:v>
                </c:pt>
                <c:pt idx="10">
                  <c:v>0.0989571089692902</c:v>
                </c:pt>
                <c:pt idx="11">
                  <c:v>0.0209780389530424</c:v>
                </c:pt>
                <c:pt idx="12">
                  <c:v>0.051389615537059</c:v>
                </c:pt>
                <c:pt idx="13">
                  <c:v>0.00678643938684802</c:v>
                </c:pt>
                <c:pt idx="14">
                  <c:v>0.315338400323148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'0929_2004_7A'!$Y$283:$Y$297</c:f>
              <c:numCache>
                <c:formatCode>0.00%</c:formatCode>
                <c:ptCount val="15"/>
                <c:pt idx="0">
                  <c:v>0.00032692787621662</c:v>
                </c:pt>
                <c:pt idx="1">
                  <c:v>0.000321030432117597</c:v>
                </c:pt>
                <c:pt idx="2">
                  <c:v>0.000666611286481697</c:v>
                </c:pt>
                <c:pt idx="3">
                  <c:v>0.00108963722140881</c:v>
                </c:pt>
                <c:pt idx="4">
                  <c:v>0.000589838401858688</c:v>
                </c:pt>
                <c:pt idx="5">
                  <c:v>0.00556387432642857</c:v>
                </c:pt>
                <c:pt idx="6">
                  <c:v>0.0</c:v>
                </c:pt>
                <c:pt idx="8">
                  <c:v>0.00426604207890804</c:v>
                </c:pt>
                <c:pt idx="9">
                  <c:v>8.40197763131784E-5</c:v>
                </c:pt>
                <c:pt idx="10">
                  <c:v>0.000371351840374986</c:v>
                </c:pt>
                <c:pt idx="11">
                  <c:v>0.00317057889449407</c:v>
                </c:pt>
                <c:pt idx="12">
                  <c:v>0.00207625842251288</c:v>
                </c:pt>
                <c:pt idx="13">
                  <c:v>0.00144411556797898</c:v>
                </c:pt>
                <c:pt idx="14">
                  <c:v>0.00370974877078293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'0929_2004_7A'!$Z$283:$Z$297</c:f>
              <c:numCache>
                <c:formatCode>0.00%</c:formatCode>
                <c:ptCount val="15"/>
                <c:pt idx="0">
                  <c:v>0.000442974794110306</c:v>
                </c:pt>
                <c:pt idx="1">
                  <c:v>0.00065255662814488</c:v>
                </c:pt>
                <c:pt idx="2">
                  <c:v>0.0789793431910062</c:v>
                </c:pt>
                <c:pt idx="3">
                  <c:v>0.0514333821376281</c:v>
                </c:pt>
                <c:pt idx="4">
                  <c:v>0.00024556071858276</c:v>
                </c:pt>
                <c:pt idx="5">
                  <c:v>0.00127459801522611</c:v>
                </c:pt>
                <c:pt idx="6">
                  <c:v>0.0</c:v>
                </c:pt>
                <c:pt idx="8">
                  <c:v>0.0292738800189432</c:v>
                </c:pt>
                <c:pt idx="9">
                  <c:v>0.000841605129569191</c:v>
                </c:pt>
                <c:pt idx="10">
                  <c:v>0.0380769203370874</c:v>
                </c:pt>
                <c:pt idx="11">
                  <c:v>0.0636362654337657</c:v>
                </c:pt>
                <c:pt idx="12">
                  <c:v>0.00109710661910424</c:v>
                </c:pt>
                <c:pt idx="13">
                  <c:v>0.00589088761139928</c:v>
                </c:pt>
                <c:pt idx="14">
                  <c:v>0.000611660267154488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'0929_2004_7A'!$AA$283:$AA$297</c:f>
              <c:numCache>
                <c:formatCode>0.00%</c:formatCode>
                <c:ptCount val="15"/>
                <c:pt idx="0">
                  <c:v>0.000100532401630479</c:v>
                </c:pt>
                <c:pt idx="1">
                  <c:v>7.95844797039914E-6</c:v>
                </c:pt>
                <c:pt idx="2">
                  <c:v>6.82372487124106E-5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3.48026564559295E-6</c:v>
                </c:pt>
                <c:pt idx="9">
                  <c:v>9.33787631219333E-6</c:v>
                </c:pt>
                <c:pt idx="10">
                  <c:v>0.0</c:v>
                </c:pt>
                <c:pt idx="11">
                  <c:v>0.0</c:v>
                </c:pt>
                <c:pt idx="12">
                  <c:v>0.000384082441537851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'0929_2004_7A'!$AB$283:$AB$297</c:f>
              <c:numCache>
                <c:formatCode>0.00%</c:formatCode>
                <c:ptCount val="15"/>
                <c:pt idx="0">
                  <c:v>8.2813409866064E-6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1.11169242964721E-5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'0929_2004_7A'!$AC$283:$AC$297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'0929_2004_7A'!$AD$283:$AD$297</c:f>
              <c:numCache>
                <c:formatCode>0.00%</c:formatCode>
                <c:ptCount val="15"/>
                <c:pt idx="0">
                  <c:v>9.44181016554363E-6</c:v>
                </c:pt>
                <c:pt idx="1">
                  <c:v>2.25449008780054E-5</c:v>
                </c:pt>
                <c:pt idx="2">
                  <c:v>0.0120360331173506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'0929_2004_7A'!$AE$283:$AE$297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1749832"/>
        <c:axId val="1861752520"/>
      </c:barChart>
      <c:catAx>
        <c:axId val="18617498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752520"/>
        <c:crosses val="autoZero"/>
        <c:auto val="1"/>
        <c:lblAlgn val="ctr"/>
        <c:lblOffset val="100"/>
        <c:noMultiLvlLbl val="0"/>
      </c:catAx>
      <c:valAx>
        <c:axId val="186175252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617498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'0929_2004_7A'!$R$303:$R$317</c:f>
              <c:numCache>
                <c:formatCode>0.00%</c:formatCode>
                <c:ptCount val="15"/>
                <c:pt idx="0">
                  <c:v>3.99120338773343E-7</c:v>
                </c:pt>
                <c:pt idx="1">
                  <c:v>6.02069513608108E-5</c:v>
                </c:pt>
                <c:pt idx="2">
                  <c:v>3.04978073924836E-5</c:v>
                </c:pt>
                <c:pt idx="3">
                  <c:v>8.55401745410861E-5</c:v>
                </c:pt>
                <c:pt idx="4">
                  <c:v>6.89609957579486E-5</c:v>
                </c:pt>
                <c:pt idx="5">
                  <c:v>6.05737932265746E-6</c:v>
                </c:pt>
                <c:pt idx="6">
                  <c:v>0.0</c:v>
                </c:pt>
                <c:pt idx="7">
                  <c:v>0.0</c:v>
                </c:pt>
                <c:pt idx="8">
                  <c:v>1.31222266346668E-5</c:v>
                </c:pt>
                <c:pt idx="9">
                  <c:v>9.27398536371324E-6</c:v>
                </c:pt>
                <c:pt idx="10">
                  <c:v>3.3706483937869E-5</c:v>
                </c:pt>
                <c:pt idx="11">
                  <c:v>0.0</c:v>
                </c:pt>
                <c:pt idx="12">
                  <c:v>0.0039011119292159</c:v>
                </c:pt>
                <c:pt idx="13">
                  <c:v>0.00133115709667144</c:v>
                </c:pt>
                <c:pt idx="14">
                  <c:v>6.07045777996614E-6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'0929_2004_7A'!$S$303:$S$317</c:f>
              <c:numCache>
                <c:formatCode>0.00%</c:formatCode>
                <c:ptCount val="15"/>
                <c:pt idx="0">
                  <c:v>0.000525481838028984</c:v>
                </c:pt>
                <c:pt idx="1">
                  <c:v>4.05393472496126E-5</c:v>
                </c:pt>
                <c:pt idx="2">
                  <c:v>8.73346302603008E-6</c:v>
                </c:pt>
                <c:pt idx="3">
                  <c:v>3.56605476978644E-5</c:v>
                </c:pt>
                <c:pt idx="4">
                  <c:v>4.61358774436838E-5</c:v>
                </c:pt>
                <c:pt idx="5">
                  <c:v>0.00112412207851001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7.53439052728837E-6</c:v>
                </c:pt>
                <c:pt idx="11">
                  <c:v>3.93685287980788E-6</c:v>
                </c:pt>
                <c:pt idx="12">
                  <c:v>0.000195149193196141</c:v>
                </c:pt>
                <c:pt idx="13">
                  <c:v>0.000710137489087185</c:v>
                </c:pt>
                <c:pt idx="14">
                  <c:v>0.000748015297553605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'0929_2004_7A'!$T$303:$T$317</c:f>
              <c:numCache>
                <c:formatCode>0.00%</c:formatCode>
                <c:ptCount val="15"/>
                <c:pt idx="0">
                  <c:v>5.14865237017613E-5</c:v>
                </c:pt>
                <c:pt idx="1">
                  <c:v>5.4855222350961E-5</c:v>
                </c:pt>
                <c:pt idx="2">
                  <c:v>6.14577027757625E-5</c:v>
                </c:pt>
                <c:pt idx="3">
                  <c:v>0.000791453505868191</c:v>
                </c:pt>
                <c:pt idx="4">
                  <c:v>4.61358774436838E-5</c:v>
                </c:pt>
                <c:pt idx="5">
                  <c:v>9.2454737030035E-6</c:v>
                </c:pt>
                <c:pt idx="6">
                  <c:v>0.0</c:v>
                </c:pt>
                <c:pt idx="8">
                  <c:v>3.10789578189478E-6</c:v>
                </c:pt>
                <c:pt idx="9">
                  <c:v>2.7683538399144E-6</c:v>
                </c:pt>
                <c:pt idx="10">
                  <c:v>7.53439052728837E-6</c:v>
                </c:pt>
                <c:pt idx="11">
                  <c:v>1.49600409432699E-5</c:v>
                </c:pt>
                <c:pt idx="12">
                  <c:v>0.0313611461232232</c:v>
                </c:pt>
                <c:pt idx="13">
                  <c:v>0.00743804244321623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'0929_2004_7A'!$U$303:$U$317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'0929_2004_7A'!$V$303:$V$317</c:f>
              <c:numCache>
                <c:formatCode>0.00%</c:formatCode>
                <c:ptCount val="15"/>
                <c:pt idx="0">
                  <c:v>0.00123815111494266</c:v>
                </c:pt>
                <c:pt idx="1">
                  <c:v>0.00364840745923989</c:v>
                </c:pt>
                <c:pt idx="2">
                  <c:v>0.0116677217675789</c:v>
                </c:pt>
                <c:pt idx="3">
                  <c:v>0.0078723292205838</c:v>
                </c:pt>
                <c:pt idx="4">
                  <c:v>0.0414728029002469</c:v>
                </c:pt>
                <c:pt idx="5">
                  <c:v>0.0131777968354975</c:v>
                </c:pt>
                <c:pt idx="6">
                  <c:v>0.0</c:v>
                </c:pt>
                <c:pt idx="8">
                  <c:v>0.00360032460244833</c:v>
                </c:pt>
                <c:pt idx="9">
                  <c:v>0.010605563560712</c:v>
                </c:pt>
                <c:pt idx="10">
                  <c:v>0.0184356622531</c:v>
                </c:pt>
                <c:pt idx="11">
                  <c:v>0.0218885083264438</c:v>
                </c:pt>
                <c:pt idx="12">
                  <c:v>0.00160955185883116</c:v>
                </c:pt>
                <c:pt idx="13">
                  <c:v>0.0058862360732681</c:v>
                </c:pt>
                <c:pt idx="14">
                  <c:v>0.0096981633492739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'0929_2004_7A'!$W$303:$W$317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'0929_2004_7A'!$X$303:$X$317</c:f>
              <c:numCache>
                <c:formatCode>0.00%</c:formatCode>
                <c:ptCount val="15"/>
                <c:pt idx="0">
                  <c:v>0.159276953594278</c:v>
                </c:pt>
                <c:pt idx="1">
                  <c:v>0.0189531482883832</c:v>
                </c:pt>
                <c:pt idx="2">
                  <c:v>0.332331834627949</c:v>
                </c:pt>
                <c:pt idx="3">
                  <c:v>0.174168672885946</c:v>
                </c:pt>
                <c:pt idx="4">
                  <c:v>0.0359714151816175</c:v>
                </c:pt>
                <c:pt idx="5">
                  <c:v>0.0449294952927786</c:v>
                </c:pt>
                <c:pt idx="6">
                  <c:v>0.0</c:v>
                </c:pt>
                <c:pt idx="8">
                  <c:v>0.0102871350380717</c:v>
                </c:pt>
                <c:pt idx="9">
                  <c:v>0.0198920065167049</c:v>
                </c:pt>
                <c:pt idx="10">
                  <c:v>0.0174401313363232</c:v>
                </c:pt>
                <c:pt idx="11">
                  <c:v>0.0567772922325892</c:v>
                </c:pt>
                <c:pt idx="12">
                  <c:v>0.0611264679087993</c:v>
                </c:pt>
                <c:pt idx="13">
                  <c:v>0.0380879923556661</c:v>
                </c:pt>
                <c:pt idx="14">
                  <c:v>0.41676997686481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'0929_2004_7A'!$Y$303:$Y$317</c:f>
              <c:numCache>
                <c:formatCode>0.00%</c:formatCode>
                <c:ptCount val="15"/>
                <c:pt idx="0">
                  <c:v>0.000906801409693036</c:v>
                </c:pt>
                <c:pt idx="1">
                  <c:v>0.00438012260811161</c:v>
                </c:pt>
                <c:pt idx="2">
                  <c:v>0.00926754432579051</c:v>
                </c:pt>
                <c:pt idx="3">
                  <c:v>0.00822885946433945</c:v>
                </c:pt>
                <c:pt idx="4">
                  <c:v>0.0101265579964402</c:v>
                </c:pt>
                <c:pt idx="5">
                  <c:v>0.00128448322584141</c:v>
                </c:pt>
                <c:pt idx="6">
                  <c:v>0.0</c:v>
                </c:pt>
                <c:pt idx="8">
                  <c:v>0.00684386276913514</c:v>
                </c:pt>
                <c:pt idx="9">
                  <c:v>0.0119400485292428</c:v>
                </c:pt>
                <c:pt idx="10">
                  <c:v>0.000823151992449745</c:v>
                </c:pt>
                <c:pt idx="11">
                  <c:v>0.000518640998385893</c:v>
                </c:pt>
                <c:pt idx="12">
                  <c:v>0.00569068150902896</c:v>
                </c:pt>
                <c:pt idx="13">
                  <c:v>0.00129831550700648</c:v>
                </c:pt>
                <c:pt idx="14">
                  <c:v>0.0343111042162701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'0929_2004_7A'!$Z$303:$Z$317</c:f>
              <c:numCache>
                <c:formatCode>0.00%</c:formatCode>
                <c:ptCount val="15"/>
                <c:pt idx="0">
                  <c:v>0.0139281024621733</c:v>
                </c:pt>
                <c:pt idx="1">
                  <c:v>0.0294493606021765</c:v>
                </c:pt>
                <c:pt idx="2">
                  <c:v>0.00397672924878355</c:v>
                </c:pt>
                <c:pt idx="3">
                  <c:v>0.0146609238639783</c:v>
                </c:pt>
                <c:pt idx="4">
                  <c:v>0.00154215240865702</c:v>
                </c:pt>
                <c:pt idx="5">
                  <c:v>0.0136249589532848</c:v>
                </c:pt>
                <c:pt idx="6">
                  <c:v>0.0</c:v>
                </c:pt>
                <c:pt idx="8">
                  <c:v>0.0204530621406495</c:v>
                </c:pt>
                <c:pt idx="9">
                  <c:v>0.0408938460878315</c:v>
                </c:pt>
                <c:pt idx="10">
                  <c:v>0.0142637909087664</c:v>
                </c:pt>
                <c:pt idx="11">
                  <c:v>0.0257021377111137</c:v>
                </c:pt>
                <c:pt idx="12">
                  <c:v>0.000644569517415232</c:v>
                </c:pt>
                <c:pt idx="13">
                  <c:v>0.00449088109529177</c:v>
                </c:pt>
                <c:pt idx="14">
                  <c:v>0.111807107831565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'0929_2004_7A'!$AA$303:$AA$317</c:f>
              <c:numCache>
                <c:formatCode>0.00%</c:formatCode>
                <c:ptCount val="15"/>
                <c:pt idx="0">
                  <c:v>9.64274738476398E-5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5.2368043924927E-5</c:v>
                </c:pt>
                <c:pt idx="9">
                  <c:v>3.9359070718983E-5</c:v>
                </c:pt>
                <c:pt idx="10">
                  <c:v>0.0</c:v>
                </c:pt>
                <c:pt idx="11">
                  <c:v>0.0</c:v>
                </c:pt>
                <c:pt idx="12">
                  <c:v>0.000822372115660605</c:v>
                </c:pt>
                <c:pt idx="13">
                  <c:v>1.56420035680159E-6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'0929_2004_7A'!$AB$303:$AB$317</c:f>
              <c:numCache>
                <c:formatCode>0.00%</c:formatCode>
                <c:ptCount val="15"/>
                <c:pt idx="0">
                  <c:v>0.000175908298110963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0.000532278394129612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'0929_2004_7A'!$AC$303:$AC$317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'0929_2004_7A'!$AD$303:$AD$317</c:f>
              <c:numCache>
                <c:formatCode>0.00%</c:formatCode>
                <c:ptCount val="15"/>
                <c:pt idx="0">
                  <c:v>0.00239344484755598</c:v>
                </c:pt>
                <c:pt idx="1">
                  <c:v>0.00207463788863587</c:v>
                </c:pt>
                <c:pt idx="2">
                  <c:v>0.0209133169138067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'0929_2004_7A'!$AE$303:$AE$317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1669000"/>
        <c:axId val="1861647480"/>
      </c:barChart>
      <c:catAx>
        <c:axId val="18616690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1647480"/>
        <c:crosses val="autoZero"/>
        <c:auto val="1"/>
        <c:lblAlgn val="ctr"/>
        <c:lblOffset val="100"/>
        <c:noMultiLvlLbl val="0"/>
      </c:catAx>
      <c:valAx>
        <c:axId val="1861647480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616690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'0929_2004_7A'!$R$323:$R$337</c:f>
              <c:numCache>
                <c:formatCode>0.00%</c:formatCode>
                <c:ptCount val="15"/>
                <c:pt idx="0">
                  <c:v>3.99120338773343E-7</c:v>
                </c:pt>
                <c:pt idx="1">
                  <c:v>6.02069513608108E-5</c:v>
                </c:pt>
                <c:pt idx="2">
                  <c:v>3.04978073924836E-5</c:v>
                </c:pt>
                <c:pt idx="3">
                  <c:v>8.55401745410861E-5</c:v>
                </c:pt>
                <c:pt idx="4">
                  <c:v>6.89609957579486E-5</c:v>
                </c:pt>
                <c:pt idx="5">
                  <c:v>6.05737932265746E-6</c:v>
                </c:pt>
                <c:pt idx="6">
                  <c:v>0.0</c:v>
                </c:pt>
                <c:pt idx="7">
                  <c:v>0.0</c:v>
                </c:pt>
                <c:pt idx="8">
                  <c:v>1.31222266346668E-5</c:v>
                </c:pt>
                <c:pt idx="9">
                  <c:v>9.27398536371324E-6</c:v>
                </c:pt>
                <c:pt idx="10">
                  <c:v>3.3706483937869E-5</c:v>
                </c:pt>
                <c:pt idx="11">
                  <c:v>0.0</c:v>
                </c:pt>
                <c:pt idx="12">
                  <c:v>0.0039011119292159</c:v>
                </c:pt>
                <c:pt idx="13">
                  <c:v>0.00133115709667144</c:v>
                </c:pt>
                <c:pt idx="14">
                  <c:v>6.07045777996614E-6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'0929_2004_7A'!$S$323:$S$337</c:f>
              <c:numCache>
                <c:formatCode>0.00%</c:formatCode>
                <c:ptCount val="15"/>
                <c:pt idx="0">
                  <c:v>0.000525481838028984</c:v>
                </c:pt>
                <c:pt idx="1">
                  <c:v>4.05393472496126E-5</c:v>
                </c:pt>
                <c:pt idx="2">
                  <c:v>8.73346302603008E-6</c:v>
                </c:pt>
                <c:pt idx="3">
                  <c:v>3.56605476978644E-5</c:v>
                </c:pt>
                <c:pt idx="4">
                  <c:v>4.61358774436838E-5</c:v>
                </c:pt>
                <c:pt idx="5">
                  <c:v>0.00112412207851001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7.53439052728837E-6</c:v>
                </c:pt>
                <c:pt idx="11">
                  <c:v>3.93685287980788E-6</c:v>
                </c:pt>
                <c:pt idx="12">
                  <c:v>0.000195149193196141</c:v>
                </c:pt>
                <c:pt idx="13">
                  <c:v>0.000710137489087185</c:v>
                </c:pt>
                <c:pt idx="14">
                  <c:v>0.000748015297553605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'0929_2004_7A'!$T$323:$T$337</c:f>
              <c:numCache>
                <c:formatCode>0.00%</c:formatCode>
                <c:ptCount val="15"/>
                <c:pt idx="0">
                  <c:v>5.14865237017613E-5</c:v>
                </c:pt>
                <c:pt idx="1">
                  <c:v>5.4855222350961E-5</c:v>
                </c:pt>
                <c:pt idx="2">
                  <c:v>6.14577027757625E-5</c:v>
                </c:pt>
                <c:pt idx="3">
                  <c:v>0.000791453505868191</c:v>
                </c:pt>
                <c:pt idx="4">
                  <c:v>4.61358774436838E-5</c:v>
                </c:pt>
                <c:pt idx="5">
                  <c:v>9.2454737030035E-6</c:v>
                </c:pt>
                <c:pt idx="6">
                  <c:v>0.0</c:v>
                </c:pt>
                <c:pt idx="8">
                  <c:v>3.10789578189478E-6</c:v>
                </c:pt>
                <c:pt idx="9">
                  <c:v>2.7683538399144E-6</c:v>
                </c:pt>
                <c:pt idx="10">
                  <c:v>7.53439052728837E-6</c:v>
                </c:pt>
                <c:pt idx="11">
                  <c:v>1.49600409432699E-5</c:v>
                </c:pt>
                <c:pt idx="12">
                  <c:v>0.0313611461232232</c:v>
                </c:pt>
                <c:pt idx="13">
                  <c:v>0.00743804244321623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'0929_2004_7A'!$U$323:$U$337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'0929_2004_7A'!$V$323:$V$337</c:f>
              <c:numCache>
                <c:formatCode>0.00%</c:formatCode>
                <c:ptCount val="15"/>
                <c:pt idx="0">
                  <c:v>0.00123855023528143</c:v>
                </c:pt>
                <c:pt idx="1">
                  <c:v>0.00364974539149235</c:v>
                </c:pt>
                <c:pt idx="2">
                  <c:v>0.0116718805594961</c:v>
                </c:pt>
                <c:pt idx="3">
                  <c:v>0.0078723292205838</c:v>
                </c:pt>
                <c:pt idx="4">
                  <c:v>0.0414728029002469</c:v>
                </c:pt>
                <c:pt idx="5">
                  <c:v>0.0131777968354975</c:v>
                </c:pt>
                <c:pt idx="6">
                  <c:v>0.0</c:v>
                </c:pt>
                <c:pt idx="8">
                  <c:v>0.00360032460244833</c:v>
                </c:pt>
                <c:pt idx="9">
                  <c:v>0.010606947737632</c:v>
                </c:pt>
                <c:pt idx="10">
                  <c:v>0.0184393897936766</c:v>
                </c:pt>
                <c:pt idx="11">
                  <c:v>0.0218885083264438</c:v>
                </c:pt>
                <c:pt idx="12">
                  <c:v>0.00160955185883116</c:v>
                </c:pt>
                <c:pt idx="13">
                  <c:v>0.00589085700045714</c:v>
                </c:pt>
                <c:pt idx="14">
                  <c:v>0.0096981633492739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'0929_2004_7A'!$W$323:$W$337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'0929_2004_7A'!$X$323:$X$337</c:f>
              <c:numCache>
                <c:formatCode>0.00%</c:formatCode>
                <c:ptCount val="15"/>
                <c:pt idx="0">
                  <c:v>0.17059600640189</c:v>
                </c:pt>
                <c:pt idx="1">
                  <c:v>0.064283630934064</c:v>
                </c:pt>
                <c:pt idx="2">
                  <c:v>0.29794324635297</c:v>
                </c:pt>
                <c:pt idx="3">
                  <c:v>0.166367739993981</c:v>
                </c:pt>
                <c:pt idx="4">
                  <c:v>0.0397011366423279</c:v>
                </c:pt>
                <c:pt idx="5">
                  <c:v>0.0511972888445389</c:v>
                </c:pt>
                <c:pt idx="6">
                  <c:v>0.0</c:v>
                </c:pt>
                <c:pt idx="8">
                  <c:v>0.024003315088834</c:v>
                </c:pt>
                <c:pt idx="9">
                  <c:v>4.8446192198502E-5</c:v>
                </c:pt>
                <c:pt idx="10">
                  <c:v>1.98273434928641E-5</c:v>
                </c:pt>
                <c:pt idx="11">
                  <c:v>0.0605094287626471</c:v>
                </c:pt>
                <c:pt idx="12">
                  <c:v>0.0793288490097465</c:v>
                </c:pt>
                <c:pt idx="13">
                  <c:v>0.0782537516152616</c:v>
                </c:pt>
                <c:pt idx="14">
                  <c:v>0.106839382432095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'0929_2004_7A'!$Y$323:$Y$337</c:f>
              <c:numCache>
                <c:formatCode>0.00%</c:formatCode>
                <c:ptCount val="15"/>
                <c:pt idx="0">
                  <c:v>0.00524883157520824</c:v>
                </c:pt>
                <c:pt idx="1">
                  <c:v>0.00123397491644613</c:v>
                </c:pt>
                <c:pt idx="2">
                  <c:v>0.00847044254166878</c:v>
                </c:pt>
                <c:pt idx="3">
                  <c:v>0.0113592386397833</c:v>
                </c:pt>
                <c:pt idx="4">
                  <c:v>0.0101726938738839</c:v>
                </c:pt>
                <c:pt idx="5">
                  <c:v>0.00282528923986265</c:v>
                </c:pt>
                <c:pt idx="6">
                  <c:v>0.0</c:v>
                </c:pt>
                <c:pt idx="8">
                  <c:v>0.000438558627000707</c:v>
                </c:pt>
                <c:pt idx="9">
                  <c:v>0.00505625987091166</c:v>
                </c:pt>
                <c:pt idx="10">
                  <c:v>0.000605090868715228</c:v>
                </c:pt>
                <c:pt idx="11">
                  <c:v>0.00145521829849218</c:v>
                </c:pt>
                <c:pt idx="12">
                  <c:v>0.0143352759855736</c:v>
                </c:pt>
                <c:pt idx="13">
                  <c:v>0.010339324585478</c:v>
                </c:pt>
                <c:pt idx="14">
                  <c:v>0.00374628184460977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'0929_2004_7A'!$Z$323:$Z$337</c:f>
              <c:numCache>
                <c:formatCode>0.00%</c:formatCode>
                <c:ptCount val="15"/>
                <c:pt idx="0">
                  <c:v>0.00317580053561949</c:v>
                </c:pt>
                <c:pt idx="1">
                  <c:v>0.0338306873493153</c:v>
                </c:pt>
                <c:pt idx="2">
                  <c:v>0.00387599406679019</c:v>
                </c:pt>
                <c:pt idx="3">
                  <c:v>0.0142042582004213</c:v>
                </c:pt>
                <c:pt idx="4">
                  <c:v>0.0038205362931522</c:v>
                </c:pt>
                <c:pt idx="5">
                  <c:v>0.00695004574915435</c:v>
                </c:pt>
                <c:pt idx="6">
                  <c:v>0.0</c:v>
                </c:pt>
                <c:pt idx="8">
                  <c:v>0.00126318697446345</c:v>
                </c:pt>
                <c:pt idx="9">
                  <c:v>0.012449287218095</c:v>
                </c:pt>
                <c:pt idx="10">
                  <c:v>0.00603980537479627</c:v>
                </c:pt>
                <c:pt idx="11">
                  <c:v>0.018728002834534</c:v>
                </c:pt>
                <c:pt idx="12">
                  <c:v>0.0460555215834071</c:v>
                </c:pt>
                <c:pt idx="13">
                  <c:v>0.0319551968102399</c:v>
                </c:pt>
                <c:pt idx="14">
                  <c:v>0.0591479100762854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'0929_2004_7A'!$AA$323:$AA$337</c:f>
              <c:numCache>
                <c:formatCode>0.00%</c:formatCode>
                <c:ptCount val="15"/>
                <c:pt idx="0">
                  <c:v>0.00169175137995857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5.56416941485229E-5</c:v>
                </c:pt>
                <c:pt idx="9">
                  <c:v>5.77257142698951E-5</c:v>
                </c:pt>
                <c:pt idx="10">
                  <c:v>0.0</c:v>
                </c:pt>
                <c:pt idx="11">
                  <c:v>0.0</c:v>
                </c:pt>
                <c:pt idx="12">
                  <c:v>0.00406334627048208</c:v>
                </c:pt>
                <c:pt idx="13">
                  <c:v>1.56420035680159E-6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'0929_2004_7A'!$AB$323:$AB$337</c:f>
              <c:numCache>
                <c:formatCode>0.00%</c:formatCode>
                <c:ptCount val="15"/>
                <c:pt idx="0">
                  <c:v>0.000202389932588574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0.000907520185695922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'0929_2004_7A'!$AC$323:$AC$337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'0929_2004_7A'!$AD$323:$AD$337</c:f>
              <c:numCache>
                <c:formatCode>0.00%</c:formatCode>
                <c:ptCount val="15"/>
                <c:pt idx="0">
                  <c:v>0.00908246225319396</c:v>
                </c:pt>
                <c:pt idx="1">
                  <c:v>0.00704564489672501</c:v>
                </c:pt>
                <c:pt idx="2">
                  <c:v>0.0209133169138067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'0929_2004_7A'!$AE$323:$AE$337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116072"/>
        <c:axId val="-2035121160"/>
      </c:barChart>
      <c:catAx>
        <c:axId val="-20351160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121160"/>
        <c:crosses val="autoZero"/>
        <c:auto val="1"/>
        <c:lblAlgn val="ctr"/>
        <c:lblOffset val="100"/>
        <c:noMultiLvlLbl val="0"/>
      </c:catAx>
      <c:valAx>
        <c:axId val="-203512116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51160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'0929_2004_7A'!$R$343:$R$357</c:f>
              <c:numCache>
                <c:formatCode>0.00%</c:formatCode>
                <c:ptCount val="15"/>
                <c:pt idx="0">
                  <c:v>0.00558449178011662</c:v>
                </c:pt>
                <c:pt idx="1">
                  <c:v>0.0275535106004372</c:v>
                </c:pt>
                <c:pt idx="2">
                  <c:v>0.0492720265793012</c:v>
                </c:pt>
                <c:pt idx="3">
                  <c:v>0.0312967198314775</c:v>
                </c:pt>
                <c:pt idx="4">
                  <c:v>0.0412197354714479</c:v>
                </c:pt>
                <c:pt idx="5">
                  <c:v>0.0622689030086046</c:v>
                </c:pt>
                <c:pt idx="6">
                  <c:v>0.0</c:v>
                </c:pt>
                <c:pt idx="7">
                  <c:v>0.0</c:v>
                </c:pt>
                <c:pt idx="8">
                  <c:v>0.00142721480739679</c:v>
                </c:pt>
                <c:pt idx="9">
                  <c:v>0.0035055664674836</c:v>
                </c:pt>
                <c:pt idx="10">
                  <c:v>0.0663720323423627</c:v>
                </c:pt>
                <c:pt idx="11">
                  <c:v>0.0325680091334986</c:v>
                </c:pt>
                <c:pt idx="13">
                  <c:v>0.0104083084270858</c:v>
                </c:pt>
                <c:pt idx="14">
                  <c:v>0.094680255498823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'0929_2004_7A'!$S$343:$S$357</c:f>
              <c:numCache>
                <c:formatCode>0.00%</c:formatCode>
                <c:ptCount val="15"/>
                <c:pt idx="0">
                  <c:v>0.0068823113857059</c:v>
                </c:pt>
                <c:pt idx="1">
                  <c:v>0.00596517094760389</c:v>
                </c:pt>
                <c:pt idx="2">
                  <c:v>0.0105595423480539</c:v>
                </c:pt>
                <c:pt idx="3">
                  <c:v>0.00867807703882034</c:v>
                </c:pt>
                <c:pt idx="4">
                  <c:v>0.0252474947004446</c:v>
                </c:pt>
                <c:pt idx="5">
                  <c:v>0.0276882808838672</c:v>
                </c:pt>
                <c:pt idx="6">
                  <c:v>0.0</c:v>
                </c:pt>
                <c:pt idx="8">
                  <c:v>0.0163226686465113</c:v>
                </c:pt>
                <c:pt idx="9">
                  <c:v>0.011122692058008</c:v>
                </c:pt>
                <c:pt idx="10">
                  <c:v>0.021536460501949</c:v>
                </c:pt>
                <c:pt idx="11">
                  <c:v>0.0160078343372308</c:v>
                </c:pt>
                <c:pt idx="13">
                  <c:v>0.0149460589267236</c:v>
                </c:pt>
                <c:pt idx="14">
                  <c:v>0.0230851415428405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'0929_2004_7A'!$T$343:$T$357</c:f>
              <c:numCache>
                <c:formatCode>0.00%</c:formatCode>
                <c:ptCount val="15"/>
                <c:pt idx="0">
                  <c:v>0.0238378613535767</c:v>
                </c:pt>
                <c:pt idx="1">
                  <c:v>0.000129779428488859</c:v>
                </c:pt>
                <c:pt idx="2">
                  <c:v>0.000100735181993355</c:v>
                </c:pt>
                <c:pt idx="3">
                  <c:v>2.85886247366837E-5</c:v>
                </c:pt>
                <c:pt idx="4">
                  <c:v>0.0</c:v>
                </c:pt>
                <c:pt idx="5">
                  <c:v>0.0165229367450193</c:v>
                </c:pt>
                <c:pt idx="6">
                  <c:v>0.0</c:v>
                </c:pt>
                <c:pt idx="8">
                  <c:v>0.000903361707270749</c:v>
                </c:pt>
                <c:pt idx="9">
                  <c:v>0.000364038529948743</c:v>
                </c:pt>
                <c:pt idx="10">
                  <c:v>0.0</c:v>
                </c:pt>
                <c:pt idx="11">
                  <c:v>2.99200818865399E-5</c:v>
                </c:pt>
                <c:pt idx="13">
                  <c:v>0.0335743366906569</c:v>
                </c:pt>
                <c:pt idx="14">
                  <c:v>0.00382303941076089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'0929_2004_7A'!$U$343:$U$357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'0929_2004_7A'!$V$343:$V$357</c:f>
              <c:numCache>
                <c:formatCode>0.00%</c:formatCode>
                <c:ptCount val="15"/>
                <c:pt idx="0">
                  <c:v>0.00128165523186896</c:v>
                </c:pt>
                <c:pt idx="1">
                  <c:v>0.00402503538830807</c:v>
                </c:pt>
                <c:pt idx="2">
                  <c:v>0.0120313850163348</c:v>
                </c:pt>
                <c:pt idx="3">
                  <c:v>0.00904890159494433</c:v>
                </c:pt>
                <c:pt idx="4">
                  <c:v>0.0417489868318493</c:v>
                </c:pt>
                <c:pt idx="5">
                  <c:v>0.0135464361886969</c:v>
                </c:pt>
                <c:pt idx="6">
                  <c:v>0.0</c:v>
                </c:pt>
                <c:pt idx="8">
                  <c:v>0.010100661291158</c:v>
                </c:pt>
                <c:pt idx="9">
                  <c:v>0.010605563560712</c:v>
                </c:pt>
                <c:pt idx="10">
                  <c:v>0.0200593234117306</c:v>
                </c:pt>
                <c:pt idx="11">
                  <c:v>0.0218885083264438</c:v>
                </c:pt>
                <c:pt idx="13">
                  <c:v>0.00628660640757568</c:v>
                </c:pt>
                <c:pt idx="14">
                  <c:v>0.0096981633492739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'0929_2004_7A'!$W$343:$W$357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'0929_2004_7A'!$X$343:$X$357</c:f>
              <c:numCache>
                <c:formatCode>0.00%</c:formatCode>
                <c:ptCount val="15"/>
                <c:pt idx="0">
                  <c:v>0.315826717913718</c:v>
                </c:pt>
                <c:pt idx="1">
                  <c:v>0.288653531739766</c:v>
                </c:pt>
                <c:pt idx="2">
                  <c:v>0.0301064188642801</c:v>
                </c:pt>
                <c:pt idx="3">
                  <c:v>0.17827490219681</c:v>
                </c:pt>
                <c:pt idx="4">
                  <c:v>0.2833823425856</c:v>
                </c:pt>
                <c:pt idx="5">
                  <c:v>0.131094759729267</c:v>
                </c:pt>
                <c:pt idx="6">
                  <c:v>0.0</c:v>
                </c:pt>
                <c:pt idx="8">
                  <c:v>0.0779045875994958</c:v>
                </c:pt>
                <c:pt idx="9">
                  <c:v>0.124667278472865</c:v>
                </c:pt>
                <c:pt idx="10">
                  <c:v>0.309747915154831</c:v>
                </c:pt>
                <c:pt idx="11">
                  <c:v>0.252462895161607</c:v>
                </c:pt>
                <c:pt idx="13">
                  <c:v>0.225402557023066</c:v>
                </c:pt>
                <c:pt idx="14">
                  <c:v>0.349018946573226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'0929_2004_7A'!$Y$343:$Y$357</c:f>
              <c:numCache>
                <c:formatCode>0.00%</c:formatCode>
                <c:ptCount val="15"/>
                <c:pt idx="0">
                  <c:v>0.0204630195050109</c:v>
                </c:pt>
                <c:pt idx="1">
                  <c:v>0.00504828597499137</c:v>
                </c:pt>
                <c:pt idx="2">
                  <c:v>0.0164766252789856</c:v>
                </c:pt>
                <c:pt idx="3">
                  <c:v>0.0129636623532952</c:v>
                </c:pt>
                <c:pt idx="4">
                  <c:v>0.00103565332044766</c:v>
                </c:pt>
                <c:pt idx="5">
                  <c:v>0.00441455428846515</c:v>
                </c:pt>
                <c:pt idx="6">
                  <c:v>0.0</c:v>
                </c:pt>
                <c:pt idx="8">
                  <c:v>0.0033352210922527</c:v>
                </c:pt>
                <c:pt idx="9">
                  <c:v>0.00154031207652837</c:v>
                </c:pt>
                <c:pt idx="10">
                  <c:v>0.000244272871832086</c:v>
                </c:pt>
                <c:pt idx="11">
                  <c:v>0.0032314082122751</c:v>
                </c:pt>
                <c:pt idx="13">
                  <c:v>0.011138744989182</c:v>
                </c:pt>
                <c:pt idx="14">
                  <c:v>0.00585596827174067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'0929_2004_7A'!$Z$343:$Z$357</c:f>
              <c:numCache>
                <c:formatCode>0.00%</c:formatCode>
                <c:ptCount val="15"/>
                <c:pt idx="0">
                  <c:v>0.0426856408475719</c:v>
                </c:pt>
                <c:pt idx="1">
                  <c:v>0.0132975748639991</c:v>
                </c:pt>
                <c:pt idx="2">
                  <c:v>0.0118123553086978</c:v>
                </c:pt>
                <c:pt idx="3">
                  <c:v>0.0264621576888353</c:v>
                </c:pt>
                <c:pt idx="4">
                  <c:v>0.0879859746932571</c:v>
                </c:pt>
                <c:pt idx="5">
                  <c:v>0.00234803151112485</c:v>
                </c:pt>
                <c:pt idx="6">
                  <c:v>0.0</c:v>
                </c:pt>
                <c:pt idx="8">
                  <c:v>0.0170423191808968</c:v>
                </c:pt>
                <c:pt idx="9">
                  <c:v>0.0220438479564704</c:v>
                </c:pt>
                <c:pt idx="10">
                  <c:v>0.00697962145635803</c:v>
                </c:pt>
                <c:pt idx="11">
                  <c:v>0.0176272587693397</c:v>
                </c:pt>
                <c:pt idx="13">
                  <c:v>0.00317853777360427</c:v>
                </c:pt>
                <c:pt idx="14">
                  <c:v>0.0343814540769868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'0929_2004_7A'!$AA$343:$AA$357</c:f>
              <c:numCache>
                <c:formatCode>0.00%</c:formatCode>
                <c:ptCount val="15"/>
                <c:pt idx="0">
                  <c:v>0.000752062454350611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0.000111282352331785</c:v>
                </c:pt>
                <c:pt idx="9">
                  <c:v>0.000173175758632765</c:v>
                </c:pt>
                <c:pt idx="10">
                  <c:v>0.0</c:v>
                </c:pt>
                <c:pt idx="11">
                  <c:v>0.0</c:v>
                </c:pt>
                <c:pt idx="13">
                  <c:v>1.56420035680159E-6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'0929_2004_7A'!$AB$343:$AB$357</c:f>
              <c:numCache>
                <c:formatCode>0.00%</c:formatCode>
                <c:ptCount val="15"/>
                <c:pt idx="0">
                  <c:v>0.000847376382453073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'0929_2004_7A'!$AC$343:$AC$357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'0929_2004_7A'!$AD$343:$AD$357</c:f>
              <c:numCache>
                <c:formatCode>0.00%</c:formatCode>
                <c:ptCount val="15"/>
                <c:pt idx="0">
                  <c:v>0.0188639438677155</c:v>
                </c:pt>
                <c:pt idx="1">
                  <c:v>0.00400217012611349</c:v>
                </c:pt>
                <c:pt idx="2">
                  <c:v>0.0209133169138067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'0929_2004_7A'!$AE$343:$AE$357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276344"/>
        <c:axId val="-2035285304"/>
      </c:barChart>
      <c:catAx>
        <c:axId val="-20352763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285304"/>
        <c:crosses val="autoZero"/>
        <c:auto val="1"/>
        <c:lblAlgn val="ctr"/>
        <c:lblOffset val="100"/>
        <c:noMultiLvlLbl val="0"/>
      </c:catAx>
      <c:valAx>
        <c:axId val="-2035285304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52763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'0929_2004_7A'!$R$1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'0929_2004_7A'!$R$363:$R$377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'0929_2004_7A'!$S$1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'0929_2004_7A'!$S$363:$S$377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'0929_2004_7A'!$T$1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'0929_2004_7A'!$T$363:$T$377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'0929_2004_7A'!$U$1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'0929_2004_7A'!$U$363:$U$377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'0929_2004_7A'!$V$1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'0929_2004_7A'!$V$363:$V$377</c:f>
              <c:numCache>
                <c:formatCode>0.00%</c:formatCode>
                <c:ptCount val="15"/>
                <c:pt idx="0">
                  <c:v>3.59208304896009E-7</c:v>
                </c:pt>
                <c:pt idx="1">
                  <c:v>1.33793225246246E-6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1.3841769199572E-6</c:v>
                </c:pt>
                <c:pt idx="10">
                  <c:v>0.0</c:v>
                </c:pt>
                <c:pt idx="11">
                  <c:v>0.0</c:v>
                </c:pt>
                <c:pt idx="12">
                  <c:v>2.80790206037613E-7</c:v>
                </c:pt>
                <c:pt idx="13">
                  <c:v>3.13562916399175E-6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'0929_2004_7A'!$W$1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'0929_2004_7A'!$W$363:$W$377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'0929_2004_7A'!$X$1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'0929_2004_7A'!$X$363:$X$377</c:f>
              <c:numCache>
                <c:formatCode>0.00%</c:formatCode>
                <c:ptCount val="15"/>
                <c:pt idx="0">
                  <c:v>0.175773794556796</c:v>
                </c:pt>
                <c:pt idx="1">
                  <c:v>0.0675080476624985</c:v>
                </c:pt>
                <c:pt idx="2">
                  <c:v>0.19249846355743</c:v>
                </c:pt>
                <c:pt idx="3">
                  <c:v>0.00987661751429431</c:v>
                </c:pt>
                <c:pt idx="4">
                  <c:v>0.00250833481049081</c:v>
                </c:pt>
                <c:pt idx="8">
                  <c:v>0.0229811626983441</c:v>
                </c:pt>
                <c:pt idx="9">
                  <c:v>0.0113267197360097</c:v>
                </c:pt>
                <c:pt idx="10">
                  <c:v>0.0325564980152829</c:v>
                </c:pt>
                <c:pt idx="11">
                  <c:v>0.00372032597141844</c:v>
                </c:pt>
                <c:pt idx="12">
                  <c:v>0.0201491931961413</c:v>
                </c:pt>
                <c:pt idx="13">
                  <c:v>0.00814108350840596</c:v>
                </c:pt>
                <c:pt idx="14">
                  <c:v>0.212662974929009</c:v>
                </c:pt>
              </c:numCache>
            </c:numRef>
          </c:val>
        </c:ser>
        <c:ser>
          <c:idx val="7"/>
          <c:order val="7"/>
          <c:tx>
            <c:strRef>
              <c:f>'0929_2004_7A'!$Y$1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'0929_2004_7A'!$Y$363:$Y$377</c:f>
              <c:numCache>
                <c:formatCode>0.00%</c:formatCode>
                <c:ptCount val="15"/>
                <c:pt idx="0">
                  <c:v>0.00579510758288731</c:v>
                </c:pt>
                <c:pt idx="1">
                  <c:v>0.000944713963463746</c:v>
                </c:pt>
                <c:pt idx="2">
                  <c:v>0.00963980241117513</c:v>
                </c:pt>
                <c:pt idx="3">
                  <c:v>0.00711646102919049</c:v>
                </c:pt>
                <c:pt idx="4">
                  <c:v>0.000138091965801175</c:v>
                </c:pt>
                <c:pt idx="8">
                  <c:v>0.000196384481240399</c:v>
                </c:pt>
                <c:pt idx="9">
                  <c:v>0.000309640376994425</c:v>
                </c:pt>
                <c:pt idx="10">
                  <c:v>0.000214254273783888</c:v>
                </c:pt>
                <c:pt idx="11">
                  <c:v>8.95634030156293E-5</c:v>
                </c:pt>
                <c:pt idx="12">
                  <c:v>0.0174760704346632</c:v>
                </c:pt>
                <c:pt idx="13">
                  <c:v>0.00857957649202312</c:v>
                </c:pt>
                <c:pt idx="14">
                  <c:v>0.00542763879427218</c:v>
                </c:pt>
              </c:numCache>
            </c:numRef>
          </c:val>
        </c:ser>
        <c:ser>
          <c:idx val="8"/>
          <c:order val="8"/>
          <c:tx>
            <c:strRef>
              <c:f>'0929_2004_7A'!$Z$1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'0929_2004_7A'!$Z$363:$Z$377</c:f>
              <c:numCache>
                <c:formatCode>0.00%</c:formatCode>
                <c:ptCount val="15"/>
                <c:pt idx="0">
                  <c:v>0.00413608407070815</c:v>
                </c:pt>
                <c:pt idx="1">
                  <c:v>0.00543521598240351</c:v>
                </c:pt>
                <c:pt idx="2">
                  <c:v>0.0295676242670129</c:v>
                </c:pt>
                <c:pt idx="3">
                  <c:v>0.0108885795967499</c:v>
                </c:pt>
                <c:pt idx="4">
                  <c:v>0.00110459003416483</c:v>
                </c:pt>
                <c:pt idx="8">
                  <c:v>0.000359825267192706</c:v>
                </c:pt>
                <c:pt idx="9">
                  <c:v>0.0046342243280167</c:v>
                </c:pt>
                <c:pt idx="10">
                  <c:v>0.00266479496544094</c:v>
                </c:pt>
                <c:pt idx="11">
                  <c:v>0.00233219164599818</c:v>
                </c:pt>
                <c:pt idx="12">
                  <c:v>0.0516884851056395</c:v>
                </c:pt>
                <c:pt idx="13">
                  <c:v>0.00647886998526254</c:v>
                </c:pt>
                <c:pt idx="14">
                  <c:v>0.0374244396630221</c:v>
                </c:pt>
              </c:numCache>
            </c:numRef>
          </c:val>
        </c:ser>
        <c:ser>
          <c:idx val="9"/>
          <c:order val="9"/>
          <c:tx>
            <c:strRef>
              <c:f>'0929_2004_7A'!$AA$1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'0929_2004_7A'!$AA$363:$AA$377</c:f>
              <c:numCache>
                <c:formatCode>0.00%</c:formatCode>
                <c:ptCount val="15"/>
                <c:pt idx="0">
                  <c:v>0.00174810717179336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4.25505464716749E-5</c:v>
                </c:pt>
                <c:pt idx="9">
                  <c:v>3.14872565751864E-5</c:v>
                </c:pt>
                <c:pt idx="10">
                  <c:v>0.0</c:v>
                </c:pt>
                <c:pt idx="11">
                  <c:v>0.0</c:v>
                </c:pt>
                <c:pt idx="12">
                  <c:v>0.00311383858931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'0929_2004_7A'!$AB$1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'0929_2004_7A'!$AB$363:$AB$377</c:f>
              <c:numCache>
                <c:formatCode>0.00%</c:formatCode>
                <c:ptCount val="15"/>
                <c:pt idx="0">
                  <c:v>0.00023492223140199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0.000626324393805144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'0929_2004_7A'!$AC$1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'0929_2004_7A'!$AC$363:$AC$377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'0929_2004_7A'!$AD$1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'0929_2004_7A'!$AD$363:$AD$377</c:f>
              <c:numCache>
                <c:formatCode>0.00%</c:formatCode>
                <c:ptCount val="15"/>
                <c:pt idx="0">
                  <c:v>0.00749551987419727</c:v>
                </c:pt>
                <c:pt idx="1">
                  <c:v>0.00400217012611349</c:v>
                </c:pt>
                <c:pt idx="2">
                  <c:v>0.0209133169138067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'0929_2004_7A'!$AE$1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'0929_2004_7A'!$A$363:$A$377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'0929_2004_7A'!$AE$363:$AE$377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3800232"/>
        <c:axId val="-1983527624"/>
      </c:barChart>
      <c:catAx>
        <c:axId val="-19838002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3527624"/>
        <c:crosses val="autoZero"/>
        <c:auto val="1"/>
        <c:lblAlgn val="ctr"/>
        <c:lblOffset val="100"/>
        <c:noMultiLvlLbl val="0"/>
      </c:catAx>
      <c:valAx>
        <c:axId val="-1983527624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19838002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Baseline for Error is Prototype Geometry with 'Typical' </a:t>
            </a:r>
            <a:br>
              <a:rPr lang="en-US" sz="1800"/>
            </a:br>
            <a:r>
              <a:rPr lang="en-US" sz="1800"/>
              <a:t>Loads,</a:t>
            </a:r>
            <a:r>
              <a:rPr lang="en-US" sz="1800" baseline="0"/>
              <a:t>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'0929_2004_7A'!$U$384</c:f>
              <c:strCache>
                <c:ptCount val="1"/>
                <c:pt idx="0">
                  <c:v>Multiple Space Types Sliced Bar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'0929_2004_7A'!$U$386:$U$400</c:f>
              <c:numCache>
                <c:formatCode>0.00%</c:formatCode>
                <c:ptCount val="15"/>
                <c:pt idx="0">
                  <c:v>0.178593156682671</c:v>
                </c:pt>
                <c:pt idx="1">
                  <c:v>0.0586612783675084</c:v>
                </c:pt>
                <c:pt idx="2">
                  <c:v>0.378257835857103</c:v>
                </c:pt>
                <c:pt idx="3">
                  <c:v>0.205843439662955</c:v>
                </c:pt>
                <c:pt idx="4">
                  <c:v>0.0892741612376069</c:v>
                </c:pt>
                <c:pt idx="5">
                  <c:v>0.074156159238938</c:v>
                </c:pt>
                <c:pt idx="8">
                  <c:v>0.0412529827166462</c:v>
                </c:pt>
                <c:pt idx="9">
                  <c:v>0.0833828661044138</c:v>
                </c:pt>
                <c:pt idx="10">
                  <c:v>0.0510115117556318</c:v>
                </c:pt>
                <c:pt idx="11">
                  <c:v>0.104905476162356</c:v>
                </c:pt>
                <c:pt idx="12">
                  <c:v>0.1058833285495</c:v>
                </c:pt>
                <c:pt idx="13">
                  <c:v>0.0592443262605641</c:v>
                </c:pt>
                <c:pt idx="14">
                  <c:v>0.573340438017253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'0929_2004_7A'!$V$384</c:f>
              <c:strCache>
                <c:ptCount val="1"/>
                <c:pt idx="0">
                  <c:v>Whole Building Space Type Core and Perimeter Bar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'0929_2004_7A'!$V$386:$V$400</c:f>
              <c:numCache>
                <c:formatCode>0.00%</c:formatCode>
                <c:ptCount val="15"/>
                <c:pt idx="0">
                  <c:v>0.19181315979581</c:v>
                </c:pt>
                <c:pt idx="1">
                  <c:v>0.110199285009004</c:v>
                </c:pt>
                <c:pt idx="2">
                  <c:v>0.342975569407926</c:v>
                </c:pt>
                <c:pt idx="3">
                  <c:v>0.200716220282877</c:v>
                </c:pt>
                <c:pt idx="4">
                  <c:v>0.0953284024602562</c:v>
                </c:pt>
                <c:pt idx="5">
                  <c:v>0.0752898456005891</c:v>
                </c:pt>
                <c:pt idx="8">
                  <c:v>0.0293772571093116</c:v>
                </c:pt>
                <c:pt idx="9">
                  <c:v>0.0282307090723107</c:v>
                </c:pt>
                <c:pt idx="10">
                  <c:v>0.0251528886456734</c:v>
                </c:pt>
                <c:pt idx="11">
                  <c:v>0.10260005511594</c:v>
                </c:pt>
                <c:pt idx="12">
                  <c:v>0.181757472139372</c:v>
                </c:pt>
                <c:pt idx="13">
                  <c:v>0.135920031240768</c:v>
                </c:pt>
                <c:pt idx="14">
                  <c:v>0.180185823457598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'0929_2004_7A'!$W$384</c:f>
              <c:strCache>
                <c:ptCount val="1"/>
                <c:pt idx="0">
                  <c:v>Whole Building Space Type Extruded Footprint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'0929_2004_7A'!$W$386:$W$400</c:f>
              <c:numCache>
                <c:formatCode>0.00%</c:formatCode>
                <c:ptCount val="15"/>
                <c:pt idx="0">
                  <c:v>0.437025080722088</c:v>
                </c:pt>
                <c:pt idx="1">
                  <c:v>0.348675059069708</c:v>
                </c:pt>
                <c:pt idx="2">
                  <c:v>0.151272405491453</c:v>
                </c:pt>
                <c:pt idx="3">
                  <c:v>0.266753009328919</c:v>
                </c:pt>
                <c:pt idx="4">
                  <c:v>0.480620187603046</c:v>
                </c:pt>
                <c:pt idx="5">
                  <c:v>0.257883902355045</c:v>
                </c:pt>
                <c:pt idx="8">
                  <c:v>0.127147316677314</c:v>
                </c:pt>
                <c:pt idx="9">
                  <c:v>0.174022474880649</c:v>
                </c:pt>
                <c:pt idx="10">
                  <c:v>0.424939625739063</c:v>
                </c:pt>
                <c:pt idx="11">
                  <c:v>0.343815834022281</c:v>
                </c:pt>
                <c:pt idx="12">
                  <c:v>0.0</c:v>
                </c:pt>
                <c:pt idx="13">
                  <c:v>0.304936714438251</c:v>
                </c:pt>
                <c:pt idx="14">
                  <c:v>0.520542968723652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'0929_2004_7A'!$X$384</c:f>
              <c:strCache>
                <c:ptCount val="1"/>
                <c:pt idx="0">
                  <c:v>Whole Building SpaceType Prototype Geometry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'0929_2004_7A'!$X$386:$X$400</c:f>
              <c:numCache>
                <c:formatCode>0.00%</c:formatCode>
                <c:ptCount val="15"/>
                <c:pt idx="0">
                  <c:v>0.195183894696089</c:v>
                </c:pt>
                <c:pt idx="1">
                  <c:v>0.0778914856667317</c:v>
                </c:pt>
                <c:pt idx="2">
                  <c:v>0.252619207149425</c:v>
                </c:pt>
                <c:pt idx="3">
                  <c:v>0.0278816581402347</c:v>
                </c:pt>
                <c:pt idx="4">
                  <c:v>0.00375101681045681</c:v>
                </c:pt>
                <c:pt idx="8">
                  <c:v>0.0235799229932489</c:v>
                </c:pt>
                <c:pt idx="9">
                  <c:v>0.016303455874516</c:v>
                </c:pt>
                <c:pt idx="10">
                  <c:v>0.0354355472545077</c:v>
                </c:pt>
                <c:pt idx="11">
                  <c:v>0.00614208102043225</c:v>
                </c:pt>
                <c:pt idx="12">
                  <c:v>0.0930541925097652</c:v>
                </c:pt>
                <c:pt idx="13">
                  <c:v>0.0232026656148556</c:v>
                </c:pt>
                <c:pt idx="14">
                  <c:v>0.255515053386303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200744"/>
        <c:axId val="-2035189512"/>
      </c:lineChart>
      <c:catAx>
        <c:axId val="-203520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189512"/>
        <c:crosses val="autoZero"/>
        <c:auto val="1"/>
        <c:lblAlgn val="ctr"/>
        <c:lblOffset val="100"/>
        <c:noMultiLvlLbl val="0"/>
      </c:catAx>
      <c:valAx>
        <c:axId val="-2035189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03520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416069231258"/>
          <c:y val="0.471157115294363"/>
          <c:w val="0.264100496242078"/>
          <c:h val="0.24797274512871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Error Between</a:t>
            </a:r>
            <a:r>
              <a:rPr lang="en-US" sz="1800" baseline="0"/>
              <a:t> Prototype, and Prototype with 'Typical' </a:t>
            </a:r>
            <a:br>
              <a:rPr lang="en-US" sz="1800" baseline="0"/>
            </a:br>
            <a:r>
              <a:rPr lang="en-US" sz="1800" baseline="0"/>
              <a:t>Loads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'0929_2004_7A'!$U$409</c:f>
              <c:strCache>
                <c:ptCount val="1"/>
                <c:pt idx="0">
                  <c:v>Prototype with New HVAC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'0929_2004_7A'!$U$410:$U$424</c:f>
              <c:numCache>
                <c:formatCode>0.00%</c:formatCode>
                <c:ptCount val="15"/>
                <c:pt idx="0">
                  <c:v>0.306010376499004</c:v>
                </c:pt>
                <c:pt idx="1">
                  <c:v>0.0855774567875952</c:v>
                </c:pt>
                <c:pt idx="2">
                  <c:v>0.09941582868768</c:v>
                </c:pt>
                <c:pt idx="3">
                  <c:v>0.0637307672005152</c:v>
                </c:pt>
                <c:pt idx="4">
                  <c:v>0.435713153901089</c:v>
                </c:pt>
                <c:pt idx="5">
                  <c:v>0.179993938083068</c:v>
                </c:pt>
                <c:pt idx="8">
                  <c:v>0.171550820688719</c:v>
                </c:pt>
                <c:pt idx="9">
                  <c:v>0.114428006394785</c:v>
                </c:pt>
                <c:pt idx="10">
                  <c:v>0.0516281740461911</c:v>
                </c:pt>
                <c:pt idx="11">
                  <c:v>0.107002938370832</c:v>
                </c:pt>
                <c:pt idx="12">
                  <c:v>0.264580422643162</c:v>
                </c:pt>
                <c:pt idx="13">
                  <c:v>0.197219907001692</c:v>
                </c:pt>
                <c:pt idx="14">
                  <c:v>0.0306135839034929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'0929_2004_7A'!$V$409</c:f>
              <c:strCache>
                <c:ptCount val="1"/>
                <c:pt idx="0">
                  <c:v>Prototype with new HVAC, Const, Load, and Sch</c:v>
                </c:pt>
              </c:strCache>
            </c:strRef>
          </c:tx>
          <c:spPr>
            <a:ln>
              <a:noFill/>
            </a:ln>
          </c:spPr>
          <c:cat>
            <c:strRef>
              <c:f>'0929_2004_7A'!$T$410:$T$424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'0929_2004_7A'!$V$410:$V$424</c:f>
              <c:numCache>
                <c:formatCode>0.00%</c:formatCode>
                <c:ptCount val="15"/>
                <c:pt idx="0">
                  <c:v>0.367024937497352</c:v>
                </c:pt>
                <c:pt idx="1">
                  <c:v>0.0810673768582454</c:v>
                </c:pt>
                <c:pt idx="2">
                  <c:v>0.465203263494412</c:v>
                </c:pt>
                <c:pt idx="3">
                  <c:v>0.319364100885759</c:v>
                </c:pt>
                <c:pt idx="4">
                  <c:v>0.534813277390942</c:v>
                </c:pt>
                <c:pt idx="5">
                  <c:v>0.178030161594199</c:v>
                </c:pt>
                <c:pt idx="8">
                  <c:v>0.268918059027576</c:v>
                </c:pt>
                <c:pt idx="9">
                  <c:v>0.132747276835811</c:v>
                </c:pt>
                <c:pt idx="10">
                  <c:v>0.164886272079331</c:v>
                </c:pt>
                <c:pt idx="11">
                  <c:v>0.151894961862475</c:v>
                </c:pt>
                <c:pt idx="12">
                  <c:v>0.332458828007279</c:v>
                </c:pt>
                <c:pt idx="13">
                  <c:v>0.229885400716727</c:v>
                </c:pt>
                <c:pt idx="14">
                  <c:v>0.0306135839034929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904888"/>
        <c:axId val="-1982909784"/>
      </c:lineChart>
      <c:catAx>
        <c:axId val="-198290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82909784"/>
        <c:crosses val="autoZero"/>
        <c:auto val="1"/>
        <c:lblAlgn val="ctr"/>
        <c:lblOffset val="100"/>
        <c:noMultiLvlLbl val="0"/>
      </c:catAx>
      <c:valAx>
        <c:axId val="-198290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198290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662289645929"/>
          <c:y val="0.518038783069854"/>
          <c:w val="0.27059889890873"/>
          <c:h val="0.2137938991559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'Error Summary by Scenario'!$C$3</c:f>
          <c:strCache>
            <c:ptCount val="1"/>
            <c:pt idx="0">
              <c:v>2 - Prototype-NewHvacLoadsConstSch|3b - Typical-Bar-Sliced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 by Scenario'!$C$4</c:f>
              <c:strCache>
                <c:ptCount val="1"/>
                <c:pt idx="0">
                  <c:v>5B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Scenario'!$B$5:$B$19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Scenario'!$C$5:$C$19</c:f>
              <c:numCache>
                <c:formatCode>0.00%</c:formatCode>
                <c:ptCount val="15"/>
                <c:pt idx="0">
                  <c:v>0.24763441587319</c:v>
                </c:pt>
                <c:pt idx="1">
                  <c:v>0.111560464530661</c:v>
                </c:pt>
                <c:pt idx="2">
                  <c:v>0.353258517248768</c:v>
                </c:pt>
                <c:pt idx="3">
                  <c:v>0.198821385069709</c:v>
                </c:pt>
                <c:pt idx="4">
                  <c:v>0.127924636425727</c:v>
                </c:pt>
                <c:pt idx="5">
                  <c:v>0.0703381603850969</c:v>
                </c:pt>
                <c:pt idx="6">
                  <c:v>0.0721211861048737</c:v>
                </c:pt>
                <c:pt idx="8">
                  <c:v>0.0523217460345544</c:v>
                </c:pt>
                <c:pt idx="9">
                  <c:v>0.120958925416735</c:v>
                </c:pt>
                <c:pt idx="10">
                  <c:v>0.0945564349173675</c:v>
                </c:pt>
                <c:pt idx="11">
                  <c:v>0.0963240406396482</c:v>
                </c:pt>
                <c:pt idx="12">
                  <c:v>0.0680661462640832</c:v>
                </c:pt>
                <c:pt idx="13">
                  <c:v>0.0569871967309174</c:v>
                </c:pt>
                <c:pt idx="14">
                  <c:v>0.542562535610943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'Error Summary by Scenario'!$D$4</c:f>
              <c:strCache>
                <c:ptCount val="1"/>
                <c:pt idx="0">
                  <c:v>2A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Scenario'!$B$5:$B$19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Scenario'!$D$5:$D$19</c:f>
              <c:numCache>
                <c:formatCode>0.00%</c:formatCode>
                <c:ptCount val="15"/>
                <c:pt idx="0">
                  <c:v>0.105705606796509</c:v>
                </c:pt>
                <c:pt idx="1">
                  <c:v>0.0724893310018463</c:v>
                </c:pt>
                <c:pt idx="2">
                  <c:v>0.181588529271775</c:v>
                </c:pt>
                <c:pt idx="3">
                  <c:v>0.109365609035947</c:v>
                </c:pt>
                <c:pt idx="4">
                  <c:v>0.128163724484903</c:v>
                </c:pt>
                <c:pt idx="5">
                  <c:v>0.057140725576268</c:v>
                </c:pt>
                <c:pt idx="6">
                  <c:v>0.0767921426434893</c:v>
                </c:pt>
                <c:pt idx="8">
                  <c:v>0.0369806429283964</c:v>
                </c:pt>
                <c:pt idx="9">
                  <c:v>0.0975983850241864</c:v>
                </c:pt>
                <c:pt idx="10">
                  <c:v>0.0916066216537848</c:v>
                </c:pt>
                <c:pt idx="11">
                  <c:v>0.112566819305271</c:v>
                </c:pt>
                <c:pt idx="12">
                  <c:v>0.101620379394897</c:v>
                </c:pt>
                <c:pt idx="13">
                  <c:v>0.041086934932206</c:v>
                </c:pt>
                <c:pt idx="14">
                  <c:v>0.397223449409736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'Error Summary by Scenario'!$E$4</c:f>
              <c:strCache>
                <c:ptCount val="1"/>
                <c:pt idx="0">
                  <c:v>7A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Scenario'!$B$5:$B$19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Scenario'!$E$5:$E$19</c:f>
              <c:numCache>
                <c:formatCode>0.00%</c:formatCode>
                <c:ptCount val="15"/>
                <c:pt idx="0">
                  <c:v>0.178593156682671</c:v>
                </c:pt>
                <c:pt idx="1">
                  <c:v>0.0586612783675084</c:v>
                </c:pt>
                <c:pt idx="2">
                  <c:v>0.378257835857103</c:v>
                </c:pt>
                <c:pt idx="3">
                  <c:v>0.205843439662955</c:v>
                </c:pt>
                <c:pt idx="4">
                  <c:v>0.0892741612376069</c:v>
                </c:pt>
                <c:pt idx="5">
                  <c:v>0.074156159238938</c:v>
                </c:pt>
                <c:pt idx="8">
                  <c:v>0.0412529827166462</c:v>
                </c:pt>
                <c:pt idx="9">
                  <c:v>0.0833828661044138</c:v>
                </c:pt>
                <c:pt idx="10">
                  <c:v>0.0510115117556318</c:v>
                </c:pt>
                <c:pt idx="11">
                  <c:v>0.104905476162356</c:v>
                </c:pt>
                <c:pt idx="12">
                  <c:v>0.1058833285495</c:v>
                </c:pt>
                <c:pt idx="13">
                  <c:v>0.0592443262605641</c:v>
                </c:pt>
                <c:pt idx="14">
                  <c:v>0.573340438017253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71160"/>
        <c:axId val="1916164216"/>
      </c:lineChart>
      <c:catAx>
        <c:axId val="19164711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16164216"/>
        <c:crosses val="autoZero"/>
        <c:auto val="1"/>
        <c:lblAlgn val="ctr"/>
        <c:lblOffset val="100"/>
        <c:noMultiLvlLbl val="0"/>
      </c:catAx>
      <c:valAx>
        <c:axId val="1916164216"/>
        <c:scaling>
          <c:orientation val="minMax"/>
          <c:max val="0.6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191647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'Error Summary by Scenario'!$C$30</c:f>
          <c:strCache>
            <c:ptCount val="1"/>
            <c:pt idx="0">
              <c:v>2 - Prototype-NewHvacLoadsConstSch|4b - Typical-Bar-Blend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 by Scenario'!$C$4</c:f>
              <c:strCache>
                <c:ptCount val="1"/>
                <c:pt idx="0">
                  <c:v>5B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Scenario'!$B$32:$B$46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Scenario'!$C$32:$C$46</c:f>
              <c:numCache>
                <c:formatCode>0.00%</c:formatCode>
                <c:ptCount val="15"/>
                <c:pt idx="0">
                  <c:v>0.116076429628817</c:v>
                </c:pt>
                <c:pt idx="1">
                  <c:v>0.0896758120066541</c:v>
                </c:pt>
                <c:pt idx="2">
                  <c:v>0.303237840154274</c:v>
                </c:pt>
                <c:pt idx="3">
                  <c:v>0.183746768667245</c:v>
                </c:pt>
                <c:pt idx="4">
                  <c:v>0.13357723766846</c:v>
                </c:pt>
                <c:pt idx="5">
                  <c:v>0.0651727214888499</c:v>
                </c:pt>
                <c:pt idx="6">
                  <c:v>0.125299608153921</c:v>
                </c:pt>
                <c:pt idx="8">
                  <c:v>0.0224170034235971</c:v>
                </c:pt>
                <c:pt idx="9">
                  <c:v>0.0713039699391535</c:v>
                </c:pt>
                <c:pt idx="10">
                  <c:v>0.0516331286746873</c:v>
                </c:pt>
                <c:pt idx="11">
                  <c:v>0.0936023953170204</c:v>
                </c:pt>
                <c:pt idx="12">
                  <c:v>0.228985045487207</c:v>
                </c:pt>
                <c:pt idx="13">
                  <c:v>0.128661933302493</c:v>
                </c:pt>
                <c:pt idx="14">
                  <c:v>0.0927597113139457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'Error Summary by Scenario'!$D$4</c:f>
              <c:strCache>
                <c:ptCount val="1"/>
                <c:pt idx="0">
                  <c:v>2A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Scenario'!$B$32:$B$46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Scenario'!$D$32:$D$46</c:f>
              <c:numCache>
                <c:formatCode>0.00%</c:formatCode>
                <c:ptCount val="15"/>
                <c:pt idx="0">
                  <c:v>0.157150835278453</c:v>
                </c:pt>
                <c:pt idx="1">
                  <c:v>0.0771470263352041</c:v>
                </c:pt>
                <c:pt idx="2">
                  <c:v>0.163211225946828</c:v>
                </c:pt>
                <c:pt idx="3">
                  <c:v>0.134409148427614</c:v>
                </c:pt>
                <c:pt idx="4">
                  <c:v>0.127674262487367</c:v>
                </c:pt>
                <c:pt idx="5">
                  <c:v>0.0351436782740496</c:v>
                </c:pt>
                <c:pt idx="6">
                  <c:v>0.0643274370431934</c:v>
                </c:pt>
                <c:pt idx="8">
                  <c:v>0.0223406173105473</c:v>
                </c:pt>
                <c:pt idx="9">
                  <c:v>0.049886904983852</c:v>
                </c:pt>
                <c:pt idx="10">
                  <c:v>0.0789852685114431</c:v>
                </c:pt>
                <c:pt idx="11">
                  <c:v>0.0895407430115147</c:v>
                </c:pt>
                <c:pt idx="12">
                  <c:v>0.194166504225188</c:v>
                </c:pt>
                <c:pt idx="13">
                  <c:v>0.0946328117811537</c:v>
                </c:pt>
                <c:pt idx="14">
                  <c:v>0.154443800714689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'Error Summary by Scenario'!$E$4</c:f>
              <c:strCache>
                <c:ptCount val="1"/>
                <c:pt idx="0">
                  <c:v>7A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Scenario'!$B$32:$B$46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Scenario'!$E$32:$E$46</c:f>
              <c:numCache>
                <c:formatCode>0.00%</c:formatCode>
                <c:ptCount val="15"/>
                <c:pt idx="0">
                  <c:v>0.19181315979581</c:v>
                </c:pt>
                <c:pt idx="1">
                  <c:v>0.110199285009004</c:v>
                </c:pt>
                <c:pt idx="2">
                  <c:v>0.342975569407926</c:v>
                </c:pt>
                <c:pt idx="3">
                  <c:v>0.200716220282877</c:v>
                </c:pt>
                <c:pt idx="4">
                  <c:v>0.0953284024602562</c:v>
                </c:pt>
                <c:pt idx="5">
                  <c:v>0.0752898456005891</c:v>
                </c:pt>
                <c:pt idx="8">
                  <c:v>0.0293772571093116</c:v>
                </c:pt>
                <c:pt idx="9">
                  <c:v>0.0282307090723107</c:v>
                </c:pt>
                <c:pt idx="10">
                  <c:v>0.0251528886456734</c:v>
                </c:pt>
                <c:pt idx="11">
                  <c:v>0.10260005511594</c:v>
                </c:pt>
                <c:pt idx="12">
                  <c:v>0.181757472139372</c:v>
                </c:pt>
                <c:pt idx="13">
                  <c:v>0.135920031240768</c:v>
                </c:pt>
                <c:pt idx="14">
                  <c:v>0.180185823457598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267192"/>
        <c:axId val="-2053010712"/>
      </c:lineChart>
      <c:catAx>
        <c:axId val="-203126719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010712"/>
        <c:crosses val="autoZero"/>
        <c:auto val="1"/>
        <c:lblAlgn val="ctr"/>
        <c:lblOffset val="100"/>
        <c:noMultiLvlLbl val="0"/>
      </c:catAx>
      <c:valAx>
        <c:axId val="-2053010712"/>
        <c:scaling>
          <c:orientation val="minMax"/>
          <c:max val="0.6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-20312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'Error Summary by Scenario'!$C$57</c:f>
          <c:strCache>
            <c:ptCount val="1"/>
            <c:pt idx="0">
              <c:v>2 - Prototype-NewHvacLoadsConstSch|4c - Typical-Urban-Blend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 by Scenario'!$C$4</c:f>
              <c:strCache>
                <c:ptCount val="1"/>
                <c:pt idx="0">
                  <c:v>5B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Scenario'!$B$59:$B$73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Scenario'!$C$59:$C$73</c:f>
              <c:numCache>
                <c:formatCode>0.00%</c:formatCode>
                <c:ptCount val="15"/>
                <c:pt idx="0">
                  <c:v>0.197566770839044</c:v>
                </c:pt>
                <c:pt idx="1">
                  <c:v>0.0979567035533778</c:v>
                </c:pt>
                <c:pt idx="2">
                  <c:v>0.282654542532676</c:v>
                </c:pt>
                <c:pt idx="3">
                  <c:v>0.130997572666649</c:v>
                </c:pt>
                <c:pt idx="4">
                  <c:v>0.224807476386413</c:v>
                </c:pt>
                <c:pt idx="5">
                  <c:v>0.127238817018859</c:v>
                </c:pt>
                <c:pt idx="6">
                  <c:v>0.198060824197596</c:v>
                </c:pt>
                <c:pt idx="8">
                  <c:v>0.0412653654933252</c:v>
                </c:pt>
                <c:pt idx="9">
                  <c:v>0.0559655563753511</c:v>
                </c:pt>
                <c:pt idx="10">
                  <c:v>0.125447468975879</c:v>
                </c:pt>
                <c:pt idx="11">
                  <c:v>0.106815327337565</c:v>
                </c:pt>
                <c:pt idx="12">
                  <c:v>0.281972931382783</c:v>
                </c:pt>
                <c:pt idx="13">
                  <c:v>0.210106908887175</c:v>
                </c:pt>
                <c:pt idx="14">
                  <c:v>0.187193207386966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'Error Summary by Scenario'!$D$4</c:f>
              <c:strCache>
                <c:ptCount val="1"/>
                <c:pt idx="0">
                  <c:v>2A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Scenario'!$B$59:$B$73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Scenario'!$D$59:$D$73</c:f>
              <c:numCache>
                <c:formatCode>0.00%</c:formatCode>
                <c:ptCount val="15"/>
                <c:pt idx="0">
                  <c:v>0.436525036791064</c:v>
                </c:pt>
                <c:pt idx="1">
                  <c:v>0.192704239474682</c:v>
                </c:pt>
                <c:pt idx="2">
                  <c:v>0.149590727771356</c:v>
                </c:pt>
                <c:pt idx="3">
                  <c:v>0.108548249519614</c:v>
                </c:pt>
                <c:pt idx="4">
                  <c:v>0.297230574592237</c:v>
                </c:pt>
                <c:pt idx="5">
                  <c:v>0.179183086947107</c:v>
                </c:pt>
                <c:pt idx="6">
                  <c:v>0.39635529229905</c:v>
                </c:pt>
                <c:pt idx="8">
                  <c:v>0.0756396061782571</c:v>
                </c:pt>
                <c:pt idx="9">
                  <c:v>0.0846326537444543</c:v>
                </c:pt>
                <c:pt idx="10">
                  <c:v>0.230486226809806</c:v>
                </c:pt>
                <c:pt idx="11">
                  <c:v>0.143361434164224</c:v>
                </c:pt>
                <c:pt idx="12">
                  <c:v>0.462345458854427</c:v>
                </c:pt>
                <c:pt idx="13">
                  <c:v>0.149185865668246</c:v>
                </c:pt>
                <c:pt idx="14">
                  <c:v>0.387270060340343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'Error Summary by Scenario'!$E$4</c:f>
              <c:strCache>
                <c:ptCount val="1"/>
                <c:pt idx="0">
                  <c:v>7A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Scenario'!$B$59:$B$73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Scenario'!$E$59:$E$73</c:f>
              <c:numCache>
                <c:formatCode>0.00%</c:formatCode>
                <c:ptCount val="15"/>
                <c:pt idx="0">
                  <c:v>0.437025080722088</c:v>
                </c:pt>
                <c:pt idx="1">
                  <c:v>0.348675059069708</c:v>
                </c:pt>
                <c:pt idx="2">
                  <c:v>0.151272405491453</c:v>
                </c:pt>
                <c:pt idx="3">
                  <c:v>0.266753009328919</c:v>
                </c:pt>
                <c:pt idx="4">
                  <c:v>0.480620187603046</c:v>
                </c:pt>
                <c:pt idx="5">
                  <c:v>0.257883902355045</c:v>
                </c:pt>
                <c:pt idx="8">
                  <c:v>0.127147316677314</c:v>
                </c:pt>
                <c:pt idx="9">
                  <c:v>0.174022474880649</c:v>
                </c:pt>
                <c:pt idx="10">
                  <c:v>0.424939625739063</c:v>
                </c:pt>
                <c:pt idx="11">
                  <c:v>0.343815834022281</c:v>
                </c:pt>
                <c:pt idx="13">
                  <c:v>0.304936714438251</c:v>
                </c:pt>
                <c:pt idx="14">
                  <c:v>0.520542968723652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808328"/>
        <c:axId val="-2045492008"/>
      </c:lineChart>
      <c:catAx>
        <c:axId val="-200980832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5492008"/>
        <c:crosses val="autoZero"/>
        <c:auto val="1"/>
        <c:lblAlgn val="ctr"/>
        <c:lblOffset val="100"/>
        <c:noMultiLvlLbl val="0"/>
      </c:catAx>
      <c:valAx>
        <c:axId val="-20454920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-200980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'0926_2004_5B'!$AF$90:$AF$95</c:f>
              <c:numCache>
                <c:formatCode>0.00%</c:formatCode>
                <c:ptCount val="6"/>
                <c:pt idx="0">
                  <c:v>0.232619165611991</c:v>
                </c:pt>
                <c:pt idx="1">
                  <c:v>0.0744386203794077</c:v>
                </c:pt>
                <c:pt idx="2">
                  <c:v>0.0703381603850971</c:v>
                </c:pt>
                <c:pt idx="3">
                  <c:v>0.06517272148885</c:v>
                </c:pt>
                <c:pt idx="4">
                  <c:v>0.127238817018858</c:v>
                </c:pt>
                <c:pt idx="5">
                  <c:v>0.79373208862355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47048"/>
        <c:axId val="-2057867400"/>
      </c:barChart>
      <c:catAx>
        <c:axId val="21068470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7867400"/>
        <c:crosses val="autoZero"/>
        <c:auto val="1"/>
        <c:lblAlgn val="ctr"/>
        <c:lblOffset val="100"/>
        <c:noMultiLvlLbl val="0"/>
      </c:catAx>
      <c:valAx>
        <c:axId val="-205786740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68470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'Error Summary by Scenario'!$C$84</c:f>
          <c:strCache>
            <c:ptCount val="1"/>
            <c:pt idx="0">
              <c:v>2 - Prototype-NewHvacLoadsConstSch|4d - Prototype-Prototype-Blend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 by Scenario'!$C$4</c:f>
              <c:strCache>
                <c:ptCount val="1"/>
                <c:pt idx="0">
                  <c:v>5B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Scenario'!$B$86:$B$100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Scenario'!$C$86:$C$100</c:f>
              <c:numCache>
                <c:formatCode>0.00%</c:formatCode>
                <c:ptCount val="15"/>
                <c:pt idx="0">
                  <c:v>0.0389450262258529</c:v>
                </c:pt>
                <c:pt idx="1">
                  <c:v>0.0729920866404804</c:v>
                </c:pt>
                <c:pt idx="2">
                  <c:v>0.157348510820656</c:v>
                </c:pt>
                <c:pt idx="3">
                  <c:v>0.0217946493511045</c:v>
                </c:pt>
                <c:pt idx="4">
                  <c:v>0.0031897916007263</c:v>
                </c:pt>
                <c:pt idx="8">
                  <c:v>0.0103300440555914</c:v>
                </c:pt>
                <c:pt idx="9">
                  <c:v>0.0106336461073156</c:v>
                </c:pt>
                <c:pt idx="10">
                  <c:v>0.03048171676663</c:v>
                </c:pt>
                <c:pt idx="11">
                  <c:v>0.00375782178661941</c:v>
                </c:pt>
                <c:pt idx="12">
                  <c:v>0.171481554293152</c:v>
                </c:pt>
                <c:pt idx="13">
                  <c:v>0.019105422770496</c:v>
                </c:pt>
                <c:pt idx="14">
                  <c:v>0.13662012657945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'Error Summary by Scenario'!$D$4</c:f>
              <c:strCache>
                <c:ptCount val="1"/>
                <c:pt idx="0">
                  <c:v>2A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Scenario'!$B$86:$B$100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Scenario'!$D$86:$D$100</c:f>
              <c:numCache>
                <c:formatCode>0.00%</c:formatCode>
                <c:ptCount val="15"/>
                <c:pt idx="0">
                  <c:v>0.176615437692378</c:v>
                </c:pt>
                <c:pt idx="1">
                  <c:v>0.0265287339455524</c:v>
                </c:pt>
                <c:pt idx="2">
                  <c:v>0.153006448176605</c:v>
                </c:pt>
                <c:pt idx="3">
                  <c:v>0.0591332427239067</c:v>
                </c:pt>
                <c:pt idx="4">
                  <c:v>0.00220254210405953</c:v>
                </c:pt>
                <c:pt idx="8">
                  <c:v>0.00398639879544591</c:v>
                </c:pt>
                <c:pt idx="9">
                  <c:v>0.00672521916240168</c:v>
                </c:pt>
                <c:pt idx="10">
                  <c:v>0.0293329491788698</c:v>
                </c:pt>
                <c:pt idx="11">
                  <c:v>0.00281519233102778</c:v>
                </c:pt>
                <c:pt idx="12">
                  <c:v>0.152921108158666</c:v>
                </c:pt>
                <c:pt idx="13">
                  <c:v>0.0162176561749556</c:v>
                </c:pt>
                <c:pt idx="14">
                  <c:v>0.160454425983815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'Error Summary by Scenario'!$E$4</c:f>
              <c:strCache>
                <c:ptCount val="1"/>
                <c:pt idx="0">
                  <c:v>7A</c:v>
                </c:pt>
              </c:strCache>
            </c:strRef>
          </c:tx>
          <c:spPr>
            <a:ln>
              <a:noFill/>
            </a:ln>
          </c:spPr>
          <c:cat>
            <c:strRef>
              <c:f>'Error Summary by Scenario'!$B$86:$B$100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'Error Summary by Scenario'!$E$86:$E$100</c:f>
              <c:numCache>
                <c:formatCode>0.00%</c:formatCode>
                <c:ptCount val="15"/>
                <c:pt idx="0">
                  <c:v>0.195183894696089</c:v>
                </c:pt>
                <c:pt idx="1">
                  <c:v>0.0778914856667317</c:v>
                </c:pt>
                <c:pt idx="2">
                  <c:v>0.252619207149425</c:v>
                </c:pt>
                <c:pt idx="3">
                  <c:v>0.0278816581402347</c:v>
                </c:pt>
                <c:pt idx="4">
                  <c:v>0.00375101681045681</c:v>
                </c:pt>
                <c:pt idx="8">
                  <c:v>0.0235799229932489</c:v>
                </c:pt>
                <c:pt idx="9">
                  <c:v>0.016303455874516</c:v>
                </c:pt>
                <c:pt idx="10">
                  <c:v>0.0354355472545077</c:v>
                </c:pt>
                <c:pt idx="11">
                  <c:v>0.00614208102043225</c:v>
                </c:pt>
                <c:pt idx="12">
                  <c:v>0.0930541925097652</c:v>
                </c:pt>
                <c:pt idx="13">
                  <c:v>0.0232026656148556</c:v>
                </c:pt>
                <c:pt idx="14">
                  <c:v>0.255515053386303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600312"/>
        <c:axId val="-1984603656"/>
      </c:lineChart>
      <c:catAx>
        <c:axId val="-19846003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84603656"/>
        <c:crosses val="autoZero"/>
        <c:auto val="1"/>
        <c:lblAlgn val="ctr"/>
        <c:lblOffset val="100"/>
        <c:noMultiLvlLbl val="0"/>
      </c:catAx>
      <c:valAx>
        <c:axId val="-1984603656"/>
        <c:scaling>
          <c:orientation val="minMax"/>
          <c:max val="0.6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-198460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'0926_2004_5B'!$BS$82:$BS$88</c:f>
              <c:numCache>
                <c:formatCode>General</c:formatCode>
                <c:ptCount val="7"/>
                <c:pt idx="0">
                  <c:v>149502.0</c:v>
                </c:pt>
                <c:pt idx="1">
                  <c:v>159834.0</c:v>
                </c:pt>
                <c:pt idx="2">
                  <c:v>213656.0</c:v>
                </c:pt>
                <c:pt idx="3">
                  <c:v>206169.0</c:v>
                </c:pt>
                <c:pt idx="4">
                  <c:v>228751.0</c:v>
                </c:pt>
                <c:pt idx="5">
                  <c:v>229975.0</c:v>
                </c:pt>
                <c:pt idx="6">
                  <c:v>578631.0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'0926_2004_5B'!$BT$82:$BT$88</c:f>
              <c:numCache>
                <c:formatCode>General</c:formatCode>
                <c:ptCount val="7"/>
                <c:pt idx="0">
                  <c:v>227414.0</c:v>
                </c:pt>
                <c:pt idx="1">
                  <c:v>86327.8</c:v>
                </c:pt>
                <c:pt idx="2">
                  <c:v>102726.0</c:v>
                </c:pt>
                <c:pt idx="3">
                  <c:v>118680.0</c:v>
                </c:pt>
                <c:pt idx="4">
                  <c:v>120904.0</c:v>
                </c:pt>
                <c:pt idx="5">
                  <c:v>47862.4</c:v>
                </c:pt>
                <c:pt idx="6">
                  <c:v>43191.4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'0926_2004_5B'!$BU$82:$BU$88</c:f>
              <c:numCache>
                <c:formatCode>General</c:formatCode>
                <c:ptCount val="7"/>
                <c:pt idx="0">
                  <c:v>199066.0</c:v>
                </c:pt>
                <c:pt idx="1">
                  <c:v>276143.0</c:v>
                </c:pt>
                <c:pt idx="2">
                  <c:v>334876.0</c:v>
                </c:pt>
                <c:pt idx="3">
                  <c:v>389061.0</c:v>
                </c:pt>
                <c:pt idx="4">
                  <c:v>387356.0</c:v>
                </c:pt>
                <c:pt idx="5">
                  <c:v>327076.0</c:v>
                </c:pt>
                <c:pt idx="6">
                  <c:v>449225.0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'0926_2004_5B'!$BV$82:$BV$88</c:f>
              <c:numCache>
                <c:formatCode>General</c:formatCode>
                <c:ptCount val="7"/>
                <c:pt idx="0">
                  <c:v>688225.0</c:v>
                </c:pt>
                <c:pt idx="1">
                  <c:v>701517.0</c:v>
                </c:pt>
                <c:pt idx="2">
                  <c:v>698745.0</c:v>
                </c:pt>
                <c:pt idx="3">
                  <c:v>689381.0</c:v>
                </c:pt>
                <c:pt idx="4">
                  <c:v>689343.0</c:v>
                </c:pt>
                <c:pt idx="5">
                  <c:v>729453.0</c:v>
                </c:pt>
                <c:pt idx="6">
                  <c:v>737409.0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'0926_2004_5B'!$BW$82:$BW$88</c:f>
              <c:numCache>
                <c:formatCode>General</c:formatCode>
                <c:ptCount val="7"/>
                <c:pt idx="0">
                  <c:v>427388.0</c:v>
                </c:pt>
                <c:pt idx="1">
                  <c:v>451845.0</c:v>
                </c:pt>
                <c:pt idx="2">
                  <c:v>445476.0</c:v>
                </c:pt>
                <c:pt idx="3">
                  <c:v>421942.0</c:v>
                </c:pt>
                <c:pt idx="4">
                  <c:v>421009.0</c:v>
                </c:pt>
                <c:pt idx="5">
                  <c:v>396649.0</c:v>
                </c:pt>
                <c:pt idx="6">
                  <c:v>489520.0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'0926_2004_5B'!$BX$82:$BX$88</c:f>
              <c:numCache>
                <c:formatCode>General</c:formatCode>
                <c:ptCount val="7"/>
                <c:pt idx="0">
                  <c:v>327896.0</c:v>
                </c:pt>
                <c:pt idx="1">
                  <c:v>334787.0</c:v>
                </c:pt>
                <c:pt idx="2">
                  <c:v>334254.0</c:v>
                </c:pt>
                <c:pt idx="3">
                  <c:v>322305.0</c:v>
                </c:pt>
                <c:pt idx="4">
                  <c:v>317444.0</c:v>
                </c:pt>
                <c:pt idx="5">
                  <c:v>311832.0</c:v>
                </c:pt>
                <c:pt idx="6">
                  <c:v>365977.0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048888"/>
        <c:axId val="-2046890280"/>
      </c:barChart>
      <c:catAx>
        <c:axId val="-2047048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890280"/>
        <c:crosses val="autoZero"/>
        <c:auto val="1"/>
        <c:lblAlgn val="ctr"/>
        <c:lblOffset val="100"/>
        <c:noMultiLvlLbl val="0"/>
      </c:catAx>
      <c:valAx>
        <c:axId val="-2046890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0488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'0926_2004_5B'!$BI$82:$BI$88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620869.0</c:v>
                </c:pt>
                <c:pt idx="6" formatCode="0.00E+00">
                  <c:v>1.24176E6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'0926_2004_5B'!$BJ$82:$BJ$88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'0926_2004_5B'!$BK$82:$BK$88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575882.0</c:v>
                </c:pt>
                <c:pt idx="6" formatCode="0.00E+00">
                  <c:v>1.15178E6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'0926_2004_5B'!$BL$82:$BL$88</c:f>
              <c:numCache>
                <c:formatCode>General</c:formatCode>
                <c:ptCount val="7"/>
                <c:pt idx="0">
                  <c:v>175749.0</c:v>
                </c:pt>
                <c:pt idx="1">
                  <c:v>168428.0</c:v>
                </c:pt>
                <c:pt idx="2">
                  <c:v>169457.0</c:v>
                </c:pt>
                <c:pt idx="3">
                  <c:v>168684.0</c:v>
                </c:pt>
                <c:pt idx="4">
                  <c:v>169085.0</c:v>
                </c:pt>
                <c:pt idx="5">
                  <c:v>167317.0</c:v>
                </c:pt>
                <c:pt idx="6">
                  <c:v>281701.0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'0926_2004_5B'!$BM$82:$BM$88</c:f>
              <c:numCache>
                <c:formatCode>General</c:formatCode>
                <c:ptCount val="7"/>
                <c:pt idx="0">
                  <c:v>40040.4</c:v>
                </c:pt>
                <c:pt idx="1">
                  <c:v>18785.5</c:v>
                </c:pt>
                <c:pt idx="2">
                  <c:v>19552.4</c:v>
                </c:pt>
                <c:pt idx="3">
                  <c:v>20417.6</c:v>
                </c:pt>
                <c:pt idx="4">
                  <c:v>20680.3</c:v>
                </c:pt>
                <c:pt idx="5">
                  <c:v>16307.9</c:v>
                </c:pt>
                <c:pt idx="6">
                  <c:v>20501.4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'0926_2004_5B'!$BN$82:$BN$88</c:f>
              <c:numCache>
                <c:formatCode>General</c:formatCode>
                <c:ptCount val="7"/>
                <c:pt idx="0">
                  <c:v>5706.62</c:v>
                </c:pt>
                <c:pt idx="1">
                  <c:v>3790.39</c:v>
                </c:pt>
                <c:pt idx="2">
                  <c:v>8716.299999999999</c:v>
                </c:pt>
                <c:pt idx="3">
                  <c:v>10882.2</c:v>
                </c:pt>
                <c:pt idx="4">
                  <c:v>11957.8</c:v>
                </c:pt>
                <c:pt idx="5">
                  <c:v>11940.7</c:v>
                </c:pt>
                <c:pt idx="6">
                  <c:v>8405.75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'0926_2004_5B'!$BO$82:$BO$88</c:f>
              <c:numCache>
                <c:formatCode>General</c:formatCode>
                <c:ptCount val="7"/>
                <c:pt idx="0">
                  <c:v>11128.8</c:v>
                </c:pt>
                <c:pt idx="1">
                  <c:v>9122.4</c:v>
                </c:pt>
                <c:pt idx="2">
                  <c:v>6111.0</c:v>
                </c:pt>
                <c:pt idx="3">
                  <c:v>12802.8</c:v>
                </c:pt>
                <c:pt idx="4">
                  <c:v>12860.8</c:v>
                </c:pt>
                <c:pt idx="5">
                  <c:v>25118.4</c:v>
                </c:pt>
                <c:pt idx="6">
                  <c:v>2066.5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'0926_2004_5B'!$BP$82:$BP$88</c:f>
              <c:numCache>
                <c:formatCode>General</c:formatCode>
                <c:ptCount val="7"/>
                <c:pt idx="0">
                  <c:v>526173.0</c:v>
                </c:pt>
                <c:pt idx="1">
                  <c:v>518212.0</c:v>
                </c:pt>
                <c:pt idx="2">
                  <c:v>519413.0</c:v>
                </c:pt>
                <c:pt idx="3">
                  <c:v>513151.0</c:v>
                </c:pt>
                <c:pt idx="4">
                  <c:v>513105.0</c:v>
                </c:pt>
                <c:pt idx="5">
                  <c:v>531506.0</c:v>
                </c:pt>
                <c:pt idx="6">
                  <c:v>502386.0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'0926_2004_5B'!$BQ$82:$BQ$88</c:f>
              <c:numCache>
                <c:formatCode>General</c:formatCode>
                <c:ptCount val="7"/>
                <c:pt idx="0">
                  <c:v>752810.0</c:v>
                </c:pt>
                <c:pt idx="1">
                  <c:v>735399.0</c:v>
                </c:pt>
                <c:pt idx="2">
                  <c:v>738171.0</c:v>
                </c:pt>
                <c:pt idx="3">
                  <c:v>727999.0</c:v>
                </c:pt>
                <c:pt idx="4">
                  <c:v>727765.0</c:v>
                </c:pt>
                <c:pt idx="5">
                  <c:v>664161.0</c:v>
                </c:pt>
                <c:pt idx="6">
                  <c:v>723378.0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'0926_2004_5B'!$BR$82:$BR$88</c:f>
              <c:numCache>
                <c:formatCode>General</c:formatCode>
                <c:ptCount val="7"/>
                <c:pt idx="0">
                  <c:v>243045.0</c:v>
                </c:pt>
                <c:pt idx="1">
                  <c:v>237550.0</c:v>
                </c:pt>
                <c:pt idx="2">
                  <c:v>237737.0</c:v>
                </c:pt>
                <c:pt idx="3">
                  <c:v>188289.0</c:v>
                </c:pt>
                <c:pt idx="4">
                  <c:v>188705.0</c:v>
                </c:pt>
                <c:pt idx="5">
                  <c:v>187569.0</c:v>
                </c:pt>
                <c:pt idx="6">
                  <c:v>225122.0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09218504"/>
        <c:axId val="-2009227240"/>
      </c:barChart>
      <c:catAx>
        <c:axId val="-20092185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227240"/>
        <c:crosses val="autoZero"/>
        <c:auto val="1"/>
        <c:lblAlgn val="ctr"/>
        <c:lblOffset val="100"/>
        <c:noMultiLvlLbl val="0"/>
      </c:catAx>
      <c:valAx>
        <c:axId val="-2009227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092185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'0926_2004_5B'!$R$98:$R$104</c:f>
              <c:numCache>
                <c:formatCode>0.00E+00</c:formatCode>
                <c:ptCount val="7"/>
                <c:pt idx="0">
                  <c:v>4.64305E6</c:v>
                </c:pt>
                <c:pt idx="1">
                  <c:v>4.64305E6</c:v>
                </c:pt>
                <c:pt idx="2">
                  <c:v>4.64305E6</c:v>
                </c:pt>
                <c:pt idx="3">
                  <c:v>4.64301E6</c:v>
                </c:pt>
                <c:pt idx="4">
                  <c:v>4.64301E6</c:v>
                </c:pt>
                <c:pt idx="5">
                  <c:v>4.64297E6</c:v>
                </c:pt>
                <c:pt idx="6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'0926_2004_5B'!$S$98:$S$104</c:f>
              <c:numCache>
                <c:formatCode>0.00E+00</c:formatCode>
                <c:ptCount val="7"/>
                <c:pt idx="0">
                  <c:v>2.70364E6</c:v>
                </c:pt>
                <c:pt idx="1">
                  <c:v>2.70364E6</c:v>
                </c:pt>
                <c:pt idx="2">
                  <c:v>1.09346E6</c:v>
                </c:pt>
                <c:pt idx="3">
                  <c:v>1.09836E6</c:v>
                </c:pt>
                <c:pt idx="4">
                  <c:v>1.09836E6</c:v>
                </c:pt>
                <c:pt idx="5">
                  <c:v>1.09836E6</c:v>
                </c:pt>
                <c:pt idx="6">
                  <c:v>1.09346E6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'0926_2004_5B'!$T$98:$T$104</c:f>
              <c:numCache>
                <c:formatCode>0.00E+00</c:formatCode>
                <c:ptCount val="7"/>
                <c:pt idx="0">
                  <c:v>1.97143E7</c:v>
                </c:pt>
                <c:pt idx="1">
                  <c:v>1.97143E7</c:v>
                </c:pt>
                <c:pt idx="2">
                  <c:v>2.13861E7</c:v>
                </c:pt>
                <c:pt idx="3">
                  <c:v>2.13796E7</c:v>
                </c:pt>
                <c:pt idx="4">
                  <c:v>2.13796E7</c:v>
                </c:pt>
                <c:pt idx="5">
                  <c:v>2.13794E7</c:v>
                </c:pt>
                <c:pt idx="6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'0926_2004_5B'!$U$98:$U$104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'0926_2004_5B'!$V$98:$V$104</c:f>
              <c:numCache>
                <c:formatCode>General</c:formatCode>
                <c:ptCount val="7"/>
                <c:pt idx="0">
                  <c:v>542104.0</c:v>
                </c:pt>
                <c:pt idx="1">
                  <c:v>542313.0</c:v>
                </c:pt>
                <c:pt idx="2">
                  <c:v>293340.0</c:v>
                </c:pt>
                <c:pt idx="3">
                  <c:v>210510.0</c:v>
                </c:pt>
                <c:pt idx="4">
                  <c:v>210472.0</c:v>
                </c:pt>
                <c:pt idx="5">
                  <c:v>210472.0</c:v>
                </c:pt>
                <c:pt idx="6">
                  <c:v>293274.0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'0926_2004_5B'!$W$98:$W$104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'0926_2004_5B'!$X$98:$X$104</c:f>
              <c:numCache>
                <c:formatCode>0.00E+00</c:formatCode>
                <c:ptCount val="7"/>
                <c:pt idx="0">
                  <c:v>3.61006E6</c:v>
                </c:pt>
                <c:pt idx="1">
                  <c:v>4.43992E6</c:v>
                </c:pt>
                <c:pt idx="2">
                  <c:v>5.16684E6</c:v>
                </c:pt>
                <c:pt idx="3">
                  <c:v>4.95721E6</c:v>
                </c:pt>
                <c:pt idx="4">
                  <c:v>1.61714E6</c:v>
                </c:pt>
                <c:pt idx="5" formatCode="General">
                  <c:v>928463.0</c:v>
                </c:pt>
                <c:pt idx="6">
                  <c:v>1.67874E6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'0926_2004_5B'!$Y$98:$Y$104</c:f>
              <c:numCache>
                <c:formatCode>0.00E+00</c:formatCode>
                <c:ptCount val="7"/>
                <c:pt idx="0">
                  <c:v>2.49432E6</c:v>
                </c:pt>
                <c:pt idx="1">
                  <c:v>7.27444E6</c:v>
                </c:pt>
                <c:pt idx="2">
                  <c:v>7.33512E6</c:v>
                </c:pt>
                <c:pt idx="3">
                  <c:v>6.35526E6</c:v>
                </c:pt>
                <c:pt idx="4">
                  <c:v>5.85314E6</c:v>
                </c:pt>
                <c:pt idx="5">
                  <c:v>5.92944E6</c:v>
                </c:pt>
                <c:pt idx="6">
                  <c:v>1.06246E7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'0926_2004_5B'!$Z$98:$Z$104</c:f>
              <c:numCache>
                <c:formatCode>0.00E+00</c:formatCode>
                <c:ptCount val="7"/>
                <c:pt idx="0">
                  <c:v>2.78953E6</c:v>
                </c:pt>
                <c:pt idx="1">
                  <c:v>2.92129E6</c:v>
                </c:pt>
                <c:pt idx="2">
                  <c:v>2.92919E6</c:v>
                </c:pt>
                <c:pt idx="3">
                  <c:v>2.43835E6</c:v>
                </c:pt>
                <c:pt idx="4">
                  <c:v>2.4402E6</c:v>
                </c:pt>
                <c:pt idx="5">
                  <c:v>1.248E6</c:v>
                </c:pt>
                <c:pt idx="6">
                  <c:v>4.43929E6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'0926_2004_5B'!$AA$98:$AA$104</c:f>
              <c:numCache>
                <c:formatCode>0.00E+00</c:formatCode>
                <c:ptCount val="7"/>
                <c:pt idx="0" formatCode="General">
                  <c:v>531280.0</c:v>
                </c:pt>
                <c:pt idx="1">
                  <c:v>1.02378E6</c:v>
                </c:pt>
                <c:pt idx="2">
                  <c:v>1.03709E6</c:v>
                </c:pt>
                <c:pt idx="3" formatCode="General">
                  <c:v>943922.0</c:v>
                </c:pt>
                <c:pt idx="4">
                  <c:v>1.05701E6</c:v>
                </c:pt>
                <c:pt idx="5">
                  <c:v>1.23248E6</c:v>
                </c:pt>
                <c:pt idx="6">
                  <c:v>1.73689E6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'0926_2004_5B'!$AB$98:$AB$104</c:f>
              <c:numCache>
                <c:formatCode>General</c:formatCode>
                <c:ptCount val="7"/>
                <c:pt idx="0">
                  <c:v>350351.0</c:v>
                </c:pt>
                <c:pt idx="1">
                  <c:v>194141.0</c:v>
                </c:pt>
                <c:pt idx="2">
                  <c:v>195535.0</c:v>
                </c:pt>
                <c:pt idx="3">
                  <c:v>133386.0</c:v>
                </c:pt>
                <c:pt idx="4">
                  <c:v>230547.0</c:v>
                </c:pt>
                <c:pt idx="5">
                  <c:v>231201.0</c:v>
                </c:pt>
                <c:pt idx="6">
                  <c:v>404832.0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'0926_2004_5B'!$AC$98:$AC$104</c:f>
              <c:numCache>
                <c:formatCode>General</c:formatCode>
                <c:ptCount val="7"/>
                <c:pt idx="0" formatCode="0.00E+00">
                  <c:v>2.52522E6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'0926_2004_5B'!$AD$98:$AD$104</c:f>
              <c:numCache>
                <c:formatCode>0.00E+00</c:formatCode>
                <c:ptCount val="7"/>
                <c:pt idx="0" formatCode="General">
                  <c:v>371118.0</c:v>
                </c:pt>
                <c:pt idx="1">
                  <c:v>1.34626E6</c:v>
                </c:pt>
                <c:pt idx="2">
                  <c:v>1.34626E6</c:v>
                </c:pt>
                <c:pt idx="3" formatCode="General">
                  <c:v>0.0</c:v>
                </c:pt>
                <c:pt idx="4">
                  <c:v>1.32431E6</c:v>
                </c:pt>
                <c:pt idx="5" formatCode="General">
                  <c:v>0.0</c:v>
                </c:pt>
                <c:pt idx="6" formatCode="General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'0926_2004_5B'!$AE$98:$AE$104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09297304"/>
        <c:axId val="-2009290456"/>
      </c:barChart>
      <c:catAx>
        <c:axId val="-20092973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290456"/>
        <c:crosses val="autoZero"/>
        <c:auto val="1"/>
        <c:lblAlgn val="ctr"/>
        <c:lblOffset val="100"/>
        <c:noMultiLvlLbl val="0"/>
      </c:catAx>
      <c:valAx>
        <c:axId val="-200929045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092973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'0926_2004_5B'!$AF$106:$AF$111</c:f>
              <c:numCache>
                <c:formatCode>0.00%</c:formatCode>
                <c:ptCount val="6"/>
                <c:pt idx="0">
                  <c:v>0.24558711359404</c:v>
                </c:pt>
                <c:pt idx="1">
                  <c:v>0.09689390489965</c:v>
                </c:pt>
                <c:pt idx="2">
                  <c:v>0.0721211861048738</c:v>
                </c:pt>
                <c:pt idx="3">
                  <c:v>0.12529960815392</c:v>
                </c:pt>
                <c:pt idx="4">
                  <c:v>0.198060824197596</c:v>
                </c:pt>
                <c:pt idx="5">
                  <c:v>0.76101556377405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271880"/>
        <c:axId val="-2009279048"/>
      </c:barChart>
      <c:catAx>
        <c:axId val="-2009271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279048"/>
        <c:crosses val="autoZero"/>
        <c:auto val="1"/>
        <c:lblAlgn val="ctr"/>
        <c:lblOffset val="100"/>
        <c:noMultiLvlLbl val="0"/>
      </c:catAx>
      <c:valAx>
        <c:axId val="-200927904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092718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'0926_2004_5B'!$BS$98:$BS$104</c:f>
              <c:numCache>
                <c:formatCode>General</c:formatCode>
                <c:ptCount val="7"/>
                <c:pt idx="0">
                  <c:v>311092.0</c:v>
                </c:pt>
                <c:pt idx="1">
                  <c:v>303725.0</c:v>
                </c:pt>
                <c:pt idx="2">
                  <c:v>414574.0</c:v>
                </c:pt>
                <c:pt idx="3" formatCode="0.00E+00">
                  <c:v>1.71827E6</c:v>
                </c:pt>
                <c:pt idx="4">
                  <c:v>757367.0</c:v>
                </c:pt>
                <c:pt idx="5" formatCode="0.00E+00">
                  <c:v>2.37705E6</c:v>
                </c:pt>
                <c:pt idx="6" formatCode="0.00E+00">
                  <c:v>1.75373E6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'0926_2004_5B'!$BT$98:$BT$104</c:f>
              <c:numCache>
                <c:formatCode>General</c:formatCode>
                <c:ptCount val="7"/>
                <c:pt idx="0" formatCode="0.00E+00">
                  <c:v>1.1444E6</c:v>
                </c:pt>
                <c:pt idx="1">
                  <c:v>560739.0</c:v>
                </c:pt>
                <c:pt idx="2">
                  <c:v>684470.0</c:v>
                </c:pt>
                <c:pt idx="3">
                  <c:v>919230.0</c:v>
                </c:pt>
                <c:pt idx="4">
                  <c:v>143924.0</c:v>
                </c:pt>
                <c:pt idx="5">
                  <c:v>59532.6</c:v>
                </c:pt>
                <c:pt idx="6">
                  <c:v>56046.3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'0926_2004_5B'!$BU$98:$BU$104</c:f>
              <c:numCache>
                <c:formatCode>0.00E+00</c:formatCode>
                <c:ptCount val="7"/>
                <c:pt idx="0">
                  <c:v>2.15744E6</c:v>
                </c:pt>
                <c:pt idx="1">
                  <c:v>2.82324E6</c:v>
                </c:pt>
                <c:pt idx="2">
                  <c:v>2.82191E6</c:v>
                </c:pt>
                <c:pt idx="3">
                  <c:v>4.07614E6</c:v>
                </c:pt>
                <c:pt idx="4" formatCode="General">
                  <c:v>1.323929E6</c:v>
                </c:pt>
                <c:pt idx="5">
                  <c:v>1.32662E6</c:v>
                </c:pt>
                <c:pt idx="6" formatCode="General">
                  <c:v>1.160033E6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'0926_2004_5B'!$BV$98:$BV$104</c:f>
              <c:numCache>
                <c:formatCode>General</c:formatCode>
                <c:ptCount val="7"/>
                <c:pt idx="0">
                  <c:v>909375.0</c:v>
                </c:pt>
                <c:pt idx="1">
                  <c:v>909501.0</c:v>
                </c:pt>
                <c:pt idx="2">
                  <c:v>908397.0</c:v>
                </c:pt>
                <c:pt idx="3">
                  <c:v>5.068952E6</c:v>
                </c:pt>
                <c:pt idx="4" formatCode="0.00E+00">
                  <c:v>1.19906E6</c:v>
                </c:pt>
                <c:pt idx="5" formatCode="0.00E+00">
                  <c:v>4.94827E6</c:v>
                </c:pt>
                <c:pt idx="6" formatCode="0.00E+00">
                  <c:v>1.04021E6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'0926_2004_5B'!$BW$98:$BW$104</c:f>
              <c:numCache>
                <c:formatCode>General</c:formatCode>
                <c:ptCount val="7"/>
                <c:pt idx="0">
                  <c:v>768324.0</c:v>
                </c:pt>
                <c:pt idx="1">
                  <c:v>763230.0</c:v>
                </c:pt>
                <c:pt idx="2">
                  <c:v>759624.0</c:v>
                </c:pt>
                <c:pt idx="3" formatCode="0.00E+00">
                  <c:v>1.16401E6</c:v>
                </c:pt>
                <c:pt idx="4">
                  <c:v>271625.0</c:v>
                </c:pt>
                <c:pt idx="5" formatCode="0.00E+00">
                  <c:v>3.02103E6</c:v>
                </c:pt>
                <c:pt idx="6">
                  <c:v>846680.0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'0926_2004_5B'!$BX$98:$BX$104</c:f>
              <c:numCache>
                <c:formatCode>General</c:formatCode>
                <c:ptCount val="7"/>
                <c:pt idx="0">
                  <c:v>700534.0</c:v>
                </c:pt>
                <c:pt idx="1">
                  <c:v>698676.0</c:v>
                </c:pt>
                <c:pt idx="2">
                  <c:v>697540.0</c:v>
                </c:pt>
                <c:pt idx="3">
                  <c:v>634102.0</c:v>
                </c:pt>
                <c:pt idx="4">
                  <c:v>668626.0</c:v>
                </c:pt>
                <c:pt idx="5">
                  <c:v>655602.0</c:v>
                </c:pt>
                <c:pt idx="6">
                  <c:v>837077.0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1866488"/>
        <c:axId val="-2031875720"/>
      </c:barChart>
      <c:catAx>
        <c:axId val="-20318664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1875720"/>
        <c:crosses val="autoZero"/>
        <c:auto val="1"/>
        <c:lblAlgn val="ctr"/>
        <c:lblOffset val="100"/>
        <c:noMultiLvlLbl val="0"/>
      </c:catAx>
      <c:valAx>
        <c:axId val="-2031875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18664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'0926_2004_5B'!$BI$98:$BI$104</c:f>
              <c:numCache>
                <c:formatCode>0.00E+00</c:formatCode>
                <c:ptCount val="7"/>
                <c:pt idx="0">
                  <c:v>1.36958E7</c:v>
                </c:pt>
                <c:pt idx="1">
                  <c:v>1.36958E7</c:v>
                </c:pt>
                <c:pt idx="2">
                  <c:v>1.36965E7</c:v>
                </c:pt>
                <c:pt idx="3">
                  <c:v>1.97086E7</c:v>
                </c:pt>
                <c:pt idx="4">
                  <c:v>6.06418E6</c:v>
                </c:pt>
                <c:pt idx="5">
                  <c:v>1.97084E7</c:v>
                </c:pt>
                <c:pt idx="6">
                  <c:v>1.06158E7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'0926_2004_5B'!$BJ$98:$BJ$104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'0926_2004_5B'!$BK$98:$BK$104</c:f>
              <c:numCache>
                <c:formatCode>0.00E+00</c:formatCode>
                <c:ptCount val="7"/>
                <c:pt idx="0">
                  <c:v>1.42863E6</c:v>
                </c:pt>
                <c:pt idx="1">
                  <c:v>1.42863E6</c:v>
                </c:pt>
                <c:pt idx="2">
                  <c:v>1.42863E6</c:v>
                </c:pt>
                <c:pt idx="3">
                  <c:v>4.64301E6</c:v>
                </c:pt>
                <c:pt idx="4">
                  <c:v>1.42862E6</c:v>
                </c:pt>
                <c:pt idx="5">
                  <c:v>4.64297E6</c:v>
                </c:pt>
                <c:pt idx="6">
                  <c:v>2.5001E6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'0926_2004_5B'!$BL$98:$BL$104</c:f>
              <c:numCache>
                <c:formatCode>General</c:formatCode>
                <c:ptCount val="7"/>
                <c:pt idx="0">
                  <c:v>454767.0</c:v>
                </c:pt>
                <c:pt idx="1">
                  <c:v>457375.0</c:v>
                </c:pt>
                <c:pt idx="2">
                  <c:v>458399.0</c:v>
                </c:pt>
                <c:pt idx="3" formatCode="0.00E+00">
                  <c:v>1.5615E6</c:v>
                </c:pt>
                <c:pt idx="4">
                  <c:v>464119.0</c:v>
                </c:pt>
                <c:pt idx="5" formatCode="0.00E+00">
                  <c:v>1.48408E6</c:v>
                </c:pt>
                <c:pt idx="6">
                  <c:v>547119.0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'0926_2004_5B'!$BM$98:$BM$104</c:f>
              <c:numCache>
                <c:formatCode>General</c:formatCode>
                <c:ptCount val="7"/>
                <c:pt idx="0">
                  <c:v>116066.0</c:v>
                </c:pt>
                <c:pt idx="1">
                  <c:v>59599.7</c:v>
                </c:pt>
                <c:pt idx="2">
                  <c:v>77816.6</c:v>
                </c:pt>
                <c:pt idx="3">
                  <c:v>245375.0</c:v>
                </c:pt>
                <c:pt idx="4">
                  <c:v>94103.3</c:v>
                </c:pt>
                <c:pt idx="5">
                  <c:v>132479.0</c:v>
                </c:pt>
                <c:pt idx="6">
                  <c:v>149630.0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'0926_2004_5B'!$BN$98:$BN$104</c:f>
              <c:numCache>
                <c:formatCode>General</c:formatCode>
                <c:ptCount val="7"/>
                <c:pt idx="0">
                  <c:v>13103.2</c:v>
                </c:pt>
                <c:pt idx="1">
                  <c:v>10786.5</c:v>
                </c:pt>
                <c:pt idx="2">
                  <c:v>22333.5</c:v>
                </c:pt>
                <c:pt idx="3">
                  <c:v>113736.0</c:v>
                </c:pt>
                <c:pt idx="4">
                  <c:v>43947.5</c:v>
                </c:pt>
                <c:pt idx="5">
                  <c:v>121140.0</c:v>
                </c:pt>
                <c:pt idx="6">
                  <c:v>16666.9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'0926_2004_5B'!$BO$98:$BO$104</c:f>
              <c:numCache>
                <c:formatCode>General</c:formatCode>
                <c:ptCount val="7"/>
                <c:pt idx="0">
                  <c:v>165.3</c:v>
                </c:pt>
                <c:pt idx="1">
                  <c:v>155.2</c:v>
                </c:pt>
                <c:pt idx="2">
                  <c:v>154.7</c:v>
                </c:pt>
                <c:pt idx="3">
                  <c:v>722.7</c:v>
                </c:pt>
                <c:pt idx="4">
                  <c:v>340.2</c:v>
                </c:pt>
                <c:pt idx="5">
                  <c:v>445.7</c:v>
                </c:pt>
                <c:pt idx="6">
                  <c:v>132.7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'0926_2004_5B'!$BP$98:$BP$104</c:f>
              <c:numCache>
                <c:formatCode>General</c:formatCode>
                <c:ptCount val="7"/>
                <c:pt idx="0">
                  <c:v>679175.0</c:v>
                </c:pt>
                <c:pt idx="1">
                  <c:v>677451.0</c:v>
                </c:pt>
                <c:pt idx="2">
                  <c:v>678040.0</c:v>
                </c:pt>
                <c:pt idx="3" formatCode="0.00E+00">
                  <c:v>3.77661E6</c:v>
                </c:pt>
                <c:pt idx="4">
                  <c:v>874102.0</c:v>
                </c:pt>
                <c:pt idx="5" formatCode="0.00E+00">
                  <c:v>3.15547E6</c:v>
                </c:pt>
                <c:pt idx="6">
                  <c:v>618661.0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'0926_2004_5B'!$BQ$98:$BQ$104</c:f>
              <c:numCache>
                <c:formatCode>0.00E+00</c:formatCode>
                <c:ptCount val="7"/>
                <c:pt idx="0">
                  <c:v>1.30791E6</c:v>
                </c:pt>
                <c:pt idx="1">
                  <c:v>1.30765E6</c:v>
                </c:pt>
                <c:pt idx="2">
                  <c:v>1.30997E6</c:v>
                </c:pt>
                <c:pt idx="3">
                  <c:v>1.97852E6</c:v>
                </c:pt>
                <c:pt idx="4" formatCode="General">
                  <c:v>455175.0</c:v>
                </c:pt>
                <c:pt idx="5">
                  <c:v>4.00136E6</c:v>
                </c:pt>
                <c:pt idx="6">
                  <c:v>1.2675E6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'0926_2004_5B'!$BR$98:$BR$104</c:f>
              <c:numCache>
                <c:formatCode>General</c:formatCode>
                <c:ptCount val="7"/>
                <c:pt idx="0">
                  <c:v>519756.0</c:v>
                </c:pt>
                <c:pt idx="1">
                  <c:v>516555.0</c:v>
                </c:pt>
                <c:pt idx="2">
                  <c:v>517029.0</c:v>
                </c:pt>
                <c:pt idx="3">
                  <c:v>347988.0</c:v>
                </c:pt>
                <c:pt idx="4">
                  <c:v>348333.0</c:v>
                </c:pt>
                <c:pt idx="5">
                  <c:v>322624.0</c:v>
                </c:pt>
                <c:pt idx="6">
                  <c:v>460008.0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479144"/>
        <c:axId val="-2031450024"/>
      </c:barChart>
      <c:catAx>
        <c:axId val="18894791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1450024"/>
        <c:crosses val="autoZero"/>
        <c:auto val="1"/>
        <c:lblAlgn val="ctr"/>
        <c:lblOffset val="100"/>
        <c:noMultiLvlLbl val="0"/>
      </c:catAx>
      <c:valAx>
        <c:axId val="-203145002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894791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473814.0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'0926_2004_5B'!$S$114:$S$120</c:f>
              <c:numCache>
                <c:formatCode>General</c:formatCode>
                <c:ptCount val="7"/>
                <c:pt idx="0">
                  <c:v>90165.8</c:v>
                </c:pt>
                <c:pt idx="1">
                  <c:v>90165.8</c:v>
                </c:pt>
                <c:pt idx="2">
                  <c:v>270479.0</c:v>
                </c:pt>
                <c:pt idx="3">
                  <c:v>268962.0</c:v>
                </c:pt>
                <c:pt idx="4">
                  <c:v>268962.0</c:v>
                </c:pt>
                <c:pt idx="5">
                  <c:v>268962.0</c:v>
                </c:pt>
                <c:pt idx="6">
                  <c:v>270479.0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1.08898E6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'0926_2004_5B'!$V$114:$V$120</c:f>
              <c:numCache>
                <c:formatCode>General</c:formatCode>
                <c:ptCount val="7"/>
                <c:pt idx="0">
                  <c:v>763125.0</c:v>
                </c:pt>
                <c:pt idx="1">
                  <c:v>763107.0</c:v>
                </c:pt>
                <c:pt idx="2">
                  <c:v>486211.0</c:v>
                </c:pt>
                <c:pt idx="3">
                  <c:v>451730.0</c:v>
                </c:pt>
                <c:pt idx="4">
                  <c:v>451692.0</c:v>
                </c:pt>
                <c:pt idx="5">
                  <c:v>451692.0</c:v>
                </c:pt>
                <c:pt idx="6">
                  <c:v>486164.0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'0926_2004_5B'!$X$114:$X$120</c:f>
              <c:numCache>
                <c:formatCode>General</c:formatCode>
                <c:ptCount val="7"/>
                <c:pt idx="0">
                  <c:v>274147.0</c:v>
                </c:pt>
                <c:pt idx="1">
                  <c:v>532304.0</c:v>
                </c:pt>
                <c:pt idx="2">
                  <c:v>570463.0</c:v>
                </c:pt>
                <c:pt idx="3">
                  <c:v>577922.0</c:v>
                </c:pt>
                <c:pt idx="4">
                  <c:v>246726.0</c:v>
                </c:pt>
                <c:pt idx="5">
                  <c:v>274014.0</c:v>
                </c:pt>
                <c:pt idx="6">
                  <c:v>195212.0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'0926_2004_5B'!$Y$114:$Y$120</c:f>
              <c:numCache>
                <c:formatCode>General</c:formatCode>
                <c:ptCount val="7"/>
                <c:pt idx="0">
                  <c:v>461653.0</c:v>
                </c:pt>
                <c:pt idx="1">
                  <c:v>573572.0</c:v>
                </c:pt>
                <c:pt idx="2">
                  <c:v>550748.0</c:v>
                </c:pt>
                <c:pt idx="3">
                  <c:v>504466.0</c:v>
                </c:pt>
                <c:pt idx="4">
                  <c:v>655965.0</c:v>
                </c:pt>
                <c:pt idx="5">
                  <c:v>704645.0</c:v>
                </c:pt>
                <c:pt idx="6">
                  <c:v>688144.0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'0926_2004_5B'!$Z$114:$Z$120</c:f>
              <c:numCache>
                <c:formatCode>0.00E+00</c:formatCode>
                <c:ptCount val="7"/>
                <c:pt idx="0">
                  <c:v>1.19247E6</c:v>
                </c:pt>
                <c:pt idx="1">
                  <c:v>1.49219E6</c:v>
                </c:pt>
                <c:pt idx="2">
                  <c:v>1.43963E6</c:v>
                </c:pt>
                <c:pt idx="3">
                  <c:v>1.33643E6</c:v>
                </c:pt>
                <c:pt idx="4">
                  <c:v>1.80019E6</c:v>
                </c:pt>
                <c:pt idx="5">
                  <c:v>2.05843E6</c:v>
                </c:pt>
                <c:pt idx="6">
                  <c:v>1.89999E6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805.645</c:v>
                </c:pt>
                <c:pt idx="2">
                  <c:v>739.297</c:v>
                </c:pt>
                <c:pt idx="3">
                  <c:v>758.254</c:v>
                </c:pt>
                <c:pt idx="4">
                  <c:v>426.518</c:v>
                </c:pt>
                <c:pt idx="5">
                  <c:v>445.474</c:v>
                </c:pt>
                <c:pt idx="6">
                  <c:v>388.605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884984"/>
        <c:axId val="2032166376"/>
      </c:barChart>
      <c:catAx>
        <c:axId val="2032884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166376"/>
        <c:crosses val="autoZero"/>
        <c:auto val="1"/>
        <c:lblAlgn val="ctr"/>
        <c:lblOffset val="100"/>
        <c:noMultiLvlLbl val="0"/>
      </c:catAx>
      <c:valAx>
        <c:axId val="2032166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8849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'0926_2004_5B'!$BS$2:$BS$8</c:f>
              <c:numCache>
                <c:formatCode>General</c:formatCode>
                <c:ptCount val="7"/>
                <c:pt idx="0">
                  <c:v>370205.0</c:v>
                </c:pt>
                <c:pt idx="1">
                  <c:v>361372.0</c:v>
                </c:pt>
                <c:pt idx="2">
                  <c:v>506863.0</c:v>
                </c:pt>
                <c:pt idx="3">
                  <c:v>418150.0</c:v>
                </c:pt>
                <c:pt idx="4">
                  <c:v>480939.0</c:v>
                </c:pt>
                <c:pt idx="5">
                  <c:v>581080.0</c:v>
                </c:pt>
                <c:pt idx="6">
                  <c:v>544247.0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'0926_2004_5B'!$BT$2:$BT$8</c:f>
              <c:numCache>
                <c:formatCode>General</c:formatCode>
                <c:ptCount val="7"/>
                <c:pt idx="0">
                  <c:v>632408.0</c:v>
                </c:pt>
                <c:pt idx="1">
                  <c:v>872298.0</c:v>
                </c:pt>
                <c:pt idx="2" formatCode="0.00E+00">
                  <c:v>1.13765E6</c:v>
                </c:pt>
                <c:pt idx="3" formatCode="0.00E+00">
                  <c:v>1.78189E6</c:v>
                </c:pt>
                <c:pt idx="4" formatCode="0.00E+00">
                  <c:v>1.52863E6</c:v>
                </c:pt>
                <c:pt idx="5" formatCode="0.00E+00">
                  <c:v>1.91313E6</c:v>
                </c:pt>
                <c:pt idx="6" formatCode="0.00E+00">
                  <c:v>1.03498E6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'0926_2004_5B'!$BU$2:$BU$8</c:f>
              <c:numCache>
                <c:formatCode>General</c:formatCode>
                <c:ptCount val="7"/>
                <c:pt idx="0" formatCode="0.00E+00">
                  <c:v>1.12973E6</c:v>
                </c:pt>
                <c:pt idx="1">
                  <c:v>961851.0</c:v>
                </c:pt>
                <c:pt idx="2" formatCode="0.00E+00">
                  <c:v>1.43001E6</c:v>
                </c:pt>
                <c:pt idx="3">
                  <c:v>1.353091E6</c:v>
                </c:pt>
                <c:pt idx="4" formatCode="0.00E+00">
                  <c:v>1.36043E6</c:v>
                </c:pt>
                <c:pt idx="5" formatCode="0.00E+00">
                  <c:v>2.03756E6</c:v>
                </c:pt>
                <c:pt idx="6" formatCode="0.00E+00">
                  <c:v>1.39671E6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'0926_2004_5B'!$BV$2:$BV$8</c:f>
              <c:numCache>
                <c:formatCode>0.00E+00</c:formatCode>
                <c:ptCount val="7"/>
                <c:pt idx="0">
                  <c:v>1.2432E6</c:v>
                </c:pt>
                <c:pt idx="1">
                  <c:v>1.23542E6</c:v>
                </c:pt>
                <c:pt idx="2">
                  <c:v>1.22669E6</c:v>
                </c:pt>
                <c:pt idx="3">
                  <c:v>1.08967E6</c:v>
                </c:pt>
                <c:pt idx="4">
                  <c:v>1.09923E6</c:v>
                </c:pt>
                <c:pt idx="5">
                  <c:v>1.29694E6</c:v>
                </c:pt>
                <c:pt idx="6">
                  <c:v>1.22567E6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'0926_2004_5B'!$BW$2:$BW$8</c:f>
              <c:numCache>
                <c:formatCode>0.00E+00</c:formatCode>
                <c:ptCount val="7"/>
                <c:pt idx="0">
                  <c:v>1.46905E6</c:v>
                </c:pt>
                <c:pt idx="1">
                  <c:v>1.44563E6</c:v>
                </c:pt>
                <c:pt idx="2">
                  <c:v>1.41741E6</c:v>
                </c:pt>
                <c:pt idx="3" formatCode="General">
                  <c:v>986109.0</c:v>
                </c:pt>
                <c:pt idx="4">
                  <c:v>1.01309E6</c:v>
                </c:pt>
                <c:pt idx="5">
                  <c:v>1.0491E6</c:v>
                </c:pt>
                <c:pt idx="6">
                  <c:v>1.41851E6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'0926_2004_5B'!$BX$2:$BX$8</c:f>
              <c:numCache>
                <c:formatCode>0.00E+00</c:formatCode>
                <c:ptCount val="7"/>
                <c:pt idx="0">
                  <c:v>2.33591E6</c:v>
                </c:pt>
                <c:pt idx="1">
                  <c:v>2.30704E6</c:v>
                </c:pt>
                <c:pt idx="2">
                  <c:v>2.28794E6</c:v>
                </c:pt>
                <c:pt idx="3">
                  <c:v>1.78828E6</c:v>
                </c:pt>
                <c:pt idx="4">
                  <c:v>1.8024E6</c:v>
                </c:pt>
                <c:pt idx="5">
                  <c:v>2.18288E6</c:v>
                </c:pt>
                <c:pt idx="6">
                  <c:v>2.28626E6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843320"/>
        <c:axId val="-2032104520"/>
      </c:barChart>
      <c:catAx>
        <c:axId val="-20218433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2104520"/>
        <c:crosses val="autoZero"/>
        <c:auto val="1"/>
        <c:lblAlgn val="ctr"/>
        <c:lblOffset val="100"/>
        <c:noMultiLvlLbl val="0"/>
      </c:catAx>
      <c:valAx>
        <c:axId val="-2032104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843320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'0926_2004_5B'!$AF$122:$AF$127</c:f>
              <c:numCache>
                <c:formatCode>0.00%</c:formatCode>
                <c:ptCount val="6"/>
                <c:pt idx="0">
                  <c:v>0.159013881560842</c:v>
                </c:pt>
                <c:pt idx="1">
                  <c:v>0.142661686091972</c:v>
                </c:pt>
                <c:pt idx="2">
                  <c:v>0.0402736885590397</c:v>
                </c:pt>
                <c:pt idx="3">
                  <c:v>0.170029784629893</c:v>
                </c:pt>
                <c:pt idx="4">
                  <c:v>0.227372161389193</c:v>
                </c:pt>
                <c:pt idx="5">
                  <c:v>0.199564276239582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13848"/>
        <c:axId val="-2031335144"/>
      </c:barChart>
      <c:catAx>
        <c:axId val="-20312138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1335144"/>
        <c:crosses val="autoZero"/>
        <c:auto val="1"/>
        <c:lblAlgn val="ctr"/>
        <c:lblOffset val="100"/>
        <c:noMultiLvlLbl val="0"/>
      </c:catAx>
      <c:valAx>
        <c:axId val="-203133514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12138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'0926_2004_5B'!$BS$114:$BS$120</c:f>
              <c:numCache>
                <c:formatCode>General</c:formatCode>
                <c:ptCount val="7"/>
                <c:pt idx="0">
                  <c:v>190905.0</c:v>
                </c:pt>
                <c:pt idx="1">
                  <c:v>180932.0</c:v>
                </c:pt>
                <c:pt idx="2">
                  <c:v>265870.0</c:v>
                </c:pt>
                <c:pt idx="3">
                  <c:v>267432.0</c:v>
                </c:pt>
                <c:pt idx="4">
                  <c:v>240427.0</c:v>
                </c:pt>
                <c:pt idx="5">
                  <c:v>282149.0</c:v>
                </c:pt>
                <c:pt idx="6">
                  <c:v>300053.0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'0926_2004_5B'!$BT$114:$BT$120</c:f>
              <c:numCache>
                <c:formatCode>General</c:formatCode>
                <c:ptCount val="7"/>
                <c:pt idx="0">
                  <c:v>147892.0</c:v>
                </c:pt>
                <c:pt idx="1">
                  <c:v>201226.0</c:v>
                </c:pt>
                <c:pt idx="2">
                  <c:v>306357.0</c:v>
                </c:pt>
                <c:pt idx="3">
                  <c:v>273445.0</c:v>
                </c:pt>
                <c:pt idx="4">
                  <c:v>341874.0</c:v>
                </c:pt>
                <c:pt idx="5">
                  <c:v>469235.0</c:v>
                </c:pt>
                <c:pt idx="6">
                  <c:v>286234.0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'0926_2004_5B'!$BU$114:$BU$120</c:f>
              <c:numCache>
                <c:formatCode>General</c:formatCode>
                <c:ptCount val="7"/>
                <c:pt idx="0">
                  <c:v>440013.0</c:v>
                </c:pt>
                <c:pt idx="1">
                  <c:v>272250.0</c:v>
                </c:pt>
                <c:pt idx="2">
                  <c:v>268593.0</c:v>
                </c:pt>
                <c:pt idx="3">
                  <c:v>245860.0</c:v>
                </c:pt>
                <c:pt idx="4">
                  <c:v>118364.0</c:v>
                </c:pt>
                <c:pt idx="5">
                  <c:v>147801.0</c:v>
                </c:pt>
                <c:pt idx="6">
                  <c:v>118229.0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'0926_2004_5B'!$BV$114:$BV$120</c:f>
              <c:numCache>
                <c:formatCode>General</c:formatCode>
                <c:ptCount val="7"/>
                <c:pt idx="0">
                  <c:v>521463.0</c:v>
                </c:pt>
                <c:pt idx="1">
                  <c:v>507941.0</c:v>
                </c:pt>
                <c:pt idx="2">
                  <c:v>485646.0</c:v>
                </c:pt>
                <c:pt idx="3">
                  <c:v>427093.0</c:v>
                </c:pt>
                <c:pt idx="4">
                  <c:v>317213.0</c:v>
                </c:pt>
                <c:pt idx="5">
                  <c:v>332944.0</c:v>
                </c:pt>
                <c:pt idx="6">
                  <c:v>487055.0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'0926_2004_5B'!$BW$114:$BW$120</c:f>
              <c:numCache>
                <c:formatCode>General</c:formatCode>
                <c:ptCount val="7"/>
                <c:pt idx="0">
                  <c:v>131204.0</c:v>
                </c:pt>
                <c:pt idx="1">
                  <c:v>122872.0</c:v>
                </c:pt>
                <c:pt idx="2">
                  <c:v>122866.0</c:v>
                </c:pt>
                <c:pt idx="3">
                  <c:v>124459.0</c:v>
                </c:pt>
                <c:pt idx="4">
                  <c:v>91246.4</c:v>
                </c:pt>
                <c:pt idx="5">
                  <c:v>319702.0</c:v>
                </c:pt>
                <c:pt idx="6">
                  <c:v>121051.0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'0926_2004_5B'!$BX$114:$BX$120</c:f>
              <c:numCache>
                <c:formatCode>General</c:formatCode>
                <c:ptCount val="7"/>
                <c:pt idx="0">
                  <c:v>184854.0</c:v>
                </c:pt>
                <c:pt idx="1">
                  <c:v>183905.0</c:v>
                </c:pt>
                <c:pt idx="2">
                  <c:v>183952.0</c:v>
                </c:pt>
                <c:pt idx="3">
                  <c:v>179389.0</c:v>
                </c:pt>
                <c:pt idx="4">
                  <c:v>178203.0</c:v>
                </c:pt>
                <c:pt idx="5">
                  <c:v>178160.0</c:v>
                </c:pt>
                <c:pt idx="6">
                  <c:v>187427.0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1164488"/>
        <c:axId val="-2031175480"/>
      </c:barChart>
      <c:catAx>
        <c:axId val="-20311644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1175480"/>
        <c:crosses val="autoZero"/>
        <c:auto val="1"/>
        <c:lblAlgn val="ctr"/>
        <c:lblOffset val="100"/>
        <c:noMultiLvlLbl val="0"/>
      </c:catAx>
      <c:valAx>
        <c:axId val="-2031175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11644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'0926_2004_5B'!$BI$114:$BI$120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569334.0</c:v>
                </c:pt>
                <c:pt idx="6">
                  <c:v>566252.0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'0926_2004_5B'!$BJ$114:$BJ$120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'0926_2004_5B'!$BK$114:$BK$120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473810.0</c:v>
                </c:pt>
                <c:pt idx="6">
                  <c:v>473890.0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'0926_2004_5B'!$BL$114:$BL$120</c:f>
              <c:numCache>
                <c:formatCode>General</c:formatCode>
                <c:ptCount val="7"/>
                <c:pt idx="0">
                  <c:v>191512.0</c:v>
                </c:pt>
                <c:pt idx="1">
                  <c:v>191906.0</c:v>
                </c:pt>
                <c:pt idx="2">
                  <c:v>192004.0</c:v>
                </c:pt>
                <c:pt idx="3">
                  <c:v>191098.0</c:v>
                </c:pt>
                <c:pt idx="4">
                  <c:v>148620.0</c:v>
                </c:pt>
                <c:pt idx="5">
                  <c:v>198183.0</c:v>
                </c:pt>
                <c:pt idx="6">
                  <c:v>198263.0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'0926_2004_5B'!$BM$114:$BM$120</c:f>
              <c:numCache>
                <c:formatCode>General</c:formatCode>
                <c:ptCount val="7"/>
                <c:pt idx="0">
                  <c:v>50219.1</c:v>
                </c:pt>
                <c:pt idx="1">
                  <c:v>56625.6</c:v>
                </c:pt>
                <c:pt idx="2">
                  <c:v>57783.6</c:v>
                </c:pt>
                <c:pt idx="3">
                  <c:v>57499.8</c:v>
                </c:pt>
                <c:pt idx="4">
                  <c:v>90133.4</c:v>
                </c:pt>
                <c:pt idx="5">
                  <c:v>91003.8</c:v>
                </c:pt>
                <c:pt idx="6">
                  <c:v>90776.2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'0926_2004_5B'!$BN$114:$BN$120</c:f>
              <c:numCache>
                <c:formatCode>General</c:formatCode>
                <c:ptCount val="7"/>
                <c:pt idx="0">
                  <c:v>8162.45</c:v>
                </c:pt>
                <c:pt idx="1">
                  <c:v>11330.1</c:v>
                </c:pt>
                <c:pt idx="2">
                  <c:v>19992.4</c:v>
                </c:pt>
                <c:pt idx="3">
                  <c:v>21371.0</c:v>
                </c:pt>
                <c:pt idx="4">
                  <c:v>24844.7</c:v>
                </c:pt>
                <c:pt idx="5">
                  <c:v>29171.3</c:v>
                </c:pt>
                <c:pt idx="6">
                  <c:v>31002.7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'0926_2004_5B'!$BO$114:$BO$120</c:f>
              <c:numCache>
                <c:formatCode>General</c:formatCode>
                <c:ptCount val="7"/>
                <c:pt idx="0">
                  <c:v>3769.6</c:v>
                </c:pt>
                <c:pt idx="1">
                  <c:v>6360.5</c:v>
                </c:pt>
                <c:pt idx="2">
                  <c:v>4780.2</c:v>
                </c:pt>
                <c:pt idx="3">
                  <c:v>5519.8</c:v>
                </c:pt>
                <c:pt idx="4">
                  <c:v>1164.6</c:v>
                </c:pt>
                <c:pt idx="5">
                  <c:v>1303.4</c:v>
                </c:pt>
                <c:pt idx="6">
                  <c:v>672.9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'0926_2004_5B'!$BP$114:$BP$120</c:f>
              <c:numCache>
                <c:formatCode>General</c:formatCode>
                <c:ptCount val="7"/>
                <c:pt idx="0">
                  <c:v>377721.0</c:v>
                </c:pt>
                <c:pt idx="1">
                  <c:v>381374.0</c:v>
                </c:pt>
                <c:pt idx="2">
                  <c:v>387192.0</c:v>
                </c:pt>
                <c:pt idx="3">
                  <c:v>316740.0</c:v>
                </c:pt>
                <c:pt idx="4">
                  <c:v>238087.0</c:v>
                </c:pt>
                <c:pt idx="5">
                  <c:v>243182.0</c:v>
                </c:pt>
                <c:pt idx="6">
                  <c:v>388378.0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'0926_2004_5B'!$BQ$114:$BQ$120</c:f>
              <c:numCache>
                <c:formatCode>General</c:formatCode>
                <c:ptCount val="7"/>
                <c:pt idx="0">
                  <c:v>237939.0</c:v>
                </c:pt>
                <c:pt idx="1">
                  <c:v>241999.0</c:v>
                </c:pt>
                <c:pt idx="2">
                  <c:v>242010.0</c:v>
                </c:pt>
                <c:pt idx="3">
                  <c:v>196616.0</c:v>
                </c:pt>
                <c:pt idx="4">
                  <c:v>150610.0</c:v>
                </c:pt>
                <c:pt idx="5">
                  <c:v>529926.0</c:v>
                </c:pt>
                <c:pt idx="6">
                  <c:v>246126.0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'0926_2004_5B'!$BR$114:$BR$120</c:f>
              <c:numCache>
                <c:formatCode>General</c:formatCode>
                <c:ptCount val="7"/>
                <c:pt idx="0">
                  <c:v>119583.0</c:v>
                </c:pt>
                <c:pt idx="1">
                  <c:v>119923.0</c:v>
                </c:pt>
                <c:pt idx="2">
                  <c:v>119970.0</c:v>
                </c:pt>
                <c:pt idx="3">
                  <c:v>103718.0</c:v>
                </c:pt>
                <c:pt idx="4">
                  <c:v>103271.0</c:v>
                </c:pt>
                <c:pt idx="5">
                  <c:v>98816.4</c:v>
                </c:pt>
                <c:pt idx="6">
                  <c:v>118856.0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042104"/>
        <c:axId val="2033091208"/>
      </c:barChart>
      <c:catAx>
        <c:axId val="203304210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3091208"/>
        <c:crosses val="autoZero"/>
        <c:auto val="1"/>
        <c:lblAlgn val="ctr"/>
        <c:lblOffset val="100"/>
        <c:noMultiLvlLbl val="0"/>
      </c:catAx>
      <c:valAx>
        <c:axId val="2033091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30421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'0926_2004_5B'!$R$129:$R$135</c:f>
              <c:numCache>
                <c:formatCode>General</c:formatCode>
                <c:ptCount val="7"/>
                <c:pt idx="4" formatCode="0.00E+00">
                  <c:v>1.40069E6</c:v>
                </c:pt>
                <c:pt idx="5" formatCode="0.00E+00">
                  <c:v>1.40069E6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'0926_2004_5B'!$S$129:$S$135</c:f>
              <c:numCache>
                <c:formatCode>General</c:formatCode>
                <c:ptCount val="7"/>
                <c:pt idx="4">
                  <c:v>357062.0</c:v>
                </c:pt>
                <c:pt idx="5">
                  <c:v>357062.0</c:v>
                </c:pt>
                <c:pt idx="6">
                  <c:v>357062.0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'0926_2004_5B'!$T$129:$T$135</c:f>
              <c:numCache>
                <c:formatCode>General</c:formatCode>
                <c:ptCount val="7"/>
                <c:pt idx="4" formatCode="0.00E+00">
                  <c:v>4.50277E6</c:v>
                </c:pt>
                <c:pt idx="5" formatCode="0.00E+00">
                  <c:v>4.50277E6</c:v>
                </c:pt>
                <c:pt idx="6" formatCode="0.00E+00">
                  <c:v>5.49759E6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'0926_2004_5B'!$U$129:$U$135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'0926_2004_5B'!$V$129:$V$135</c:f>
              <c:numCache>
                <c:formatCode>General</c:formatCode>
                <c:ptCount val="7"/>
                <c:pt idx="4" formatCode="0.00E+00">
                  <c:v>1.31533E6</c:v>
                </c:pt>
                <c:pt idx="5" formatCode="0.00E+00">
                  <c:v>1.31521E6</c:v>
                </c:pt>
                <c:pt idx="6" formatCode="0.00E+00">
                  <c:v>1.31521E6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'0926_2004_5B'!$W$129:$W$135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'0926_2004_5B'!$X$129:$X$135</c:f>
              <c:numCache>
                <c:formatCode>General</c:formatCode>
                <c:ptCount val="7"/>
                <c:pt idx="4" formatCode="0.00E+00">
                  <c:v>3.64276E6</c:v>
                </c:pt>
                <c:pt idx="5" formatCode="0.00E+00">
                  <c:v>2.19361E6</c:v>
                </c:pt>
                <c:pt idx="6" formatCode="0.00E+00">
                  <c:v>3.06147E6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'0926_2004_5B'!$Y$129:$Y$135</c:f>
              <c:numCache>
                <c:formatCode>General</c:formatCode>
                <c:ptCount val="7"/>
                <c:pt idx="4" formatCode="0.00E+00">
                  <c:v>1.4073E6</c:v>
                </c:pt>
                <c:pt idx="5" formatCode="0.00E+00">
                  <c:v>1.01301E6</c:v>
                </c:pt>
                <c:pt idx="6" formatCode="0.00E+00">
                  <c:v>1.09407E6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'0926_2004_5B'!$Z$129:$Z$135</c:f>
              <c:numCache>
                <c:formatCode>General</c:formatCode>
                <c:ptCount val="7"/>
                <c:pt idx="4" formatCode="0.00E+00">
                  <c:v>2.75149E6</c:v>
                </c:pt>
                <c:pt idx="5" formatCode="0.00E+00">
                  <c:v>3.52152E6</c:v>
                </c:pt>
                <c:pt idx="6" formatCode="0.00E+00">
                  <c:v>4.21324E6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'0926_2004_5B'!$AA$129:$AA$135</c:f>
              <c:numCache>
                <c:formatCode>General</c:formatCode>
                <c:ptCount val="7"/>
                <c:pt idx="4">
                  <c:v>5061.34</c:v>
                </c:pt>
                <c:pt idx="5">
                  <c:v>2018.85</c:v>
                </c:pt>
                <c:pt idx="6">
                  <c:v>2748.67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'0926_2004_5B'!$AB$129:$AB$135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'0926_2004_5B'!$AC$129:$AC$135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'0926_2004_5B'!$AD$129:$AD$135</c:f>
              <c:numCache>
                <c:formatCode>General</c:formatCode>
                <c:ptCount val="7"/>
                <c:pt idx="4">
                  <c:v>43514.3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'0926_2004_5B'!$AE$129:$AE$135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933560"/>
        <c:axId val="2030869912"/>
      </c:barChart>
      <c:catAx>
        <c:axId val="2032933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869912"/>
        <c:crosses val="autoZero"/>
        <c:auto val="1"/>
        <c:lblAlgn val="ctr"/>
        <c:lblOffset val="100"/>
        <c:noMultiLvlLbl val="0"/>
      </c:catAx>
      <c:valAx>
        <c:axId val="2030869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9335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'0926_2004_5B'!$AF$138:$AF$143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97160"/>
        <c:axId val="2030599944"/>
      </c:barChart>
      <c:catAx>
        <c:axId val="203059716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599944"/>
        <c:crosses val="autoZero"/>
        <c:auto val="1"/>
        <c:lblAlgn val="ctr"/>
        <c:lblOffset val="100"/>
        <c:noMultiLvlLbl val="0"/>
      </c:catAx>
      <c:valAx>
        <c:axId val="2030599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5971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'0926_2004_5B'!$BS$129:$BS$135</c:f>
              <c:numCache>
                <c:formatCode>General</c:formatCode>
                <c:ptCount val="7"/>
                <c:pt idx="4">
                  <c:v>501109.0</c:v>
                </c:pt>
                <c:pt idx="5">
                  <c:v>263474.0</c:v>
                </c:pt>
                <c:pt idx="6">
                  <c:v>699887.0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'0926_2004_5B'!$BT$129:$BT$135</c:f>
              <c:numCache>
                <c:formatCode>General</c:formatCode>
                <c:ptCount val="7"/>
                <c:pt idx="4">
                  <c:v>531180.0</c:v>
                </c:pt>
                <c:pt idx="5">
                  <c:v>771999.0</c:v>
                </c:pt>
                <c:pt idx="6">
                  <c:v>953664.0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'0926_2004_5B'!$BU$129:$BU$135</c:f>
              <c:numCache>
                <c:formatCode>General</c:formatCode>
                <c:ptCount val="7"/>
                <c:pt idx="4">
                  <c:v>809494.0</c:v>
                </c:pt>
                <c:pt idx="5">
                  <c:v>400913.0</c:v>
                </c:pt>
                <c:pt idx="6">
                  <c:v>498756.0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'0926_2004_5B'!$BV$129:$BV$135</c:f>
              <c:numCache>
                <c:formatCode>General</c:formatCode>
                <c:ptCount val="7"/>
                <c:pt idx="4" formatCode="0.00E+00">
                  <c:v>1.51874E6</c:v>
                </c:pt>
                <c:pt idx="5">
                  <c:v>662096.0</c:v>
                </c:pt>
                <c:pt idx="6" formatCode="0.00E+00">
                  <c:v>1.82202E6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'0926_2004_5B'!$BW$129:$BW$135</c:f>
              <c:numCache>
                <c:formatCode>General</c:formatCode>
                <c:ptCount val="7"/>
                <c:pt idx="4">
                  <c:v>762763.0</c:v>
                </c:pt>
                <c:pt idx="5">
                  <c:v>326071.0</c:v>
                </c:pt>
                <c:pt idx="6" formatCode="0.00E+00">
                  <c:v>1.05281E6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'0926_2004_5B'!$BX$129:$BX$135</c:f>
              <c:numCache>
                <c:formatCode>General</c:formatCode>
                <c:ptCount val="7"/>
                <c:pt idx="4">
                  <c:v>319209.0</c:v>
                </c:pt>
                <c:pt idx="5">
                  <c:v>322232.0</c:v>
                </c:pt>
                <c:pt idx="6">
                  <c:v>386848.0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0645992"/>
        <c:axId val="2032607864"/>
      </c:barChart>
      <c:catAx>
        <c:axId val="19306459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607864"/>
        <c:crosses val="autoZero"/>
        <c:auto val="1"/>
        <c:lblAlgn val="ctr"/>
        <c:lblOffset val="100"/>
        <c:noMultiLvlLbl val="0"/>
      </c:catAx>
      <c:valAx>
        <c:axId val="2032607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06459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'0926_2004_5B'!$BI$129:$BI$135</c:f>
              <c:numCache>
                <c:formatCode>General</c:formatCode>
                <c:ptCount val="7"/>
                <c:pt idx="4" formatCode="0.00E+00">
                  <c:v>1.55906E6</c:v>
                </c:pt>
                <c:pt idx="5">
                  <c:v>890892.0</c:v>
                </c:pt>
                <c:pt idx="6" formatCode="0.00E+00">
                  <c:v>1.90351E6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'0926_2004_5B'!$BJ$129:$BJ$135</c:f>
              <c:numCache>
                <c:formatCode>General</c:formatCode>
                <c:ptCount val="7"/>
                <c:pt idx="4" formatCode="0.00E+00">
                  <c:v>1.09335E6</c:v>
                </c:pt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'0926_2004_5B'!$BK$129:$BK$135</c:f>
              <c:numCache>
                <c:formatCode>General</c:formatCode>
                <c:ptCount val="7"/>
                <c:pt idx="4" formatCode="0.00E+00">
                  <c:v>1.40069E6</c:v>
                </c:pt>
                <c:pt idx="5">
                  <c:v>800396.0</c:v>
                </c:pt>
                <c:pt idx="6" formatCode="0.00E+00">
                  <c:v>1.71016E6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'0926_2004_5B'!$BL$129:$BL$135</c:f>
              <c:numCache>
                <c:formatCode>General</c:formatCode>
                <c:ptCount val="7"/>
                <c:pt idx="4" formatCode="0.00E+00">
                  <c:v>1.02006E6</c:v>
                </c:pt>
                <c:pt idx="5">
                  <c:v>559609.0</c:v>
                </c:pt>
                <c:pt idx="6" formatCode="0.00E+00">
                  <c:v>1.19205E6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'0926_2004_5B'!$BM$129:$BM$135</c:f>
              <c:numCache>
                <c:formatCode>General</c:formatCode>
                <c:ptCount val="7"/>
                <c:pt idx="4">
                  <c:v>125911.0</c:v>
                </c:pt>
                <c:pt idx="5">
                  <c:v>182438.0</c:v>
                </c:pt>
                <c:pt idx="6">
                  <c:v>225185.0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'0926_2004_5B'!$BN$129:$BN$135</c:f>
              <c:numCache>
                <c:formatCode>General</c:formatCode>
                <c:ptCount val="7"/>
                <c:pt idx="4">
                  <c:v>30387.9</c:v>
                </c:pt>
                <c:pt idx="5">
                  <c:v>14578.4</c:v>
                </c:pt>
                <c:pt idx="6">
                  <c:v>38290.1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'0926_2004_5B'!$BO$129:$BO$135</c:f>
              <c:numCache>
                <c:formatCode>General</c:formatCode>
                <c:ptCount val="7"/>
                <c:pt idx="4">
                  <c:v>194.7</c:v>
                </c:pt>
                <c:pt idx="5">
                  <c:v>239.1</c:v>
                </c:pt>
                <c:pt idx="6">
                  <c:v>333.1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'0926_2004_5B'!$BP$129:$BP$135</c:f>
              <c:numCache>
                <c:formatCode>General</c:formatCode>
                <c:ptCount val="7"/>
                <c:pt idx="4" formatCode="0.00E+00">
                  <c:v>1.08811E6</c:v>
                </c:pt>
                <c:pt idx="5">
                  <c:v>469855.0</c:v>
                </c:pt>
                <c:pt idx="6" formatCode="0.00E+00">
                  <c:v>1.23013E6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'0926_2004_5B'!$BQ$129:$BQ$135</c:f>
              <c:numCache>
                <c:formatCode>General</c:formatCode>
                <c:ptCount val="7"/>
                <c:pt idx="4" formatCode="0.00E+00">
                  <c:v>1.13075E6</c:v>
                </c:pt>
                <c:pt idx="5">
                  <c:v>487901.0</c:v>
                </c:pt>
                <c:pt idx="6" formatCode="0.00E+00">
                  <c:v>1.49961E6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'0926_2004_5B'!$BR$129:$BR$135</c:f>
              <c:numCache>
                <c:formatCode>General</c:formatCode>
                <c:ptCount val="7"/>
                <c:pt idx="4">
                  <c:v>176530.0</c:v>
                </c:pt>
                <c:pt idx="5">
                  <c:v>185122.0</c:v>
                </c:pt>
                <c:pt idx="6">
                  <c:v>206005.0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856456"/>
        <c:axId val="2030859400"/>
      </c:barChart>
      <c:catAx>
        <c:axId val="203085645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859400"/>
        <c:crosses val="autoZero"/>
        <c:auto val="1"/>
        <c:lblAlgn val="ctr"/>
        <c:lblOffset val="100"/>
        <c:noMultiLvlLbl val="0"/>
      </c:catAx>
      <c:valAx>
        <c:axId val="2030859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8564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112923.0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'0926_2004_5B'!$S$146:$S$152</c:f>
              <c:numCache>
                <c:formatCode>General</c:formatCode>
                <c:ptCount val="7"/>
                <c:pt idx="0">
                  <c:v>69029.5</c:v>
                </c:pt>
                <c:pt idx="1">
                  <c:v>69029.5</c:v>
                </c:pt>
                <c:pt idx="2">
                  <c:v>208747.0</c:v>
                </c:pt>
                <c:pt idx="3">
                  <c:v>208747.0</c:v>
                </c:pt>
                <c:pt idx="4">
                  <c:v>208747.0</c:v>
                </c:pt>
                <c:pt idx="5">
                  <c:v>208747.0</c:v>
                </c:pt>
                <c:pt idx="6">
                  <c:v>208747.0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490031.0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'0926_2004_5B'!$V$146:$V$152</c:f>
              <c:numCache>
                <c:formatCode>General</c:formatCode>
                <c:ptCount val="7"/>
                <c:pt idx="0">
                  <c:v>341499.0</c:v>
                </c:pt>
                <c:pt idx="1">
                  <c:v>341499.0</c:v>
                </c:pt>
                <c:pt idx="2">
                  <c:v>492609.0</c:v>
                </c:pt>
                <c:pt idx="3">
                  <c:v>482183.0</c:v>
                </c:pt>
                <c:pt idx="4">
                  <c:v>482183.0</c:v>
                </c:pt>
                <c:pt idx="5">
                  <c:v>482183.0</c:v>
                </c:pt>
                <c:pt idx="6">
                  <c:v>492609.0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'0926_2004_5B'!$X$146:$X$152</c:f>
              <c:numCache>
                <c:formatCode>General</c:formatCode>
                <c:ptCount val="7"/>
                <c:pt idx="0">
                  <c:v>360180.0</c:v>
                </c:pt>
                <c:pt idx="1">
                  <c:v>267085.0</c:v>
                </c:pt>
                <c:pt idx="2">
                  <c:v>265247.0</c:v>
                </c:pt>
                <c:pt idx="3">
                  <c:v>272602.0</c:v>
                </c:pt>
                <c:pt idx="4">
                  <c:v>295103.0</c:v>
                </c:pt>
                <c:pt idx="5">
                  <c:v>310657.0</c:v>
                </c:pt>
                <c:pt idx="6">
                  <c:v>285767.0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'0926_2004_5B'!$Y$146:$Y$152</c:f>
              <c:numCache>
                <c:formatCode>General</c:formatCode>
                <c:ptCount val="7"/>
                <c:pt idx="0">
                  <c:v>153338.0</c:v>
                </c:pt>
                <c:pt idx="1">
                  <c:v>187232.0</c:v>
                </c:pt>
                <c:pt idx="2">
                  <c:v>171944.0</c:v>
                </c:pt>
                <c:pt idx="3">
                  <c:v>135547.0</c:v>
                </c:pt>
                <c:pt idx="4">
                  <c:v>167062.0</c:v>
                </c:pt>
                <c:pt idx="5">
                  <c:v>189980.0</c:v>
                </c:pt>
                <c:pt idx="6">
                  <c:v>171394.0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'0926_2004_5B'!$Z$146:$Z$152</c:f>
              <c:numCache>
                <c:formatCode>General</c:formatCode>
                <c:ptCount val="7"/>
                <c:pt idx="0">
                  <c:v>304657.0</c:v>
                </c:pt>
                <c:pt idx="1">
                  <c:v>581258.0</c:v>
                </c:pt>
                <c:pt idx="2">
                  <c:v>518115.0</c:v>
                </c:pt>
                <c:pt idx="3">
                  <c:v>454071.0</c:v>
                </c:pt>
                <c:pt idx="4">
                  <c:v>512684.0</c:v>
                </c:pt>
                <c:pt idx="5">
                  <c:v>536578.0</c:v>
                </c:pt>
                <c:pt idx="6">
                  <c:v>520380.0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236.954</c:v>
                </c:pt>
                <c:pt idx="2">
                  <c:v>236.954</c:v>
                </c:pt>
                <c:pt idx="3">
                  <c:v>255.911</c:v>
                </c:pt>
                <c:pt idx="4">
                  <c:v>274.867</c:v>
                </c:pt>
                <c:pt idx="5">
                  <c:v>274.867</c:v>
                </c:pt>
                <c:pt idx="6">
                  <c:v>255.911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9654264"/>
        <c:axId val="1853367752"/>
      </c:barChart>
      <c:catAx>
        <c:axId val="-204965426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53367752"/>
        <c:crosses val="autoZero"/>
        <c:auto val="1"/>
        <c:lblAlgn val="ctr"/>
        <c:lblOffset val="100"/>
        <c:noMultiLvlLbl val="0"/>
      </c:catAx>
      <c:valAx>
        <c:axId val="1853367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96542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'0926_2004_5B'!$AF$154:$AF$159</c:f>
              <c:numCache>
                <c:formatCode>0.00%</c:formatCode>
                <c:ptCount val="6"/>
                <c:pt idx="0">
                  <c:v>0.220367010455547</c:v>
                </c:pt>
                <c:pt idx="1">
                  <c:v>0.181035475106942</c:v>
                </c:pt>
                <c:pt idx="2">
                  <c:v>0.0523217460345544</c:v>
                </c:pt>
                <c:pt idx="3">
                  <c:v>0.0224170034235971</c:v>
                </c:pt>
                <c:pt idx="4">
                  <c:v>0.0412653654933253</c:v>
                </c:pt>
                <c:pt idx="5">
                  <c:v>0.0103300440555914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566968"/>
        <c:axId val="-2047787432"/>
      </c:barChart>
      <c:catAx>
        <c:axId val="20325669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787432"/>
        <c:crosses val="autoZero"/>
        <c:auto val="1"/>
        <c:lblAlgn val="ctr"/>
        <c:lblOffset val="100"/>
        <c:noMultiLvlLbl val="0"/>
      </c:catAx>
      <c:valAx>
        <c:axId val="-204778743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25669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'0926_2004_5B'!$BS$146:$BS$152</c:f>
              <c:numCache>
                <c:formatCode>General</c:formatCode>
                <c:ptCount val="7"/>
                <c:pt idx="0">
                  <c:v>151376.0</c:v>
                </c:pt>
                <c:pt idx="1">
                  <c:v>163880.0</c:v>
                </c:pt>
                <c:pt idx="2">
                  <c:v>128320.0</c:v>
                </c:pt>
                <c:pt idx="3">
                  <c:v>177649.0</c:v>
                </c:pt>
                <c:pt idx="4">
                  <c:v>162486.0</c:v>
                </c:pt>
                <c:pt idx="5">
                  <c:v>193496.0</c:v>
                </c:pt>
                <c:pt idx="6">
                  <c:v>160265.0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'0926_2004_5B'!$BT$146:$BT$152</c:f>
              <c:numCache>
                <c:formatCode>General</c:formatCode>
                <c:ptCount val="7"/>
                <c:pt idx="0">
                  <c:v>166127.0</c:v>
                </c:pt>
                <c:pt idx="1">
                  <c:v>143819.0</c:v>
                </c:pt>
                <c:pt idx="2">
                  <c:v>147670.0</c:v>
                </c:pt>
                <c:pt idx="3">
                  <c:v>126104.0</c:v>
                </c:pt>
                <c:pt idx="4">
                  <c:v>133896.0</c:v>
                </c:pt>
                <c:pt idx="5">
                  <c:v>166219.0</c:v>
                </c:pt>
                <c:pt idx="6">
                  <c:v>144794.0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'0926_2004_5B'!$BU$146:$BU$152</c:f>
              <c:numCache>
                <c:formatCode>General</c:formatCode>
                <c:ptCount val="7"/>
                <c:pt idx="0">
                  <c:v>93276.5</c:v>
                </c:pt>
                <c:pt idx="1">
                  <c:v>108052.0</c:v>
                </c:pt>
                <c:pt idx="2">
                  <c:v>130764.0</c:v>
                </c:pt>
                <c:pt idx="3">
                  <c:v>143596.0</c:v>
                </c:pt>
                <c:pt idx="4">
                  <c:v>121821.0</c:v>
                </c:pt>
                <c:pt idx="5">
                  <c:v>141433.0</c:v>
                </c:pt>
                <c:pt idx="6">
                  <c:v>131268.0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'0926_2004_5B'!$BV$146:$BV$152</c:f>
              <c:numCache>
                <c:formatCode>General</c:formatCode>
                <c:ptCount val="7"/>
                <c:pt idx="0">
                  <c:v>294789.0</c:v>
                </c:pt>
                <c:pt idx="1">
                  <c:v>295971.0</c:v>
                </c:pt>
                <c:pt idx="2">
                  <c:v>295370.0</c:v>
                </c:pt>
                <c:pt idx="3">
                  <c:v>416388.0</c:v>
                </c:pt>
                <c:pt idx="4">
                  <c:v>309857.0</c:v>
                </c:pt>
                <c:pt idx="5">
                  <c:v>339771.0</c:v>
                </c:pt>
                <c:pt idx="6">
                  <c:v>294807.0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'0926_2004_5B'!$BW$146:$BW$152</c:f>
              <c:numCache>
                <c:formatCode>General</c:formatCode>
                <c:ptCount val="7"/>
                <c:pt idx="0">
                  <c:v>162949.0</c:v>
                </c:pt>
                <c:pt idx="1">
                  <c:v>165377.0</c:v>
                </c:pt>
                <c:pt idx="2">
                  <c:v>164380.0</c:v>
                </c:pt>
                <c:pt idx="3">
                  <c:v>170497.0</c:v>
                </c:pt>
                <c:pt idx="4">
                  <c:v>125953.0</c:v>
                </c:pt>
                <c:pt idx="5">
                  <c:v>330339.0</c:v>
                </c:pt>
                <c:pt idx="6">
                  <c:v>163635.0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'0926_2004_5B'!$BX$146:$BX$152</c:f>
              <c:numCache>
                <c:formatCode>General</c:formatCode>
                <c:ptCount val="7"/>
                <c:pt idx="0">
                  <c:v>155282.0</c:v>
                </c:pt>
                <c:pt idx="1">
                  <c:v>156118.0</c:v>
                </c:pt>
                <c:pt idx="2">
                  <c:v>156120.0</c:v>
                </c:pt>
                <c:pt idx="3">
                  <c:v>153637.0</c:v>
                </c:pt>
                <c:pt idx="4">
                  <c:v>152229.0</c:v>
                </c:pt>
                <c:pt idx="5">
                  <c:v>152030.0</c:v>
                </c:pt>
                <c:pt idx="6">
                  <c:v>155093.0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2500216"/>
        <c:axId val="1985633736"/>
      </c:barChart>
      <c:catAx>
        <c:axId val="1872500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5633736"/>
        <c:crosses val="autoZero"/>
        <c:auto val="1"/>
        <c:lblAlgn val="ctr"/>
        <c:lblOffset val="100"/>
        <c:noMultiLvlLbl val="0"/>
      </c:catAx>
      <c:valAx>
        <c:axId val="1985633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25002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'0926_2004_5B'!$BI$2:$BI$8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2.67913E6</c:v>
                </c:pt>
                <c:pt idx="6">
                  <c:v>2.20495E6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'0926_2004_5B'!$BJ$2:$BJ$8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'0926_2004_5B'!$BK$2:$BK$8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3.87491E6</c:v>
                </c:pt>
                <c:pt idx="6">
                  <c:v>3.18907E6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'0926_2004_5B'!$BL$2:$BL$8</c:f>
              <c:numCache>
                <c:formatCode>0.00E+00</c:formatCode>
                <c:ptCount val="7"/>
                <c:pt idx="0">
                  <c:v>2.71129E6</c:v>
                </c:pt>
                <c:pt idx="1">
                  <c:v>2.75697E6</c:v>
                </c:pt>
                <c:pt idx="2">
                  <c:v>2.77362E6</c:v>
                </c:pt>
                <c:pt idx="3">
                  <c:v>2.74207E6</c:v>
                </c:pt>
                <c:pt idx="4">
                  <c:v>2.81083E6</c:v>
                </c:pt>
                <c:pt idx="5">
                  <c:v>3.30431E6</c:v>
                </c:pt>
                <c:pt idx="6">
                  <c:v>2.80618E6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'0926_2004_5B'!$BM$2:$BM$8</c:f>
              <c:numCache>
                <c:formatCode>General</c:formatCode>
                <c:ptCount val="7"/>
                <c:pt idx="0">
                  <c:v>654732.0</c:v>
                </c:pt>
                <c:pt idx="1">
                  <c:v>497063.0</c:v>
                </c:pt>
                <c:pt idx="2">
                  <c:v>491970.0</c:v>
                </c:pt>
                <c:pt idx="3">
                  <c:v>394217.0</c:v>
                </c:pt>
                <c:pt idx="4">
                  <c:v>326279.0</c:v>
                </c:pt>
                <c:pt idx="5">
                  <c:v>377559.0</c:v>
                </c:pt>
                <c:pt idx="6">
                  <c:v>511073.0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'0926_2004_5B'!$BN$2:$BN$8</c:f>
              <c:numCache>
                <c:formatCode>General</c:formatCode>
                <c:ptCount val="7"/>
                <c:pt idx="0">
                  <c:v>20553.6</c:v>
                </c:pt>
                <c:pt idx="1">
                  <c:v>24494.4</c:v>
                </c:pt>
                <c:pt idx="2">
                  <c:v>47343.9</c:v>
                </c:pt>
                <c:pt idx="3">
                  <c:v>39400.5</c:v>
                </c:pt>
                <c:pt idx="4">
                  <c:v>49064.8</c:v>
                </c:pt>
                <c:pt idx="5">
                  <c:v>49287.1</c:v>
                </c:pt>
                <c:pt idx="6">
                  <c:v>48637.9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'0926_2004_5B'!$BO$2:$BO$8</c:f>
              <c:numCache>
                <c:formatCode>General</c:formatCode>
                <c:ptCount val="7"/>
                <c:pt idx="0">
                  <c:v>283352.0</c:v>
                </c:pt>
                <c:pt idx="1">
                  <c:v>393005.0</c:v>
                </c:pt>
                <c:pt idx="2">
                  <c:v>199747.0</c:v>
                </c:pt>
                <c:pt idx="3">
                  <c:v>199111.0</c:v>
                </c:pt>
                <c:pt idx="4">
                  <c:v>107607.0</c:v>
                </c:pt>
                <c:pt idx="5">
                  <c:v>24254.0</c:v>
                </c:pt>
                <c:pt idx="6">
                  <c:v>173124.0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'0926_2004_5B'!$BP$2:$BP$8</c:f>
              <c:numCache>
                <c:formatCode>General</c:formatCode>
                <c:ptCount val="7"/>
                <c:pt idx="0">
                  <c:v>910661.0</c:v>
                </c:pt>
                <c:pt idx="1">
                  <c:v>914757.0</c:v>
                </c:pt>
                <c:pt idx="2">
                  <c:v>918287.0</c:v>
                </c:pt>
                <c:pt idx="3">
                  <c:v>807587.0</c:v>
                </c:pt>
                <c:pt idx="4">
                  <c:v>808286.0</c:v>
                </c:pt>
                <c:pt idx="5">
                  <c:v>928896.0</c:v>
                </c:pt>
                <c:pt idx="6">
                  <c:v>918779.0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'0926_2004_5B'!$BQ$2:$BQ$8</c:f>
              <c:numCache>
                <c:formatCode>0.00E+00</c:formatCode>
                <c:ptCount val="7"/>
                <c:pt idx="0">
                  <c:v>2.55667E6</c:v>
                </c:pt>
                <c:pt idx="1">
                  <c:v>2.58162E6</c:v>
                </c:pt>
                <c:pt idx="2">
                  <c:v>2.59546E6</c:v>
                </c:pt>
                <c:pt idx="3">
                  <c:v>1.92005E6</c:v>
                </c:pt>
                <c:pt idx="4">
                  <c:v>1.92577E6</c:v>
                </c:pt>
                <c:pt idx="5">
                  <c:v>1.89822E6</c:v>
                </c:pt>
                <c:pt idx="6">
                  <c:v>2.59391E6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'0926_2004_5B'!$BR$2:$BR$8</c:f>
              <c:numCache>
                <c:formatCode>0.00E+00</c:formatCode>
                <c:ptCount val="7"/>
                <c:pt idx="0">
                  <c:v>1.64327E6</c:v>
                </c:pt>
                <c:pt idx="1">
                  <c:v>1.66149E6</c:v>
                </c:pt>
                <c:pt idx="2">
                  <c:v>1.6683E6</c:v>
                </c:pt>
                <c:pt idx="3">
                  <c:v>1.22635E6</c:v>
                </c:pt>
                <c:pt idx="4" formatCode="General">
                  <c:v>1.232654E6</c:v>
                </c:pt>
                <c:pt idx="5">
                  <c:v>1.46424E6</c:v>
                </c:pt>
                <c:pt idx="6">
                  <c:v>1.66283E6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1907384"/>
        <c:axId val="-2032052120"/>
      </c:barChart>
      <c:catAx>
        <c:axId val="-20319073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2052120"/>
        <c:crosses val="autoZero"/>
        <c:auto val="1"/>
        <c:lblAlgn val="ctr"/>
        <c:lblOffset val="100"/>
        <c:noMultiLvlLbl val="0"/>
      </c:catAx>
      <c:valAx>
        <c:axId val="-203205212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319073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'0926_2004_5B'!$BI$146:$BI$152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373493.0</c:v>
                </c:pt>
                <c:pt idx="6">
                  <c:v>280563.0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'0926_2004_5B'!$BJ$146:$BJ$152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'0926_2004_5B'!$BK$146:$BK$152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112925.0</c:v>
                </c:pt>
                <c:pt idx="6">
                  <c:v>84801.9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'0926_2004_5B'!$BL$146:$BL$152</c:f>
              <c:numCache>
                <c:formatCode>General</c:formatCode>
                <c:ptCount val="7"/>
                <c:pt idx="0">
                  <c:v>83935.8</c:v>
                </c:pt>
                <c:pt idx="1">
                  <c:v>83146.3</c:v>
                </c:pt>
                <c:pt idx="2">
                  <c:v>83307.0</c:v>
                </c:pt>
                <c:pt idx="3">
                  <c:v>111529.0</c:v>
                </c:pt>
                <c:pt idx="4">
                  <c:v>83995.1</c:v>
                </c:pt>
                <c:pt idx="5">
                  <c:v>111315.0</c:v>
                </c:pt>
                <c:pt idx="6">
                  <c:v>83915.5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'0926_2004_5B'!$BM$146:$BM$152</c:f>
              <c:numCache>
                <c:formatCode>General</c:formatCode>
                <c:ptCount val="7"/>
                <c:pt idx="0">
                  <c:v>13501.0</c:v>
                </c:pt>
                <c:pt idx="1">
                  <c:v>13570.4</c:v>
                </c:pt>
                <c:pt idx="2">
                  <c:v>13550.3</c:v>
                </c:pt>
                <c:pt idx="3">
                  <c:v>13402.3</c:v>
                </c:pt>
                <c:pt idx="4">
                  <c:v>13335.5</c:v>
                </c:pt>
                <c:pt idx="5">
                  <c:v>13441.0</c:v>
                </c:pt>
                <c:pt idx="6">
                  <c:v>13397.1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'0926_2004_5B'!$BN$146:$BN$152</c:f>
              <c:numCache>
                <c:formatCode>General</c:formatCode>
                <c:ptCount val="7"/>
                <c:pt idx="0">
                  <c:v>7105.26</c:v>
                </c:pt>
                <c:pt idx="1">
                  <c:v>8511.74</c:v>
                </c:pt>
                <c:pt idx="2">
                  <c:v>6303.35</c:v>
                </c:pt>
                <c:pt idx="3">
                  <c:v>8760.2</c:v>
                </c:pt>
                <c:pt idx="4">
                  <c:v>7996.38</c:v>
                </c:pt>
                <c:pt idx="5">
                  <c:v>9432.42</c:v>
                </c:pt>
                <c:pt idx="6">
                  <c:v>7855.62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'0926_2004_5B'!$BO$146:$BO$152</c:f>
              <c:numCache>
                <c:formatCode>General</c:formatCode>
                <c:ptCount val="7"/>
                <c:pt idx="0">
                  <c:v>2344.0</c:v>
                </c:pt>
                <c:pt idx="1">
                  <c:v>412.1</c:v>
                </c:pt>
                <c:pt idx="2">
                  <c:v>329.1</c:v>
                </c:pt>
                <c:pt idx="3">
                  <c:v>140.8</c:v>
                </c:pt>
                <c:pt idx="4">
                  <c:v>165.1</c:v>
                </c:pt>
                <c:pt idx="5">
                  <c:v>104.3</c:v>
                </c:pt>
                <c:pt idx="6">
                  <c:v>106.1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'0926_2004_5B'!$BP$146:$BP$152</c:f>
              <c:numCache>
                <c:formatCode>General</c:formatCode>
                <c:ptCount val="7"/>
                <c:pt idx="0">
                  <c:v>222178.0</c:v>
                </c:pt>
                <c:pt idx="1">
                  <c:v>221817.0</c:v>
                </c:pt>
                <c:pt idx="2">
                  <c:v>222063.0</c:v>
                </c:pt>
                <c:pt idx="3">
                  <c:v>309851.0</c:v>
                </c:pt>
                <c:pt idx="4">
                  <c:v>231419.0</c:v>
                </c:pt>
                <c:pt idx="5">
                  <c:v>248534.0</c:v>
                </c:pt>
                <c:pt idx="6">
                  <c:v>221700.0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'0926_2004_5B'!$BQ$146:$BQ$152</c:f>
              <c:numCache>
                <c:formatCode>General</c:formatCode>
                <c:ptCount val="7"/>
                <c:pt idx="0">
                  <c:v>254114.0</c:v>
                </c:pt>
                <c:pt idx="1">
                  <c:v>253296.0</c:v>
                </c:pt>
                <c:pt idx="2">
                  <c:v>253869.0</c:v>
                </c:pt>
                <c:pt idx="3">
                  <c:v>255290.0</c:v>
                </c:pt>
                <c:pt idx="4">
                  <c:v>190956.0</c:v>
                </c:pt>
                <c:pt idx="5">
                  <c:v>496129.0</c:v>
                </c:pt>
                <c:pt idx="6">
                  <c:v>253570.0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'0926_2004_5B'!$BR$146:$BR$152</c:f>
              <c:numCache>
                <c:formatCode>General</c:formatCode>
                <c:ptCount val="7"/>
                <c:pt idx="0">
                  <c:v>95265.7</c:v>
                </c:pt>
                <c:pt idx="1">
                  <c:v>95071.4</c:v>
                </c:pt>
                <c:pt idx="2">
                  <c:v>95073.1</c:v>
                </c:pt>
                <c:pt idx="3">
                  <c:v>91531.3</c:v>
                </c:pt>
                <c:pt idx="4">
                  <c:v>92271.7</c:v>
                </c:pt>
                <c:pt idx="5">
                  <c:v>89055.7</c:v>
                </c:pt>
                <c:pt idx="6">
                  <c:v>95054.4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8192184"/>
        <c:axId val="-2028423720"/>
      </c:barChart>
      <c:catAx>
        <c:axId val="-2028192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8423720"/>
        <c:crosses val="autoZero"/>
        <c:auto val="1"/>
        <c:lblAlgn val="ctr"/>
        <c:lblOffset val="100"/>
        <c:noMultiLvlLbl val="0"/>
      </c:catAx>
      <c:valAx>
        <c:axId val="-2028423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81921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253077.0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'0926_2004_5B'!$S$162:$S$168</c:f>
              <c:numCache>
                <c:formatCode>General</c:formatCode>
                <c:ptCount val="7"/>
                <c:pt idx="0">
                  <c:v>201951.0</c:v>
                </c:pt>
                <c:pt idx="1">
                  <c:v>201951.0</c:v>
                </c:pt>
                <c:pt idx="2">
                  <c:v>247968.0</c:v>
                </c:pt>
                <c:pt idx="3">
                  <c:v>247968.0</c:v>
                </c:pt>
                <c:pt idx="4">
                  <c:v>247968.0</c:v>
                </c:pt>
                <c:pt idx="5">
                  <c:v>247968.0</c:v>
                </c:pt>
                <c:pt idx="6">
                  <c:v>247968.0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1.15437E6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'0926_2004_5B'!$V$162:$V$168</c:f>
              <c:numCache>
                <c:formatCode>0.00E+00</c:formatCode>
                <c:ptCount val="7"/>
                <c:pt idx="0">
                  <c:v>1.08936E6</c:v>
                </c:pt>
                <c:pt idx="1">
                  <c:v>1.08938E6</c:v>
                </c:pt>
                <c:pt idx="2">
                  <c:v>1.14129E6</c:v>
                </c:pt>
                <c:pt idx="3">
                  <c:v>1.06464E6</c:v>
                </c:pt>
                <c:pt idx="4">
                  <c:v>1.06465E6</c:v>
                </c:pt>
                <c:pt idx="5">
                  <c:v>1.06465E6</c:v>
                </c:pt>
                <c:pt idx="6">
                  <c:v>1.14127E6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'0926_2004_5B'!$X$162:$X$168</c:f>
              <c:numCache>
                <c:formatCode>General</c:formatCode>
                <c:ptCount val="7"/>
                <c:pt idx="0">
                  <c:v>744378.0</c:v>
                </c:pt>
                <c:pt idx="1">
                  <c:v>650999.0</c:v>
                </c:pt>
                <c:pt idx="2">
                  <c:v>644080.0</c:v>
                </c:pt>
                <c:pt idx="3">
                  <c:v>668590.0</c:v>
                </c:pt>
                <c:pt idx="4">
                  <c:v>722739.0</c:v>
                </c:pt>
                <c:pt idx="5">
                  <c:v>761211.0</c:v>
                </c:pt>
                <c:pt idx="6">
                  <c:v>673471.0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'0926_2004_5B'!$Y$162:$Y$168</c:f>
              <c:numCache>
                <c:formatCode>General</c:formatCode>
                <c:ptCount val="7"/>
                <c:pt idx="0">
                  <c:v>477690.0</c:v>
                </c:pt>
                <c:pt idx="1">
                  <c:v>508419.0</c:v>
                </c:pt>
                <c:pt idx="2">
                  <c:v>501101.0</c:v>
                </c:pt>
                <c:pt idx="3">
                  <c:v>326703.0</c:v>
                </c:pt>
                <c:pt idx="4">
                  <c:v>415258.0</c:v>
                </c:pt>
                <c:pt idx="5">
                  <c:v>475766.0</c:v>
                </c:pt>
                <c:pt idx="6">
                  <c:v>501462.0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'0926_2004_5B'!$Z$162:$Z$168</c:f>
              <c:numCache>
                <c:formatCode>0.00E+00</c:formatCode>
                <c:ptCount val="7"/>
                <c:pt idx="0" formatCode="General">
                  <c:v>731667.0</c:v>
                </c:pt>
                <c:pt idx="1">
                  <c:v>1.40004E6</c:v>
                </c:pt>
                <c:pt idx="2">
                  <c:v>1.38279E6</c:v>
                </c:pt>
                <c:pt idx="3">
                  <c:v>1.01421E6</c:v>
                </c:pt>
                <c:pt idx="4">
                  <c:v>1.24433E6</c:v>
                </c:pt>
                <c:pt idx="5">
                  <c:v>1.30482E6</c:v>
                </c:pt>
                <c:pt idx="6">
                  <c:v>1.40963E6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'0926_2004_5B'!$AA$162:$AA$168</c:f>
              <c:numCache>
                <c:formatCode>General</c:formatCode>
                <c:ptCount val="7"/>
                <c:pt idx="0">
                  <c:v>46120.8</c:v>
                </c:pt>
                <c:pt idx="1">
                  <c:v>957.295</c:v>
                </c:pt>
                <c:pt idx="2">
                  <c:v>957.295</c:v>
                </c:pt>
                <c:pt idx="3">
                  <c:v>1023.64</c:v>
                </c:pt>
                <c:pt idx="4">
                  <c:v>1071.03</c:v>
                </c:pt>
                <c:pt idx="5">
                  <c:v>1080.51</c:v>
                </c:pt>
                <c:pt idx="6">
                  <c:v>985.73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'0926_2004_5B'!$AB$162:$AB$168</c:f>
              <c:numCache>
                <c:formatCode>General</c:formatCode>
                <c:ptCount val="7"/>
                <c:pt idx="0">
                  <c:v>37486.2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678232"/>
        <c:axId val="1862413000"/>
      </c:barChart>
      <c:catAx>
        <c:axId val="20326782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413000"/>
        <c:crosses val="autoZero"/>
        <c:auto val="1"/>
        <c:lblAlgn val="ctr"/>
        <c:lblOffset val="100"/>
        <c:noMultiLvlLbl val="0"/>
      </c:catAx>
      <c:valAx>
        <c:axId val="1862413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6782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'0926_2004_5B'!$AF$170:$AF$175</c:f>
              <c:numCache>
                <c:formatCode>0.00%</c:formatCode>
                <c:ptCount val="6"/>
                <c:pt idx="0">
                  <c:v>0.187804207591992</c:v>
                </c:pt>
                <c:pt idx="1">
                  <c:v>0.0398405559703724</c:v>
                </c:pt>
                <c:pt idx="2">
                  <c:v>0.120958925416734</c:v>
                </c:pt>
                <c:pt idx="3">
                  <c:v>0.0713039699391536</c:v>
                </c:pt>
                <c:pt idx="4">
                  <c:v>0.0559655563753513</c:v>
                </c:pt>
                <c:pt idx="5">
                  <c:v>0.0106336461073156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414280"/>
        <c:axId val="-2028465512"/>
      </c:barChart>
      <c:catAx>
        <c:axId val="-20284142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8465512"/>
        <c:crosses val="autoZero"/>
        <c:auto val="1"/>
        <c:lblAlgn val="ctr"/>
        <c:lblOffset val="100"/>
        <c:noMultiLvlLbl val="0"/>
      </c:catAx>
      <c:valAx>
        <c:axId val="-202846551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284142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'0926_2004_5B'!$BS$162:$BS$168</c:f>
              <c:numCache>
                <c:formatCode>General</c:formatCode>
                <c:ptCount val="7"/>
                <c:pt idx="0">
                  <c:v>651592.0</c:v>
                </c:pt>
                <c:pt idx="1">
                  <c:v>662133.0</c:v>
                </c:pt>
                <c:pt idx="2">
                  <c:v>611162.0</c:v>
                </c:pt>
                <c:pt idx="3">
                  <c:v>597556.0</c:v>
                </c:pt>
                <c:pt idx="4">
                  <c:v>269693.0</c:v>
                </c:pt>
                <c:pt idx="5">
                  <c:v>631802.0</c:v>
                </c:pt>
                <c:pt idx="6">
                  <c:v>637848.0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'0926_2004_5B'!$BT$162:$BT$168</c:f>
              <c:numCache>
                <c:formatCode>General</c:formatCode>
                <c:ptCount val="7"/>
                <c:pt idx="0">
                  <c:v>420405.0</c:v>
                </c:pt>
                <c:pt idx="1">
                  <c:v>372510.0</c:v>
                </c:pt>
                <c:pt idx="2">
                  <c:v>369767.0</c:v>
                </c:pt>
                <c:pt idx="3">
                  <c:v>302445.0</c:v>
                </c:pt>
                <c:pt idx="4">
                  <c:v>311409.0</c:v>
                </c:pt>
                <c:pt idx="5">
                  <c:v>407143.0</c:v>
                </c:pt>
                <c:pt idx="6">
                  <c:v>340584.0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'0926_2004_5B'!$BU$162:$BU$168</c:f>
              <c:numCache>
                <c:formatCode>General</c:formatCode>
                <c:ptCount val="7"/>
                <c:pt idx="0">
                  <c:v>110106.0</c:v>
                </c:pt>
                <c:pt idx="1">
                  <c:v>116580.0</c:v>
                </c:pt>
                <c:pt idx="2">
                  <c:v>158765.0</c:v>
                </c:pt>
                <c:pt idx="3">
                  <c:v>149742.0</c:v>
                </c:pt>
                <c:pt idx="4">
                  <c:v>120656.0</c:v>
                </c:pt>
                <c:pt idx="5">
                  <c:v>140642.0</c:v>
                </c:pt>
                <c:pt idx="6">
                  <c:v>157208.0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'0926_2004_5B'!$BV$162:$BV$168</c:f>
              <c:numCache>
                <c:formatCode>General</c:formatCode>
                <c:ptCount val="7"/>
                <c:pt idx="0">
                  <c:v>865637.0</c:v>
                </c:pt>
                <c:pt idx="1">
                  <c:v>869385.0</c:v>
                </c:pt>
                <c:pt idx="2">
                  <c:v>869322.0</c:v>
                </c:pt>
                <c:pt idx="3" formatCode="0.00E+00">
                  <c:v>1.02838E6</c:v>
                </c:pt>
                <c:pt idx="4">
                  <c:v>304346.0</c:v>
                </c:pt>
                <c:pt idx="5">
                  <c:v>843339.0</c:v>
                </c:pt>
                <c:pt idx="6">
                  <c:v>867825.0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'0926_2004_5B'!$BW$162:$BW$168</c:f>
              <c:numCache>
                <c:formatCode>General</c:formatCode>
                <c:ptCount val="7"/>
                <c:pt idx="0">
                  <c:v>847302.0</c:v>
                </c:pt>
                <c:pt idx="1">
                  <c:v>859504.0</c:v>
                </c:pt>
                <c:pt idx="2">
                  <c:v>859691.0</c:v>
                </c:pt>
                <c:pt idx="3">
                  <c:v>441893.0</c:v>
                </c:pt>
                <c:pt idx="4">
                  <c:v>127029.0</c:v>
                </c:pt>
                <c:pt idx="5">
                  <c:v>864787.0</c:v>
                </c:pt>
                <c:pt idx="6">
                  <c:v>856224.0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'0926_2004_5B'!$BX$162:$BX$168</c:f>
              <c:numCache>
                <c:formatCode>General</c:formatCode>
                <c:ptCount val="7"/>
                <c:pt idx="0">
                  <c:v>154175.0</c:v>
                </c:pt>
                <c:pt idx="1">
                  <c:v>155356.0</c:v>
                </c:pt>
                <c:pt idx="2">
                  <c:v>154966.0</c:v>
                </c:pt>
                <c:pt idx="3">
                  <c:v>148687.0</c:v>
                </c:pt>
                <c:pt idx="4">
                  <c:v>146479.0</c:v>
                </c:pt>
                <c:pt idx="5">
                  <c:v>146455.0</c:v>
                </c:pt>
                <c:pt idx="6">
                  <c:v>153469.0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8181448"/>
        <c:axId val="-2028374200"/>
      </c:barChart>
      <c:catAx>
        <c:axId val="-20281814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8374200"/>
        <c:crosses val="autoZero"/>
        <c:auto val="1"/>
        <c:lblAlgn val="ctr"/>
        <c:lblOffset val="100"/>
        <c:noMultiLvlLbl val="0"/>
      </c:catAx>
      <c:valAx>
        <c:axId val="-2028374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81814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'0926_2004_5B'!$BI$162:$BI$168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923269.0</c:v>
                </c:pt>
                <c:pt idx="6">
                  <c:v>923924.0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'0926_2004_5B'!$BJ$162:$BJ$168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'0926_2004_5B'!$BK$162:$BK$168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253079.0</c:v>
                </c:pt>
                <c:pt idx="6">
                  <c:v>253187.0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'0926_2004_5B'!$BL$162:$BL$168</c:f>
              <c:numCache>
                <c:formatCode>General</c:formatCode>
                <c:ptCount val="7"/>
                <c:pt idx="0">
                  <c:v>283567.0</c:v>
                </c:pt>
                <c:pt idx="1">
                  <c:v>280224.0</c:v>
                </c:pt>
                <c:pt idx="2">
                  <c:v>280295.0</c:v>
                </c:pt>
                <c:pt idx="3">
                  <c:v>281140.0</c:v>
                </c:pt>
                <c:pt idx="4">
                  <c:v>85710.7</c:v>
                </c:pt>
                <c:pt idx="5">
                  <c:v>281559.0</c:v>
                </c:pt>
                <c:pt idx="6">
                  <c:v>280017.0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'0926_2004_5B'!$BM$162:$BM$168</c:f>
              <c:numCache>
                <c:formatCode>General</c:formatCode>
                <c:ptCount val="7"/>
                <c:pt idx="0">
                  <c:v>32782.5</c:v>
                </c:pt>
                <c:pt idx="1">
                  <c:v>33896.2</c:v>
                </c:pt>
                <c:pt idx="2">
                  <c:v>33904.5</c:v>
                </c:pt>
                <c:pt idx="3">
                  <c:v>33214.7</c:v>
                </c:pt>
                <c:pt idx="4">
                  <c:v>33246.6</c:v>
                </c:pt>
                <c:pt idx="5">
                  <c:v>33760.3</c:v>
                </c:pt>
                <c:pt idx="6">
                  <c:v>33701.3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'0926_2004_5B'!$BN$162:$BN$168</c:f>
              <c:numCache>
                <c:formatCode>General</c:formatCode>
                <c:ptCount val="7"/>
                <c:pt idx="0">
                  <c:v>30370.4</c:v>
                </c:pt>
                <c:pt idx="1">
                  <c:v>30534.5</c:v>
                </c:pt>
                <c:pt idx="2">
                  <c:v>28548.4</c:v>
                </c:pt>
                <c:pt idx="3">
                  <c:v>27983.2</c:v>
                </c:pt>
                <c:pt idx="4">
                  <c:v>13134.9</c:v>
                </c:pt>
                <c:pt idx="5">
                  <c:v>30227.8</c:v>
                </c:pt>
                <c:pt idx="6">
                  <c:v>30348.9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'0926_2004_5B'!$BO$162:$BO$168</c:f>
              <c:numCache>
                <c:formatCode>General</c:formatCode>
                <c:ptCount val="7"/>
                <c:pt idx="0">
                  <c:v>3959.3</c:v>
                </c:pt>
                <c:pt idx="1">
                  <c:v>3773.2</c:v>
                </c:pt>
                <c:pt idx="2">
                  <c:v>83.4</c:v>
                </c:pt>
                <c:pt idx="3">
                  <c:v>1818.4</c:v>
                </c:pt>
                <c:pt idx="4">
                  <c:v>172.7</c:v>
                </c:pt>
                <c:pt idx="5">
                  <c:v>105.3</c:v>
                </c:pt>
                <c:pt idx="6">
                  <c:v>84.1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'0926_2004_5B'!$BP$162:$BP$168</c:f>
              <c:numCache>
                <c:formatCode>General</c:formatCode>
                <c:ptCount val="7"/>
                <c:pt idx="0">
                  <c:v>635651.0</c:v>
                </c:pt>
                <c:pt idx="1">
                  <c:v>634380.0</c:v>
                </c:pt>
                <c:pt idx="2">
                  <c:v>634386.0</c:v>
                </c:pt>
                <c:pt idx="3">
                  <c:v>741690.0</c:v>
                </c:pt>
                <c:pt idx="4">
                  <c:v>224244.0</c:v>
                </c:pt>
                <c:pt idx="5">
                  <c:v>596297.0</c:v>
                </c:pt>
                <c:pt idx="6">
                  <c:v>634834.0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'0926_2004_5B'!$BQ$162:$BQ$168</c:f>
              <c:numCache>
                <c:formatCode>0.00E+00</c:formatCode>
                <c:ptCount val="7"/>
                <c:pt idx="0">
                  <c:v>1.24413E6</c:v>
                </c:pt>
                <c:pt idx="1">
                  <c:v>1.2392E6</c:v>
                </c:pt>
                <c:pt idx="2">
                  <c:v>1.23929E6</c:v>
                </c:pt>
                <c:pt idx="3" formatCode="General">
                  <c:v>621340.0</c:v>
                </c:pt>
                <c:pt idx="4" formatCode="General">
                  <c:v>188327.0</c:v>
                </c:pt>
                <c:pt idx="5">
                  <c:v>1.21245E6</c:v>
                </c:pt>
                <c:pt idx="6">
                  <c:v>1.24196E6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'0926_2004_5B'!$BR$162:$BR$168</c:f>
              <c:numCache>
                <c:formatCode>General</c:formatCode>
                <c:ptCount val="7"/>
                <c:pt idx="0">
                  <c:v>90286.6</c:v>
                </c:pt>
                <c:pt idx="1">
                  <c:v>89874.8</c:v>
                </c:pt>
                <c:pt idx="2">
                  <c:v>90031.2</c:v>
                </c:pt>
                <c:pt idx="3">
                  <c:v>81285.7</c:v>
                </c:pt>
                <c:pt idx="4">
                  <c:v>82284.5</c:v>
                </c:pt>
                <c:pt idx="5">
                  <c:v>79243.2</c:v>
                </c:pt>
                <c:pt idx="6">
                  <c:v>90378.7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674856"/>
        <c:axId val="2032660328"/>
      </c:barChart>
      <c:catAx>
        <c:axId val="203267485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660328"/>
        <c:crosses val="autoZero"/>
        <c:auto val="1"/>
        <c:lblAlgn val="ctr"/>
        <c:lblOffset val="100"/>
        <c:noMultiLvlLbl val="0"/>
      </c:catAx>
      <c:valAx>
        <c:axId val="2032660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26748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605589.0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'0926_2004_5B'!$S$178:$S$184</c:f>
              <c:numCache>
                <c:formatCode>General</c:formatCode>
                <c:ptCount val="7"/>
                <c:pt idx="0">
                  <c:v>136116.0</c:v>
                </c:pt>
                <c:pt idx="1">
                  <c:v>136116.0</c:v>
                </c:pt>
                <c:pt idx="2">
                  <c:v>179981.0</c:v>
                </c:pt>
                <c:pt idx="3">
                  <c:v>179972.0</c:v>
                </c:pt>
                <c:pt idx="4">
                  <c:v>179972.0</c:v>
                </c:pt>
                <c:pt idx="5">
                  <c:v>179972.0</c:v>
                </c:pt>
                <c:pt idx="6">
                  <c:v>179981.0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'0926_2004_5B'!$V$178:$V$184</c:f>
              <c:numCache>
                <c:formatCode>General</c:formatCode>
                <c:ptCount val="7"/>
                <c:pt idx="0">
                  <c:v>36642.6</c:v>
                </c:pt>
                <c:pt idx="1">
                  <c:v>36623.7</c:v>
                </c:pt>
                <c:pt idx="2">
                  <c:v>86185.0</c:v>
                </c:pt>
                <c:pt idx="3">
                  <c:v>40614.0</c:v>
                </c:pt>
                <c:pt idx="4">
                  <c:v>40614.0</c:v>
                </c:pt>
                <c:pt idx="5">
                  <c:v>40614.0</c:v>
                </c:pt>
                <c:pt idx="6">
                  <c:v>86185.0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'0926_2004_5B'!$X$178:$X$184</c:f>
              <c:numCache>
                <c:formatCode>General</c:formatCode>
                <c:ptCount val="7"/>
                <c:pt idx="0">
                  <c:v>563951.0</c:v>
                </c:pt>
                <c:pt idx="1">
                  <c:v>503357.0</c:v>
                </c:pt>
                <c:pt idx="2">
                  <c:v>403448.0</c:v>
                </c:pt>
                <c:pt idx="3">
                  <c:v>489538.0</c:v>
                </c:pt>
                <c:pt idx="4">
                  <c:v>423769.0</c:v>
                </c:pt>
                <c:pt idx="5">
                  <c:v>461511.0</c:v>
                </c:pt>
                <c:pt idx="6">
                  <c:v>355754.0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'0926_2004_5B'!$Y$178:$Y$184</c:f>
              <c:numCache>
                <c:formatCode>General</c:formatCode>
                <c:ptCount val="7"/>
                <c:pt idx="0">
                  <c:v>117861.0</c:v>
                </c:pt>
                <c:pt idx="1">
                  <c:v>131728.0</c:v>
                </c:pt>
                <c:pt idx="2">
                  <c:v>122088.0</c:v>
                </c:pt>
                <c:pt idx="3">
                  <c:v>125226.0</c:v>
                </c:pt>
                <c:pt idx="4">
                  <c:v>115255.0</c:v>
                </c:pt>
                <c:pt idx="5">
                  <c:v>128088.0</c:v>
                </c:pt>
                <c:pt idx="6">
                  <c:v>122221.0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'0926_2004_5B'!$Z$178:$Z$184</c:f>
              <c:numCache>
                <c:formatCode>General</c:formatCode>
                <c:ptCount val="7"/>
                <c:pt idx="0">
                  <c:v>291321.0</c:v>
                </c:pt>
                <c:pt idx="1">
                  <c:v>227912.0</c:v>
                </c:pt>
                <c:pt idx="2">
                  <c:v>170531.0</c:v>
                </c:pt>
                <c:pt idx="3">
                  <c:v>195478.0</c:v>
                </c:pt>
                <c:pt idx="4">
                  <c:v>156077.0</c:v>
                </c:pt>
                <c:pt idx="5">
                  <c:v>272943.0</c:v>
                </c:pt>
                <c:pt idx="6">
                  <c:v>166825.0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437176"/>
        <c:axId val="-2060346968"/>
      </c:barChart>
      <c:catAx>
        <c:axId val="18624371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60346968"/>
        <c:crosses val="autoZero"/>
        <c:auto val="1"/>
        <c:lblAlgn val="ctr"/>
        <c:lblOffset val="100"/>
        <c:noMultiLvlLbl val="0"/>
      </c:catAx>
      <c:valAx>
        <c:axId val="-2060346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24371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'0926_2004_5B'!$AF$186:$AF$191</c:f>
              <c:numCache>
                <c:formatCode>0.00%</c:formatCode>
                <c:ptCount val="6"/>
                <c:pt idx="0">
                  <c:v>0.0735689971615767</c:v>
                </c:pt>
                <c:pt idx="1">
                  <c:v>0.147582561474712</c:v>
                </c:pt>
                <c:pt idx="2">
                  <c:v>0.0945564349173676</c:v>
                </c:pt>
                <c:pt idx="3">
                  <c:v>0.0516331286746874</c:v>
                </c:pt>
                <c:pt idx="4">
                  <c:v>0.125447468975878</c:v>
                </c:pt>
                <c:pt idx="5">
                  <c:v>0.0304817167666299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432216"/>
        <c:axId val="2032576664"/>
      </c:barChart>
      <c:catAx>
        <c:axId val="1862432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2576664"/>
        <c:crosses val="autoZero"/>
        <c:auto val="1"/>
        <c:lblAlgn val="ctr"/>
        <c:lblOffset val="100"/>
        <c:noMultiLvlLbl val="0"/>
      </c:catAx>
      <c:valAx>
        <c:axId val="203257666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624322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'0926_2004_5B'!$BS$178:$BS$184</c:f>
              <c:numCache>
                <c:formatCode>General</c:formatCode>
                <c:ptCount val="7"/>
                <c:pt idx="0">
                  <c:v>263859.0</c:v>
                </c:pt>
                <c:pt idx="1">
                  <c:v>269051.0</c:v>
                </c:pt>
                <c:pt idx="2">
                  <c:v>93957.3</c:v>
                </c:pt>
                <c:pt idx="3">
                  <c:v>86900.0</c:v>
                </c:pt>
                <c:pt idx="4">
                  <c:v>88240.7</c:v>
                </c:pt>
                <c:pt idx="5">
                  <c:v>86279.6</c:v>
                </c:pt>
                <c:pt idx="6">
                  <c:v>94069.8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'0926_2004_5B'!$BT$178:$BT$184</c:f>
              <c:numCache>
                <c:formatCode>General</c:formatCode>
                <c:ptCount val="7"/>
                <c:pt idx="0">
                  <c:v>312698.0</c:v>
                </c:pt>
                <c:pt idx="1">
                  <c:v>274760.0</c:v>
                </c:pt>
                <c:pt idx="2">
                  <c:v>163354.0</c:v>
                </c:pt>
                <c:pt idx="3">
                  <c:v>213299.0</c:v>
                </c:pt>
                <c:pt idx="4">
                  <c:v>168661.0</c:v>
                </c:pt>
                <c:pt idx="5">
                  <c:v>253428.0</c:v>
                </c:pt>
                <c:pt idx="6">
                  <c:v>139290.0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'0926_2004_5B'!$BU$178:$BU$184</c:f>
              <c:numCache>
                <c:formatCode>General</c:formatCode>
                <c:ptCount val="7"/>
                <c:pt idx="0">
                  <c:v>205199.0</c:v>
                </c:pt>
                <c:pt idx="1">
                  <c:v>225799.0</c:v>
                </c:pt>
                <c:pt idx="2">
                  <c:v>309366.0</c:v>
                </c:pt>
                <c:pt idx="3">
                  <c:v>341534.0</c:v>
                </c:pt>
                <c:pt idx="4">
                  <c:v>343707.0</c:v>
                </c:pt>
                <c:pt idx="5">
                  <c:v>453148.0</c:v>
                </c:pt>
                <c:pt idx="6">
                  <c:v>309531.0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'0926_2004_5B'!$BV$178:$BV$184</c:f>
              <c:numCache>
                <c:formatCode>General</c:formatCode>
                <c:ptCount val="7"/>
                <c:pt idx="0">
                  <c:v>321856.0</c:v>
                </c:pt>
                <c:pt idx="1">
                  <c:v>323713.0</c:v>
                </c:pt>
                <c:pt idx="2">
                  <c:v>320968.0</c:v>
                </c:pt>
                <c:pt idx="3">
                  <c:v>324370.0</c:v>
                </c:pt>
                <c:pt idx="4">
                  <c:v>324860.0</c:v>
                </c:pt>
                <c:pt idx="5">
                  <c:v>252692.0</c:v>
                </c:pt>
                <c:pt idx="6">
                  <c:v>319942.0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'0926_2004_5B'!$BW$178:$BW$184</c:f>
              <c:numCache>
                <c:formatCode>General</c:formatCode>
                <c:ptCount val="7"/>
                <c:pt idx="0">
                  <c:v>89174.1</c:v>
                </c:pt>
                <c:pt idx="1">
                  <c:v>90420.2</c:v>
                </c:pt>
                <c:pt idx="2">
                  <c:v>88461.9</c:v>
                </c:pt>
                <c:pt idx="3">
                  <c:v>72806.2</c:v>
                </c:pt>
                <c:pt idx="4">
                  <c:v>72617.5</c:v>
                </c:pt>
                <c:pt idx="5">
                  <c:v>183970.0</c:v>
                </c:pt>
                <c:pt idx="6">
                  <c:v>88182.6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'0926_2004_5B'!$BX$178:$BX$184</c:f>
              <c:numCache>
                <c:formatCode>General</c:formatCode>
                <c:ptCount val="7"/>
                <c:pt idx="0">
                  <c:v>409114.0</c:v>
                </c:pt>
                <c:pt idx="1">
                  <c:v>411593.0</c:v>
                </c:pt>
                <c:pt idx="2">
                  <c:v>407586.0</c:v>
                </c:pt>
                <c:pt idx="3">
                  <c:v>391473.0</c:v>
                </c:pt>
                <c:pt idx="4">
                  <c:v>390668.0</c:v>
                </c:pt>
                <c:pt idx="5">
                  <c:v>383522.0</c:v>
                </c:pt>
                <c:pt idx="6">
                  <c:v>407078.0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2460920"/>
        <c:axId val="1862464024"/>
      </c:barChart>
      <c:catAx>
        <c:axId val="18624609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2464024"/>
        <c:crosses val="autoZero"/>
        <c:auto val="1"/>
        <c:lblAlgn val="ctr"/>
        <c:lblOffset val="100"/>
        <c:noMultiLvlLbl val="0"/>
      </c:catAx>
      <c:valAx>
        <c:axId val="1862464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246092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'0926_2004_5B'!$BI$178:$BI$184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'0926_2004_5B'!$BJ$178:$BJ$184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'0926_2004_5B'!$BK$178:$BK$184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605588.0</c:v>
                </c:pt>
                <c:pt idx="6">
                  <c:v>605558.0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'0926_2004_5B'!$BL$178:$BL$184</c:f>
              <c:numCache>
                <c:formatCode>General</c:formatCode>
                <c:ptCount val="7"/>
                <c:pt idx="0">
                  <c:v>72951.8</c:v>
                </c:pt>
                <c:pt idx="1">
                  <c:v>72050.7</c:v>
                </c:pt>
                <c:pt idx="2">
                  <c:v>71724.6</c:v>
                </c:pt>
                <c:pt idx="3">
                  <c:v>71468.2</c:v>
                </c:pt>
                <c:pt idx="4">
                  <c:v>71791.1</c:v>
                </c:pt>
                <c:pt idx="5">
                  <c:v>71209.9</c:v>
                </c:pt>
                <c:pt idx="6">
                  <c:v>71907.5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'0926_2004_5B'!$BM$178:$BM$184</c:f>
              <c:numCache>
                <c:formatCode>General</c:formatCode>
                <c:ptCount val="7"/>
                <c:pt idx="0">
                  <c:v>53038.9</c:v>
                </c:pt>
                <c:pt idx="1">
                  <c:v>53398.0</c:v>
                </c:pt>
                <c:pt idx="2">
                  <c:v>51112.0</c:v>
                </c:pt>
                <c:pt idx="3">
                  <c:v>51001.8</c:v>
                </c:pt>
                <c:pt idx="4">
                  <c:v>51694.3</c:v>
                </c:pt>
                <c:pt idx="5">
                  <c:v>51962.6</c:v>
                </c:pt>
                <c:pt idx="6">
                  <c:v>51847.5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'0926_2004_5B'!$BN$178:$BN$184</c:f>
              <c:numCache>
                <c:formatCode>General</c:formatCode>
                <c:ptCount val="7"/>
                <c:pt idx="0">
                  <c:v>35286.9</c:v>
                </c:pt>
                <c:pt idx="1">
                  <c:v>35199.3</c:v>
                </c:pt>
                <c:pt idx="2">
                  <c:v>5918.66</c:v>
                </c:pt>
                <c:pt idx="3">
                  <c:v>5877.65</c:v>
                </c:pt>
                <c:pt idx="4">
                  <c:v>5896.08</c:v>
                </c:pt>
                <c:pt idx="5">
                  <c:v>5859.45</c:v>
                </c:pt>
                <c:pt idx="6">
                  <c:v>5931.04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'0926_2004_5B'!$BO$178:$BO$184</c:f>
              <c:numCache>
                <c:formatCode>General</c:formatCode>
                <c:ptCount val="7"/>
                <c:pt idx="0">
                  <c:v>73880.4</c:v>
                </c:pt>
                <c:pt idx="1">
                  <c:v>68657.4</c:v>
                </c:pt>
                <c:pt idx="2">
                  <c:v>47448.1</c:v>
                </c:pt>
                <c:pt idx="3">
                  <c:v>105131.0</c:v>
                </c:pt>
                <c:pt idx="4">
                  <c:v>108934.0</c:v>
                </c:pt>
                <c:pt idx="5">
                  <c:v>164238.0</c:v>
                </c:pt>
                <c:pt idx="6">
                  <c:v>48383.0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'0926_2004_5B'!$BP$178:$BP$184</c:f>
              <c:numCache>
                <c:formatCode>General</c:formatCode>
                <c:ptCount val="7"/>
                <c:pt idx="0">
                  <c:v>234714.0</c:v>
                </c:pt>
                <c:pt idx="1">
                  <c:v>233907.0</c:v>
                </c:pt>
                <c:pt idx="2">
                  <c:v>234667.0</c:v>
                </c:pt>
                <c:pt idx="3">
                  <c:v>242624.0</c:v>
                </c:pt>
                <c:pt idx="4">
                  <c:v>241831.0</c:v>
                </c:pt>
                <c:pt idx="5">
                  <c:v>182671.0</c:v>
                </c:pt>
                <c:pt idx="6">
                  <c:v>234570.0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'0926_2004_5B'!$BQ$178:$BQ$184</c:f>
              <c:numCache>
                <c:formatCode>General</c:formatCode>
                <c:ptCount val="7"/>
                <c:pt idx="0">
                  <c:v>188405.0</c:v>
                </c:pt>
                <c:pt idx="1">
                  <c:v>187546.0</c:v>
                </c:pt>
                <c:pt idx="2">
                  <c:v>188357.0</c:v>
                </c:pt>
                <c:pt idx="3">
                  <c:v>148063.0</c:v>
                </c:pt>
                <c:pt idx="4">
                  <c:v>148383.0</c:v>
                </c:pt>
                <c:pt idx="5">
                  <c:v>390712.0</c:v>
                </c:pt>
                <c:pt idx="6">
                  <c:v>188339.0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'0926_2004_5B'!$BR$178:$BR$184</c:f>
              <c:numCache>
                <c:formatCode>General</c:formatCode>
                <c:ptCount val="7"/>
                <c:pt idx="0">
                  <c:v>283360.0</c:v>
                </c:pt>
                <c:pt idx="1">
                  <c:v>282204.0</c:v>
                </c:pt>
                <c:pt idx="2">
                  <c:v>283873.0</c:v>
                </c:pt>
                <c:pt idx="3">
                  <c:v>272952.0</c:v>
                </c:pt>
                <c:pt idx="4">
                  <c:v>272585.0</c:v>
                </c:pt>
                <c:pt idx="5">
                  <c:v>260123.0</c:v>
                </c:pt>
                <c:pt idx="6">
                  <c:v>283772.0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6562600"/>
        <c:axId val="-1985607112"/>
      </c:barChart>
      <c:catAx>
        <c:axId val="-2056562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5607112"/>
        <c:crosses val="autoZero"/>
        <c:auto val="1"/>
        <c:lblAlgn val="ctr"/>
        <c:lblOffset val="100"/>
        <c:noMultiLvlLbl val="0"/>
      </c:catAx>
      <c:valAx>
        <c:axId val="-1985607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65626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470828.0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'0926_2004_5B'!$S$194:$S$200</c:f>
              <c:numCache>
                <c:formatCode>General</c:formatCode>
                <c:ptCount val="7"/>
                <c:pt idx="0">
                  <c:v>108885.0</c:v>
                </c:pt>
                <c:pt idx="1">
                  <c:v>108885.0</c:v>
                </c:pt>
                <c:pt idx="2">
                  <c:v>114970.0</c:v>
                </c:pt>
                <c:pt idx="3">
                  <c:v>114970.0</c:v>
                </c:pt>
                <c:pt idx="4">
                  <c:v>114970.0</c:v>
                </c:pt>
                <c:pt idx="5">
                  <c:v>114970.0</c:v>
                </c:pt>
                <c:pt idx="6">
                  <c:v>114970.0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'0926_2004_5B'!$V$194:$V$200</c:f>
              <c:numCache>
                <c:formatCode>General</c:formatCode>
                <c:ptCount val="7"/>
                <c:pt idx="0">
                  <c:v>55599.0</c:v>
                </c:pt>
                <c:pt idx="1">
                  <c:v>55599.0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'0926_2004_5B'!$X$194:$X$200</c:f>
              <c:numCache>
                <c:formatCode>General</c:formatCode>
                <c:ptCount val="7"/>
                <c:pt idx="0">
                  <c:v>439389.0</c:v>
                </c:pt>
                <c:pt idx="1">
                  <c:v>502874.0</c:v>
                </c:pt>
                <c:pt idx="2">
                  <c:v>523347.0</c:v>
                </c:pt>
                <c:pt idx="3">
                  <c:v>599191.0</c:v>
                </c:pt>
                <c:pt idx="4">
                  <c:v>578434.0</c:v>
                </c:pt>
                <c:pt idx="5">
                  <c:v>600262.0</c:v>
                </c:pt>
                <c:pt idx="6">
                  <c:v>519546.0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'0926_2004_5B'!$Y$194:$Y$200</c:f>
              <c:numCache>
                <c:formatCode>General</c:formatCode>
                <c:ptCount val="7"/>
                <c:pt idx="0">
                  <c:v>121709.0</c:v>
                </c:pt>
                <c:pt idx="1">
                  <c:v>147803.0</c:v>
                </c:pt>
                <c:pt idx="2">
                  <c:v>126391.0</c:v>
                </c:pt>
                <c:pt idx="3">
                  <c:v>134543.0</c:v>
                </c:pt>
                <c:pt idx="4">
                  <c:v>120866.0</c:v>
                </c:pt>
                <c:pt idx="5">
                  <c:v>142419.0</c:v>
                </c:pt>
                <c:pt idx="6">
                  <c:v>127510.0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'0926_2004_5B'!$Z$194:$Z$200</c:f>
              <c:numCache>
                <c:formatCode>General</c:formatCode>
                <c:ptCount val="7"/>
                <c:pt idx="0">
                  <c:v>473027.0</c:v>
                </c:pt>
                <c:pt idx="1">
                  <c:v>442394.0</c:v>
                </c:pt>
                <c:pt idx="2">
                  <c:v>304922.0</c:v>
                </c:pt>
                <c:pt idx="3">
                  <c:v>272763.0</c:v>
                </c:pt>
                <c:pt idx="4">
                  <c:v>254233.0</c:v>
                </c:pt>
                <c:pt idx="5">
                  <c:v>346693.0</c:v>
                </c:pt>
                <c:pt idx="6">
                  <c:v>306704.0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8264760"/>
        <c:axId val="-2028154392"/>
      </c:barChart>
      <c:catAx>
        <c:axId val="-20282647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8154392"/>
        <c:crosses val="autoZero"/>
        <c:auto val="1"/>
        <c:lblAlgn val="ctr"/>
        <c:lblOffset val="100"/>
        <c:noMultiLvlLbl val="0"/>
      </c:catAx>
      <c:valAx>
        <c:axId val="-2028154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82647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'0926_2004_5B'!$S$18:$S$24</c:f>
              <c:numCache>
                <c:formatCode>General</c:formatCode>
                <c:ptCount val="7"/>
                <c:pt idx="0">
                  <c:v>80393.8</c:v>
                </c:pt>
                <c:pt idx="1">
                  <c:v>80393.8</c:v>
                </c:pt>
                <c:pt idx="2">
                  <c:v>175763.0</c:v>
                </c:pt>
                <c:pt idx="3">
                  <c:v>175479.0</c:v>
                </c:pt>
                <c:pt idx="4">
                  <c:v>175479.0</c:v>
                </c:pt>
                <c:pt idx="5">
                  <c:v>175479.0</c:v>
                </c:pt>
                <c:pt idx="6">
                  <c:v>175763.0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'0926_2004_5B'!$V$18:$V$24</c:f>
              <c:numCache>
                <c:formatCode>General</c:formatCode>
                <c:ptCount val="7"/>
                <c:pt idx="0">
                  <c:v>126202.0</c:v>
                </c:pt>
                <c:pt idx="1">
                  <c:v>126211.0</c:v>
                </c:pt>
                <c:pt idx="2">
                  <c:v>166920.0</c:v>
                </c:pt>
                <c:pt idx="3">
                  <c:v>139661.0</c:v>
                </c:pt>
                <c:pt idx="4">
                  <c:v>139651.0</c:v>
                </c:pt>
                <c:pt idx="5">
                  <c:v>139651.0</c:v>
                </c:pt>
                <c:pt idx="6">
                  <c:v>166920.0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'0926_2004_5B'!$W$18:$W$24</c:f>
              <c:numCache>
                <c:formatCode>General</c:formatCode>
                <c:ptCount val="7"/>
                <c:pt idx="0">
                  <c:v>46395.6</c:v>
                </c:pt>
                <c:pt idx="1">
                  <c:v>46481.0</c:v>
                </c:pt>
                <c:pt idx="2">
                  <c:v>46367.2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43940.8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'0926_2004_5B'!$X$18:$X$24</c:f>
              <c:numCache>
                <c:formatCode>General</c:formatCode>
                <c:ptCount val="7"/>
                <c:pt idx="0" formatCode="0.00E+00">
                  <c:v>1.72797E6</c:v>
                </c:pt>
                <c:pt idx="1">
                  <c:v>817634.0</c:v>
                </c:pt>
                <c:pt idx="2" formatCode="0.00E+00">
                  <c:v>1.01825E6</c:v>
                </c:pt>
                <c:pt idx="3" formatCode="0.00E+00">
                  <c:v>1.15614E6</c:v>
                </c:pt>
                <c:pt idx="4">
                  <c:v>927543.0</c:v>
                </c:pt>
                <c:pt idx="5" formatCode="0.00E+00">
                  <c:v>1.24775E6</c:v>
                </c:pt>
                <c:pt idx="6" formatCode="0.00E+00">
                  <c:v>1.32036E6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'0926_2004_5B'!$Y$18:$Y$24</c:f>
              <c:numCache>
                <c:formatCode>General</c:formatCode>
                <c:ptCount val="7"/>
                <c:pt idx="0">
                  <c:v>467113.0</c:v>
                </c:pt>
                <c:pt idx="1">
                  <c:v>415419.0</c:v>
                </c:pt>
                <c:pt idx="2">
                  <c:v>377004.0</c:v>
                </c:pt>
                <c:pt idx="3">
                  <c:v>436716.0</c:v>
                </c:pt>
                <c:pt idx="4">
                  <c:v>375146.0</c:v>
                </c:pt>
                <c:pt idx="5">
                  <c:v>267265.0</c:v>
                </c:pt>
                <c:pt idx="6">
                  <c:v>373051.0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'0926_2004_5B'!$Z$18:$Z$24</c:f>
              <c:numCache>
                <c:formatCode>General</c:formatCode>
                <c:ptCount val="7"/>
                <c:pt idx="0">
                  <c:v>575856.0</c:v>
                </c:pt>
                <c:pt idx="1">
                  <c:v>474193.0</c:v>
                </c:pt>
                <c:pt idx="2">
                  <c:v>487131.0</c:v>
                </c:pt>
                <c:pt idx="3">
                  <c:v>759789.0</c:v>
                </c:pt>
                <c:pt idx="4">
                  <c:v>719526.0</c:v>
                </c:pt>
                <c:pt idx="5">
                  <c:v>538208.0</c:v>
                </c:pt>
                <c:pt idx="6">
                  <c:v>456270.0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'0926_2004_5B'!$AA$18:$AA$24</c:f>
              <c:numCache>
                <c:formatCode>General</c:formatCode>
                <c:ptCount val="7"/>
                <c:pt idx="0">
                  <c:v>3374.23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'0926_2004_5B'!$AD$18:$AD$24</c:f>
              <c:numCache>
                <c:formatCode>General</c:formatCode>
                <c:ptCount val="7"/>
                <c:pt idx="0">
                  <c:v>29145.4</c:v>
                </c:pt>
                <c:pt idx="1">
                  <c:v>29382.3</c:v>
                </c:pt>
                <c:pt idx="2">
                  <c:v>28775.7</c:v>
                </c:pt>
                <c:pt idx="3">
                  <c:v>46386.2</c:v>
                </c:pt>
                <c:pt idx="4">
                  <c:v>81303.8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1920824"/>
        <c:axId val="-2056924344"/>
      </c:barChart>
      <c:catAx>
        <c:axId val="1871920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6924344"/>
        <c:crosses val="autoZero"/>
        <c:auto val="1"/>
        <c:lblAlgn val="ctr"/>
        <c:lblOffset val="100"/>
        <c:noMultiLvlLbl val="0"/>
      </c:catAx>
      <c:valAx>
        <c:axId val="-205692434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719208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'0926_2004_5B'!$AF$202:$AF$207</c:f>
              <c:numCache>
                <c:formatCode>0.00%</c:formatCode>
                <c:ptCount val="6"/>
                <c:pt idx="0">
                  <c:v>0.0647393987699665</c:v>
                </c:pt>
                <c:pt idx="1">
                  <c:v>0.0967966217591698</c:v>
                </c:pt>
                <c:pt idx="2">
                  <c:v>0.0963240406396483</c:v>
                </c:pt>
                <c:pt idx="3">
                  <c:v>0.0936023953170206</c:v>
                </c:pt>
                <c:pt idx="4">
                  <c:v>0.106815327337564</c:v>
                </c:pt>
                <c:pt idx="5">
                  <c:v>0.00375782178661941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847144"/>
        <c:axId val="1982626200"/>
      </c:barChart>
      <c:catAx>
        <c:axId val="-203384714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2626200"/>
        <c:crosses val="autoZero"/>
        <c:auto val="1"/>
        <c:lblAlgn val="ctr"/>
        <c:lblOffset val="100"/>
        <c:noMultiLvlLbl val="0"/>
      </c:catAx>
      <c:valAx>
        <c:axId val="198262620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38471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'0926_2004_5B'!$BS$194:$BS$200</c:f>
              <c:numCache>
                <c:formatCode>General</c:formatCode>
                <c:ptCount val="7"/>
                <c:pt idx="0">
                  <c:v>183490.0</c:v>
                </c:pt>
                <c:pt idx="1">
                  <c:v>202921.0</c:v>
                </c:pt>
                <c:pt idx="2">
                  <c:v>100052.0</c:v>
                </c:pt>
                <c:pt idx="3">
                  <c:v>95591.7</c:v>
                </c:pt>
                <c:pt idx="4">
                  <c:v>96502.5</c:v>
                </c:pt>
                <c:pt idx="5">
                  <c:v>94953.7</c:v>
                </c:pt>
                <c:pt idx="6">
                  <c:v>100358.0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'0926_2004_5B'!$BT$194:$BT$200</c:f>
              <c:numCache>
                <c:formatCode>General</c:formatCode>
                <c:ptCount val="7"/>
                <c:pt idx="0">
                  <c:v>180146.0</c:v>
                </c:pt>
                <c:pt idx="1">
                  <c:v>188521.0</c:v>
                </c:pt>
                <c:pt idx="2">
                  <c:v>240565.0</c:v>
                </c:pt>
                <c:pt idx="3">
                  <c:v>260945.0</c:v>
                </c:pt>
                <c:pt idx="4">
                  <c:v>265565.0</c:v>
                </c:pt>
                <c:pt idx="5">
                  <c:v>341376.0</c:v>
                </c:pt>
                <c:pt idx="6">
                  <c:v>253909.0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'0926_2004_5B'!$BU$194:$BU$200</c:f>
              <c:numCache>
                <c:formatCode>General</c:formatCode>
                <c:ptCount val="7"/>
                <c:pt idx="0">
                  <c:v>230424.0</c:v>
                </c:pt>
                <c:pt idx="1">
                  <c:v>246761.0</c:v>
                </c:pt>
                <c:pt idx="2">
                  <c:v>336036.0</c:v>
                </c:pt>
                <c:pt idx="3">
                  <c:v>348876.0</c:v>
                </c:pt>
                <c:pt idx="4">
                  <c:v>352120.0</c:v>
                </c:pt>
                <c:pt idx="5">
                  <c:v>474452.0</c:v>
                </c:pt>
                <c:pt idx="6">
                  <c:v>336898.0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'0926_2004_5B'!$BV$194:$BV$200</c:f>
              <c:numCache>
                <c:formatCode>General</c:formatCode>
                <c:ptCount val="7"/>
                <c:pt idx="0">
                  <c:v>555447.0</c:v>
                </c:pt>
                <c:pt idx="1">
                  <c:v>557420.0</c:v>
                </c:pt>
                <c:pt idx="2">
                  <c:v>551703.0</c:v>
                </c:pt>
                <c:pt idx="3">
                  <c:v>551150.0</c:v>
                </c:pt>
                <c:pt idx="4">
                  <c:v>551021.0</c:v>
                </c:pt>
                <c:pt idx="5">
                  <c:v>414289.0</c:v>
                </c:pt>
                <c:pt idx="6">
                  <c:v>551290.0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'0926_2004_5B'!$BW$194:$BW$200</c:f>
              <c:numCache>
                <c:formatCode>General</c:formatCode>
                <c:ptCount val="7"/>
                <c:pt idx="0">
                  <c:v>59363.4</c:v>
                </c:pt>
                <c:pt idx="1">
                  <c:v>60750.5</c:v>
                </c:pt>
                <c:pt idx="2">
                  <c:v>58507.3</c:v>
                </c:pt>
                <c:pt idx="3">
                  <c:v>48642.5</c:v>
                </c:pt>
                <c:pt idx="4">
                  <c:v>47764.0</c:v>
                </c:pt>
                <c:pt idx="5">
                  <c:v>188748.0</c:v>
                </c:pt>
                <c:pt idx="6">
                  <c:v>58117.4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'0926_2004_5B'!$BX$194:$BX$200</c:f>
              <c:numCache>
                <c:formatCode>General</c:formatCode>
                <c:ptCount val="7"/>
                <c:pt idx="0">
                  <c:v>465701.0</c:v>
                </c:pt>
                <c:pt idx="1">
                  <c:v>467496.0</c:v>
                </c:pt>
                <c:pt idx="2">
                  <c:v>460926.0</c:v>
                </c:pt>
                <c:pt idx="3">
                  <c:v>430918.0</c:v>
                </c:pt>
                <c:pt idx="4">
                  <c:v>427861.0</c:v>
                </c:pt>
                <c:pt idx="5">
                  <c:v>421076.0</c:v>
                </c:pt>
                <c:pt idx="6">
                  <c:v>460318.0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917336"/>
        <c:axId val="-2061894408"/>
      </c:barChart>
      <c:catAx>
        <c:axId val="20309173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61894408"/>
        <c:crosses val="autoZero"/>
        <c:auto val="1"/>
        <c:lblAlgn val="ctr"/>
        <c:lblOffset val="100"/>
        <c:noMultiLvlLbl val="0"/>
      </c:catAx>
      <c:valAx>
        <c:axId val="-2061894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9173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'0926_2004_5B'!$BI$194:$BI$200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'0926_2004_5B'!$BJ$194:$BJ$200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'0926_2004_5B'!$BK$194:$BK$200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470832.0</c:v>
                </c:pt>
                <c:pt idx="6">
                  <c:v>470940.0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'0926_2004_5B'!$BL$194:$BL$200</c:f>
              <c:numCache>
                <c:formatCode>General</c:formatCode>
                <c:ptCount val="7"/>
                <c:pt idx="0">
                  <c:v>230441.0</c:v>
                </c:pt>
                <c:pt idx="1">
                  <c:v>228225.0</c:v>
                </c:pt>
                <c:pt idx="2">
                  <c:v>229775.0</c:v>
                </c:pt>
                <c:pt idx="3">
                  <c:v>229812.0</c:v>
                </c:pt>
                <c:pt idx="4">
                  <c:v>230126.0</c:v>
                </c:pt>
                <c:pt idx="5">
                  <c:v>227750.0</c:v>
                </c:pt>
                <c:pt idx="6">
                  <c:v>229872.0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'0926_2004_5B'!$BM$194:$BM$200</c:f>
              <c:numCache>
                <c:formatCode>General</c:formatCode>
                <c:ptCount val="7"/>
                <c:pt idx="0">
                  <c:v>34759.8</c:v>
                </c:pt>
                <c:pt idx="1">
                  <c:v>38887.6</c:v>
                </c:pt>
                <c:pt idx="2">
                  <c:v>38449.5</c:v>
                </c:pt>
                <c:pt idx="3">
                  <c:v>37823.2</c:v>
                </c:pt>
                <c:pt idx="4">
                  <c:v>37735.8</c:v>
                </c:pt>
                <c:pt idx="5">
                  <c:v>37798.0</c:v>
                </c:pt>
                <c:pt idx="6">
                  <c:v>38544.1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'0926_2004_5B'!$BN$194:$BN$200</c:f>
              <c:numCache>
                <c:formatCode>General</c:formatCode>
                <c:ptCount val="7"/>
                <c:pt idx="0">
                  <c:v>1894.3</c:v>
                </c:pt>
                <c:pt idx="1">
                  <c:v>1636.7</c:v>
                </c:pt>
                <c:pt idx="2">
                  <c:v>6033.71</c:v>
                </c:pt>
                <c:pt idx="3">
                  <c:v>6145.45</c:v>
                </c:pt>
                <c:pt idx="4">
                  <c:v>6156.88</c:v>
                </c:pt>
                <c:pt idx="5">
                  <c:v>6151.55</c:v>
                </c:pt>
                <c:pt idx="6">
                  <c:v>6152.2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'0926_2004_5B'!$BO$194:$BO$200</c:f>
              <c:numCache>
                <c:formatCode>General</c:formatCode>
                <c:ptCount val="7"/>
                <c:pt idx="0">
                  <c:v>46440.3</c:v>
                </c:pt>
                <c:pt idx="1">
                  <c:v>44618.7</c:v>
                </c:pt>
                <c:pt idx="2">
                  <c:v>26945.1</c:v>
                </c:pt>
                <c:pt idx="3">
                  <c:v>64926.4</c:v>
                </c:pt>
                <c:pt idx="4">
                  <c:v>79904.7</c:v>
                </c:pt>
                <c:pt idx="5">
                  <c:v>136860.0</c:v>
                </c:pt>
                <c:pt idx="6">
                  <c:v>28766.8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'0926_2004_5B'!$BP$194:$BP$200</c:f>
              <c:numCache>
                <c:formatCode>General</c:formatCode>
                <c:ptCount val="7"/>
                <c:pt idx="0">
                  <c:v>434117.0</c:v>
                </c:pt>
                <c:pt idx="1">
                  <c:v>433078.0</c:v>
                </c:pt>
                <c:pt idx="2">
                  <c:v>435488.0</c:v>
                </c:pt>
                <c:pt idx="3">
                  <c:v>442365.0</c:v>
                </c:pt>
                <c:pt idx="4">
                  <c:v>441158.0</c:v>
                </c:pt>
                <c:pt idx="5">
                  <c:v>324927.0</c:v>
                </c:pt>
                <c:pt idx="6">
                  <c:v>435436.0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'0926_2004_5B'!$BQ$194:$BQ$200</c:f>
              <c:numCache>
                <c:formatCode>General</c:formatCode>
                <c:ptCount val="7"/>
                <c:pt idx="0">
                  <c:v>154897.0</c:v>
                </c:pt>
                <c:pt idx="1">
                  <c:v>153989.0</c:v>
                </c:pt>
                <c:pt idx="2">
                  <c:v>155007.0</c:v>
                </c:pt>
                <c:pt idx="3">
                  <c:v>100533.0</c:v>
                </c:pt>
                <c:pt idx="4">
                  <c:v>100770.0</c:v>
                </c:pt>
                <c:pt idx="5">
                  <c:v>413228.0</c:v>
                </c:pt>
                <c:pt idx="6">
                  <c:v>155533.0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'0926_2004_5B'!$BR$194:$BR$200</c:f>
              <c:numCache>
                <c:formatCode>General</c:formatCode>
                <c:ptCount val="7"/>
                <c:pt idx="0">
                  <c:v>325203.0</c:v>
                </c:pt>
                <c:pt idx="1">
                  <c:v>324408.0</c:v>
                </c:pt>
                <c:pt idx="2">
                  <c:v>326947.0</c:v>
                </c:pt>
                <c:pt idx="3">
                  <c:v>294333.0</c:v>
                </c:pt>
                <c:pt idx="4">
                  <c:v>293284.0</c:v>
                </c:pt>
                <c:pt idx="5">
                  <c:v>280238.0</c:v>
                </c:pt>
                <c:pt idx="6">
                  <c:v>327075.0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731144"/>
        <c:axId val="-2047728920"/>
      </c:barChart>
      <c:catAx>
        <c:axId val="-20477311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728920"/>
        <c:crosses val="autoZero"/>
        <c:auto val="1"/>
        <c:lblAlgn val="ctr"/>
        <c:lblOffset val="100"/>
        <c:noMultiLvlLbl val="0"/>
      </c:catAx>
      <c:valAx>
        <c:axId val="-2047728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7311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5">
                  <c:v>3.91995E6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'0926_2004_5B'!$S$210:$S$216</c:f>
              <c:numCache>
                <c:formatCode>0.00E+00</c:formatCode>
                <c:ptCount val="7"/>
                <c:pt idx="0">
                  <c:v>2.66938E6</c:v>
                </c:pt>
                <c:pt idx="1">
                  <c:v>2.66938E6</c:v>
                </c:pt>
                <c:pt idx="2" formatCode="General">
                  <c:v>462269.0</c:v>
                </c:pt>
                <c:pt idx="3" formatCode="General">
                  <c:v>455777.0</c:v>
                </c:pt>
                <c:pt idx="4" formatCode="General">
                  <c:v>455777.0</c:v>
                </c:pt>
                <c:pt idx="5" formatCode="General">
                  <c:v>455777.0</c:v>
                </c:pt>
                <c:pt idx="6" formatCode="General">
                  <c:v>462269.0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5">
                  <c:v>1.24829E7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'0926_2004_5B'!$V$210:$V$216</c:f>
              <c:numCache>
                <c:formatCode>0.00E+00</c:formatCode>
                <c:ptCount val="7"/>
                <c:pt idx="0">
                  <c:v>1.23283E6</c:v>
                </c:pt>
                <c:pt idx="1">
                  <c:v>1.23284E6</c:v>
                </c:pt>
                <c:pt idx="2" formatCode="General">
                  <c:v>783740.0</c:v>
                </c:pt>
                <c:pt idx="3" formatCode="General">
                  <c:v>808128.0</c:v>
                </c:pt>
                <c:pt idx="4" formatCode="General">
                  <c:v>808128.0</c:v>
                </c:pt>
                <c:pt idx="5" formatCode="General">
                  <c:v>808128.0</c:v>
                </c:pt>
                <c:pt idx="6" formatCode="General">
                  <c:v>783740.0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'0926_2004_5B'!$W$210:$W$216</c:f>
              <c:numCache>
                <c:formatCode>General</c:formatCode>
                <c:ptCount val="7"/>
                <c:pt idx="0">
                  <c:v>110345.0</c:v>
                </c:pt>
                <c:pt idx="1">
                  <c:v>118202.0</c:v>
                </c:pt>
                <c:pt idx="2">
                  <c:v>118193.0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114705.0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'0926_2004_5B'!$X$210:$X$216</c:f>
              <c:numCache>
                <c:formatCode>0.00E+00</c:formatCode>
                <c:ptCount val="7"/>
                <c:pt idx="0">
                  <c:v>7.70154E6</c:v>
                </c:pt>
                <c:pt idx="1">
                  <c:v>4.46988E6</c:v>
                </c:pt>
                <c:pt idx="2">
                  <c:v>5.2434E6</c:v>
                </c:pt>
                <c:pt idx="3">
                  <c:v>4.6085E6</c:v>
                </c:pt>
                <c:pt idx="4">
                  <c:v>2.08445E6</c:v>
                </c:pt>
                <c:pt idx="5">
                  <c:v>1.73386E6</c:v>
                </c:pt>
                <c:pt idx="6">
                  <c:v>2.825E6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'0926_2004_5B'!$Y$210:$Y$216</c:f>
              <c:numCache>
                <c:formatCode>0.00E+00</c:formatCode>
                <c:ptCount val="7"/>
                <c:pt idx="0">
                  <c:v>2.09084E6</c:v>
                </c:pt>
                <c:pt idx="1">
                  <c:v>3.73955E6</c:v>
                </c:pt>
                <c:pt idx="2">
                  <c:v>3.81204E6</c:v>
                </c:pt>
                <c:pt idx="3">
                  <c:v>3.85667E6</c:v>
                </c:pt>
                <c:pt idx="4">
                  <c:v>3.21174E6</c:v>
                </c:pt>
                <c:pt idx="5">
                  <c:v>3.04339E6</c:v>
                </c:pt>
                <c:pt idx="6">
                  <c:v>3.06349E6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'0926_2004_5B'!$Z$210:$Z$216</c:f>
              <c:numCache>
                <c:formatCode>0.00E+00</c:formatCode>
                <c:ptCount val="7"/>
                <c:pt idx="0">
                  <c:v>4.11722E6</c:v>
                </c:pt>
                <c:pt idx="1">
                  <c:v>3.1651E6</c:v>
                </c:pt>
                <c:pt idx="2">
                  <c:v>3.22593E6</c:v>
                </c:pt>
                <c:pt idx="3">
                  <c:v>3.21062E6</c:v>
                </c:pt>
                <c:pt idx="4">
                  <c:v>1.69175E6</c:v>
                </c:pt>
                <c:pt idx="5" formatCode="General">
                  <c:v>670287.0</c:v>
                </c:pt>
                <c:pt idx="6">
                  <c:v>1.50451E6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'0926_2004_5B'!$AA$210:$AA$216</c:f>
              <c:numCache>
                <c:formatCode>General</c:formatCode>
                <c:ptCount val="7"/>
                <c:pt idx="0">
                  <c:v>653169.0</c:v>
                </c:pt>
                <c:pt idx="1">
                  <c:v>472790.0</c:v>
                </c:pt>
                <c:pt idx="2">
                  <c:v>483320.0</c:v>
                </c:pt>
                <c:pt idx="3">
                  <c:v>468572.0</c:v>
                </c:pt>
                <c:pt idx="4">
                  <c:v>639407.0</c:v>
                </c:pt>
                <c:pt idx="5">
                  <c:v>663993.0</c:v>
                </c:pt>
                <c:pt idx="6">
                  <c:v>635066.0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'0926_2004_5B'!$AB$210:$AB$216</c:f>
              <c:numCache>
                <c:formatCode>General</c:formatCode>
                <c:ptCount val="7"/>
                <c:pt idx="0">
                  <c:v>332409.0</c:v>
                </c:pt>
                <c:pt idx="1">
                  <c:v>99227.0</c:v>
                </c:pt>
                <c:pt idx="2">
                  <c:v>100848.0</c:v>
                </c:pt>
                <c:pt idx="3">
                  <c:v>81607.1</c:v>
                </c:pt>
                <c:pt idx="4">
                  <c:v>127718.0</c:v>
                </c:pt>
                <c:pt idx="5">
                  <c:v>126410.0</c:v>
                </c:pt>
                <c:pt idx="6">
                  <c:v>116430.0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'0926_2004_5B'!$AC$210:$AC$216</c:f>
              <c:numCache>
                <c:formatCode>General</c:formatCode>
                <c:ptCount val="7"/>
                <c:pt idx="0" formatCode="0.00E+00">
                  <c:v>1.99924E6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8582056"/>
        <c:axId val="-2048548936"/>
      </c:barChart>
      <c:catAx>
        <c:axId val="-204858205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8548936"/>
        <c:crosses val="autoZero"/>
        <c:auto val="1"/>
        <c:lblAlgn val="ctr"/>
        <c:lblOffset val="100"/>
        <c:noMultiLvlLbl val="0"/>
      </c:catAx>
      <c:valAx>
        <c:axId val="-204854893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485820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'0926_2004_5B'!$AF$218:$AF$223</c:f>
              <c:numCache>
                <c:formatCode>0.00%</c:formatCode>
                <c:ptCount val="6"/>
                <c:pt idx="0">
                  <c:v>0.237939854523019</c:v>
                </c:pt>
                <c:pt idx="1">
                  <c:v>0.170419822563781</c:v>
                </c:pt>
                <c:pt idx="2">
                  <c:v>0.0680661462640834</c:v>
                </c:pt>
                <c:pt idx="3">
                  <c:v>0.228985045487208</c:v>
                </c:pt>
                <c:pt idx="4">
                  <c:v>0.281972931382784</c:v>
                </c:pt>
                <c:pt idx="5">
                  <c:v>0.171481554293151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24728"/>
        <c:axId val="-2047831048"/>
      </c:barChart>
      <c:catAx>
        <c:axId val="-20475247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831048"/>
        <c:crosses val="autoZero"/>
        <c:auto val="1"/>
        <c:lblAlgn val="ctr"/>
        <c:lblOffset val="100"/>
        <c:noMultiLvlLbl val="0"/>
      </c:catAx>
      <c:valAx>
        <c:axId val="-204783104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75247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'0926_2004_5B'!$BS$210:$BS$216</c:f>
              <c:numCache>
                <c:formatCode>General</c:formatCode>
                <c:ptCount val="7"/>
                <c:pt idx="0">
                  <c:v>98977.7</c:v>
                </c:pt>
                <c:pt idx="1">
                  <c:v>104465.0</c:v>
                </c:pt>
                <c:pt idx="2">
                  <c:v>414723.0</c:v>
                </c:pt>
                <c:pt idx="3">
                  <c:v>668539.0</c:v>
                </c:pt>
                <c:pt idx="4">
                  <c:v>434874.0</c:v>
                </c:pt>
                <c:pt idx="5">
                  <c:v>939170.0</c:v>
                </c:pt>
                <c:pt idx="6">
                  <c:v>591431.0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'0926_2004_5B'!$BT$210:$BT$216</c:f>
              <c:numCache>
                <c:formatCode>General</c:formatCode>
                <c:ptCount val="7"/>
                <c:pt idx="0" formatCode="0.00E+00">
                  <c:v>1.82732E6</c:v>
                </c:pt>
                <c:pt idx="1">
                  <c:v>174227.0</c:v>
                </c:pt>
                <c:pt idx="2">
                  <c:v>435803.0</c:v>
                </c:pt>
                <c:pt idx="3">
                  <c:v>300020.0</c:v>
                </c:pt>
                <c:pt idx="4">
                  <c:v>126363.0</c:v>
                </c:pt>
                <c:pt idx="5">
                  <c:v>93594.6</c:v>
                </c:pt>
                <c:pt idx="6">
                  <c:v>292761.0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'0926_2004_5B'!$BU$210:$BU$216</c:f>
              <c:numCache>
                <c:formatCode>General</c:formatCode>
                <c:ptCount val="7"/>
                <c:pt idx="0">
                  <c:v>548746.0</c:v>
                </c:pt>
                <c:pt idx="1">
                  <c:v>755913.0</c:v>
                </c:pt>
                <c:pt idx="2">
                  <c:v>756050.0</c:v>
                </c:pt>
                <c:pt idx="3" formatCode="0.00E+00">
                  <c:v>1.43815E6</c:v>
                </c:pt>
                <c:pt idx="4" formatCode="0.00E+00">
                  <c:v>1.53624E6</c:v>
                </c:pt>
                <c:pt idx="5" formatCode="0.00E+00">
                  <c:v>1.64164E6</c:v>
                </c:pt>
                <c:pt idx="6" formatCode="0.00E+00">
                  <c:v>1.17338E6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'0926_2004_5B'!$BV$210:$BV$216</c:f>
              <c:numCache>
                <c:formatCode>0.00E+00</c:formatCode>
                <c:ptCount val="7"/>
                <c:pt idx="0">
                  <c:v>1.49385E6</c:v>
                </c:pt>
                <c:pt idx="1">
                  <c:v>1.5208E6</c:v>
                </c:pt>
                <c:pt idx="2">
                  <c:v>1.52551E6</c:v>
                </c:pt>
                <c:pt idx="3">
                  <c:v>2.38743E6</c:v>
                </c:pt>
                <c:pt idx="4" formatCode="General">
                  <c:v>1.20301E6</c:v>
                </c:pt>
                <c:pt idx="5">
                  <c:v>2.53236E6</c:v>
                </c:pt>
                <c:pt idx="6">
                  <c:v>1.53586E6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'0926_2004_5B'!$BW$210:$BW$216</c:f>
              <c:numCache>
                <c:formatCode>General</c:formatCode>
                <c:ptCount val="7"/>
                <c:pt idx="0">
                  <c:v>266360.0</c:v>
                </c:pt>
                <c:pt idx="1">
                  <c:v>266812.0</c:v>
                </c:pt>
                <c:pt idx="2">
                  <c:v>265244.0</c:v>
                </c:pt>
                <c:pt idx="3">
                  <c:v>604871.0</c:v>
                </c:pt>
                <c:pt idx="4">
                  <c:v>297817.0</c:v>
                </c:pt>
                <c:pt idx="5" formatCode="0.00E+00">
                  <c:v>1.50042E6</c:v>
                </c:pt>
                <c:pt idx="6">
                  <c:v>279304.0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'0926_2004_5B'!$BX$210:$BX$216</c:f>
              <c:numCache>
                <c:formatCode>General</c:formatCode>
                <c:ptCount val="7"/>
                <c:pt idx="0">
                  <c:v>679013.0</c:v>
                </c:pt>
                <c:pt idx="1">
                  <c:v>722982.0</c:v>
                </c:pt>
                <c:pt idx="2">
                  <c:v>721214.0</c:v>
                </c:pt>
                <c:pt idx="3">
                  <c:v>726262.0</c:v>
                </c:pt>
                <c:pt idx="4">
                  <c:v>770120.0</c:v>
                </c:pt>
                <c:pt idx="5">
                  <c:v>749729.0</c:v>
                </c:pt>
                <c:pt idx="6">
                  <c:v>695284.0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857016"/>
        <c:axId val="-2047860072"/>
      </c:barChart>
      <c:catAx>
        <c:axId val="-2047857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7860072"/>
        <c:crosses val="autoZero"/>
        <c:auto val="1"/>
        <c:lblAlgn val="ctr"/>
        <c:lblOffset val="100"/>
        <c:noMultiLvlLbl val="0"/>
      </c:catAx>
      <c:valAx>
        <c:axId val="-2047860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8570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'0926_2004_5B'!$BI$210:$BI$216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5">
                  <c:v>7.8401E6</c:v>
                </c:pt>
                <c:pt idx="6">
                  <c:v>6.56725E6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'0926_2004_5B'!$BJ$210:$BJ$216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5">
                  <c:v>3.09143E6</c:v>
                </c:pt>
                <c:pt idx="6">
                  <c:v>2.28423E6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'0926_2004_5B'!$BK$210:$BK$216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5">
                  <c:v>3.91995E6</c:v>
                </c:pt>
                <c:pt idx="6">
                  <c:v>3.36435E6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'0926_2004_5B'!$BL$210:$BL$216</c:f>
              <c:numCache>
                <c:formatCode>General</c:formatCode>
                <c:ptCount val="7"/>
                <c:pt idx="0">
                  <c:v>517922.0</c:v>
                </c:pt>
                <c:pt idx="1">
                  <c:v>500654.0</c:v>
                </c:pt>
                <c:pt idx="2">
                  <c:v>501954.0</c:v>
                </c:pt>
                <c:pt idx="3">
                  <c:v>726123.0</c:v>
                </c:pt>
                <c:pt idx="4">
                  <c:v>462300.0</c:v>
                </c:pt>
                <c:pt idx="5">
                  <c:v>686284.0</c:v>
                </c:pt>
                <c:pt idx="6">
                  <c:v>595294.0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'0926_2004_5B'!$BM$210:$BM$216</c:f>
              <c:numCache>
                <c:formatCode>General</c:formatCode>
                <c:ptCount val="7"/>
                <c:pt idx="0">
                  <c:v>357833.0</c:v>
                </c:pt>
                <c:pt idx="1">
                  <c:v>285060.0</c:v>
                </c:pt>
                <c:pt idx="2">
                  <c:v>266016.0</c:v>
                </c:pt>
                <c:pt idx="3">
                  <c:v>370245.0</c:v>
                </c:pt>
                <c:pt idx="4">
                  <c:v>361149.0</c:v>
                </c:pt>
                <c:pt idx="5">
                  <c:v>313127.0</c:v>
                </c:pt>
                <c:pt idx="6">
                  <c:v>386294.0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'0926_2004_5B'!$BN$210:$BN$216</c:f>
              <c:numCache>
                <c:formatCode>General</c:formatCode>
                <c:ptCount val="7"/>
                <c:pt idx="0">
                  <c:v>8177.22</c:v>
                </c:pt>
                <c:pt idx="1">
                  <c:v>7017.7</c:v>
                </c:pt>
                <c:pt idx="2">
                  <c:v>28055.2</c:v>
                </c:pt>
                <c:pt idx="3">
                  <c:v>39181.0</c:v>
                </c:pt>
                <c:pt idx="4">
                  <c:v>24507.8</c:v>
                </c:pt>
                <c:pt idx="5">
                  <c:v>49906.3</c:v>
                </c:pt>
                <c:pt idx="6">
                  <c:v>33382.6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'0926_2004_5B'!$BO$210:$BO$216</c:f>
              <c:numCache>
                <c:formatCode>General</c:formatCode>
                <c:ptCount val="7"/>
                <c:pt idx="0">
                  <c:v>773.7</c:v>
                </c:pt>
                <c:pt idx="1">
                  <c:v>348.4</c:v>
                </c:pt>
                <c:pt idx="2">
                  <c:v>348.3</c:v>
                </c:pt>
                <c:pt idx="3">
                  <c:v>428.9</c:v>
                </c:pt>
                <c:pt idx="4">
                  <c:v>311.9</c:v>
                </c:pt>
                <c:pt idx="5">
                  <c:v>362.9</c:v>
                </c:pt>
                <c:pt idx="6">
                  <c:v>169.0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'0926_2004_5B'!$BP$210:$BP$216</c:f>
              <c:numCache>
                <c:formatCode>0.00E+00</c:formatCode>
                <c:ptCount val="7"/>
                <c:pt idx="0">
                  <c:v>1.14113E6</c:v>
                </c:pt>
                <c:pt idx="1">
                  <c:v>1.12866E6</c:v>
                </c:pt>
                <c:pt idx="2">
                  <c:v>1.12622E6</c:v>
                </c:pt>
                <c:pt idx="3">
                  <c:v>1.69694E6</c:v>
                </c:pt>
                <c:pt idx="4" formatCode="General">
                  <c:v>862823.0</c:v>
                </c:pt>
                <c:pt idx="5">
                  <c:v>1.62039E6</c:v>
                </c:pt>
                <c:pt idx="6">
                  <c:v>1.11601E6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'0926_2004_5B'!$BQ$210:$BQ$216</c:f>
              <c:numCache>
                <c:formatCode>General</c:formatCode>
                <c:ptCount val="7"/>
                <c:pt idx="0">
                  <c:v>521864.0</c:v>
                </c:pt>
                <c:pt idx="1">
                  <c:v>520100.0</c:v>
                </c:pt>
                <c:pt idx="2">
                  <c:v>520952.0</c:v>
                </c:pt>
                <c:pt idx="3">
                  <c:v>966445.0</c:v>
                </c:pt>
                <c:pt idx="4">
                  <c:v>487489.0</c:v>
                </c:pt>
                <c:pt idx="5" formatCode="0.00E+00">
                  <c:v>2.07702E6</c:v>
                </c:pt>
                <c:pt idx="6">
                  <c:v>508013.0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'0926_2004_5B'!$BR$210:$BR$216</c:f>
              <c:numCache>
                <c:formatCode>General</c:formatCode>
                <c:ptCount val="7"/>
                <c:pt idx="0">
                  <c:v>455086.0</c:v>
                </c:pt>
                <c:pt idx="1">
                  <c:v>439079.0</c:v>
                </c:pt>
                <c:pt idx="2">
                  <c:v>439810.0</c:v>
                </c:pt>
                <c:pt idx="3">
                  <c:v>401545.0</c:v>
                </c:pt>
                <c:pt idx="4">
                  <c:v>409430.0</c:v>
                </c:pt>
                <c:pt idx="5">
                  <c:v>365531.0</c:v>
                </c:pt>
                <c:pt idx="6">
                  <c:v>446816.0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9852152"/>
        <c:axId val="2013569832"/>
      </c:barChart>
      <c:catAx>
        <c:axId val="-202985215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13569832"/>
        <c:crosses val="autoZero"/>
        <c:auto val="1"/>
        <c:lblAlgn val="ctr"/>
        <c:lblOffset val="100"/>
        <c:noMultiLvlLbl val="0"/>
      </c:catAx>
      <c:valAx>
        <c:axId val="201356983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298521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650079.0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'0926_2004_5B'!$S$226:$S$232</c:f>
              <c:numCache>
                <c:formatCode>General</c:formatCode>
                <c:ptCount val="7"/>
                <c:pt idx="0">
                  <c:v>214766.0</c:v>
                </c:pt>
                <c:pt idx="1">
                  <c:v>214766.0</c:v>
                </c:pt>
                <c:pt idx="2">
                  <c:v>237637.0</c:v>
                </c:pt>
                <c:pt idx="3">
                  <c:v>233561.0</c:v>
                </c:pt>
                <c:pt idx="4">
                  <c:v>233561.0</c:v>
                </c:pt>
                <c:pt idx="5">
                  <c:v>233561.0</c:v>
                </c:pt>
                <c:pt idx="6">
                  <c:v>237637.0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'0926_2004_5B'!$V$226:$V$232</c:f>
              <c:numCache>
                <c:formatCode>General</c:formatCode>
                <c:ptCount val="7"/>
                <c:pt idx="0">
                  <c:v>128372.0</c:v>
                </c:pt>
                <c:pt idx="1">
                  <c:v>128382.0</c:v>
                </c:pt>
                <c:pt idx="2">
                  <c:v>162977.0</c:v>
                </c:pt>
                <c:pt idx="3">
                  <c:v>125728.0</c:v>
                </c:pt>
                <c:pt idx="4">
                  <c:v>125700.0</c:v>
                </c:pt>
                <c:pt idx="5">
                  <c:v>125700.0</c:v>
                </c:pt>
                <c:pt idx="6">
                  <c:v>162930.0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'0926_2004_5B'!$X$226:$X$232</c:f>
              <c:numCache>
                <c:formatCode>General</c:formatCode>
                <c:ptCount val="7"/>
                <c:pt idx="0" formatCode="0.00E+00">
                  <c:v>1.64537E6</c:v>
                </c:pt>
                <c:pt idx="1">
                  <c:v>675803.0</c:v>
                </c:pt>
                <c:pt idx="2">
                  <c:v>618091.0</c:v>
                </c:pt>
                <c:pt idx="3">
                  <c:v>783153.0</c:v>
                </c:pt>
                <c:pt idx="4">
                  <c:v>343489.0</c:v>
                </c:pt>
                <c:pt idx="5">
                  <c:v>212851.0</c:v>
                </c:pt>
                <c:pt idx="6">
                  <c:v>626289.0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'0926_2004_5B'!$Y$226:$Y$232</c:f>
              <c:numCache>
                <c:formatCode>General</c:formatCode>
                <c:ptCount val="7"/>
                <c:pt idx="0">
                  <c:v>669898.0</c:v>
                </c:pt>
                <c:pt idx="1">
                  <c:v>543583.0</c:v>
                </c:pt>
                <c:pt idx="2">
                  <c:v>533934.0</c:v>
                </c:pt>
                <c:pt idx="3">
                  <c:v>543839.0</c:v>
                </c:pt>
                <c:pt idx="4">
                  <c:v>446185.0</c:v>
                </c:pt>
                <c:pt idx="5">
                  <c:v>587580.0</c:v>
                </c:pt>
                <c:pt idx="6">
                  <c:v>470278.0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'0926_2004_5B'!$Z$226:$Z$232</c:f>
              <c:numCache>
                <c:formatCode>General</c:formatCode>
                <c:ptCount val="7"/>
                <c:pt idx="0" formatCode="0.00E+00">
                  <c:v>1.06486E6</c:v>
                </c:pt>
                <c:pt idx="1">
                  <c:v>895517.0</c:v>
                </c:pt>
                <c:pt idx="2">
                  <c:v>856173.0</c:v>
                </c:pt>
                <c:pt idx="3">
                  <c:v>863907.0</c:v>
                </c:pt>
                <c:pt idx="4">
                  <c:v>687243.0</c:v>
                </c:pt>
                <c:pt idx="5" formatCode="0.00E+00">
                  <c:v>1.1165E6</c:v>
                </c:pt>
                <c:pt idx="6">
                  <c:v>835150.0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'0926_2004_5B'!$AA$226:$AA$232</c:f>
              <c:numCache>
                <c:formatCode>General</c:formatCode>
                <c:ptCount val="7"/>
                <c:pt idx="0">
                  <c:v>19894.7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'0926_2004_5B'!$AC$226:$AC$232</c:f>
              <c:numCache>
                <c:formatCode>General</c:formatCode>
                <c:ptCount val="7"/>
                <c:pt idx="0">
                  <c:v>186028.0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1716328"/>
        <c:axId val="1980293400"/>
      </c:barChart>
      <c:catAx>
        <c:axId val="18917163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0293400"/>
        <c:crosses val="autoZero"/>
        <c:auto val="1"/>
        <c:lblAlgn val="ctr"/>
        <c:lblOffset val="100"/>
        <c:noMultiLvlLbl val="0"/>
      </c:catAx>
      <c:valAx>
        <c:axId val="1980293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17163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'0926_2004_5B'!$AF$234:$AF$239</c:f>
              <c:numCache>
                <c:formatCode>0.00%</c:formatCode>
                <c:ptCount val="6"/>
                <c:pt idx="0">
                  <c:v>0.226633041997957</c:v>
                </c:pt>
                <c:pt idx="1">
                  <c:v>0.054012689369416</c:v>
                </c:pt>
                <c:pt idx="2">
                  <c:v>0.0569871967309175</c:v>
                </c:pt>
                <c:pt idx="3">
                  <c:v>0.128661933302492</c:v>
                </c:pt>
                <c:pt idx="4">
                  <c:v>0.210106908887175</c:v>
                </c:pt>
                <c:pt idx="5">
                  <c:v>0.019105422770496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65880"/>
        <c:axId val="2010068888"/>
      </c:barChart>
      <c:catAx>
        <c:axId val="2010065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2010068888"/>
        <c:crosses val="autoZero"/>
        <c:auto val="1"/>
        <c:lblAlgn val="ctr"/>
        <c:lblOffset val="100"/>
        <c:noMultiLvlLbl val="0"/>
      </c:catAx>
      <c:valAx>
        <c:axId val="201006888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100658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'0926_2004_5B'!$BS$226:$BS$232</c:f>
              <c:numCache>
                <c:formatCode>General</c:formatCode>
                <c:ptCount val="7"/>
                <c:pt idx="0">
                  <c:v>48071.4</c:v>
                </c:pt>
                <c:pt idx="1">
                  <c:v>60977.7</c:v>
                </c:pt>
                <c:pt idx="2">
                  <c:v>131868.0</c:v>
                </c:pt>
                <c:pt idx="3">
                  <c:v>140339.0</c:v>
                </c:pt>
                <c:pt idx="4">
                  <c:v>157641.0</c:v>
                </c:pt>
                <c:pt idx="5">
                  <c:v>167670.0</c:v>
                </c:pt>
                <c:pt idx="6">
                  <c:v>143444.0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'0926_2004_5B'!$BT$226:$BT$232</c:f>
              <c:numCache>
                <c:formatCode>General</c:formatCode>
                <c:ptCount val="7"/>
                <c:pt idx="0">
                  <c:v>362861.0</c:v>
                </c:pt>
                <c:pt idx="1">
                  <c:v>86357.5</c:v>
                </c:pt>
                <c:pt idx="2">
                  <c:v>127171.0</c:v>
                </c:pt>
                <c:pt idx="3">
                  <c:v>131882.0</c:v>
                </c:pt>
                <c:pt idx="4">
                  <c:v>77027.9</c:v>
                </c:pt>
                <c:pt idx="5">
                  <c:v>79842.4</c:v>
                </c:pt>
                <c:pt idx="6">
                  <c:v>156558.0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'0926_2004_5B'!$BU$226:$BU$232</c:f>
              <c:numCache>
                <c:formatCode>General</c:formatCode>
                <c:ptCount val="7"/>
                <c:pt idx="0">
                  <c:v>75344.2</c:v>
                </c:pt>
                <c:pt idx="1">
                  <c:v>151522.0</c:v>
                </c:pt>
                <c:pt idx="2">
                  <c:v>164828.0</c:v>
                </c:pt>
                <c:pt idx="3">
                  <c:v>213474.0</c:v>
                </c:pt>
                <c:pt idx="4">
                  <c:v>261568.0</c:v>
                </c:pt>
                <c:pt idx="5">
                  <c:v>289680.0</c:v>
                </c:pt>
                <c:pt idx="6">
                  <c:v>156386.0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'0926_2004_5B'!$BV$226:$BV$232</c:f>
              <c:numCache>
                <c:formatCode>General</c:formatCode>
                <c:ptCount val="7"/>
                <c:pt idx="0">
                  <c:v>376871.0</c:v>
                </c:pt>
                <c:pt idx="1">
                  <c:v>392748.0</c:v>
                </c:pt>
                <c:pt idx="2">
                  <c:v>389724.0</c:v>
                </c:pt>
                <c:pt idx="3">
                  <c:v>407837.0</c:v>
                </c:pt>
                <c:pt idx="4">
                  <c:v>414217.0</c:v>
                </c:pt>
                <c:pt idx="5">
                  <c:v>374118.0</c:v>
                </c:pt>
                <c:pt idx="6">
                  <c:v>389406.0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'0926_2004_5B'!$BW$226:$BW$232</c:f>
              <c:numCache>
                <c:formatCode>General</c:formatCode>
                <c:ptCount val="7"/>
                <c:pt idx="0">
                  <c:v>172440.0</c:v>
                </c:pt>
                <c:pt idx="1">
                  <c:v>194624.0</c:v>
                </c:pt>
                <c:pt idx="2">
                  <c:v>192446.0</c:v>
                </c:pt>
                <c:pt idx="3">
                  <c:v>199445.0</c:v>
                </c:pt>
                <c:pt idx="4">
                  <c:v>206232.0</c:v>
                </c:pt>
                <c:pt idx="5">
                  <c:v>309237.0</c:v>
                </c:pt>
                <c:pt idx="6">
                  <c:v>192101.0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'0926_2004_5B'!$BX$226:$BX$232</c:f>
              <c:numCache>
                <c:formatCode>General</c:formatCode>
                <c:ptCount val="7"/>
                <c:pt idx="0">
                  <c:v>246078.0</c:v>
                </c:pt>
                <c:pt idx="1">
                  <c:v>259662.0</c:v>
                </c:pt>
                <c:pt idx="2">
                  <c:v>258510.0</c:v>
                </c:pt>
                <c:pt idx="3">
                  <c:v>238428.0</c:v>
                </c:pt>
                <c:pt idx="4">
                  <c:v>243196.0</c:v>
                </c:pt>
                <c:pt idx="5">
                  <c:v>261416.0</c:v>
                </c:pt>
                <c:pt idx="6">
                  <c:v>258404.0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55191112"/>
        <c:axId val="1855372392"/>
      </c:barChart>
      <c:catAx>
        <c:axId val="18551911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55372392"/>
        <c:crosses val="autoZero"/>
        <c:auto val="1"/>
        <c:lblAlgn val="ctr"/>
        <c:lblOffset val="100"/>
        <c:noMultiLvlLbl val="0"/>
      </c:catAx>
      <c:valAx>
        <c:axId val="1855372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51911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'0926_2004_5B'!$AF$26:$AF$31</c:f>
              <c:numCache>
                <c:formatCode>0.00%</c:formatCode>
                <c:ptCount val="6"/>
                <c:pt idx="0">
                  <c:v>0.184032848326947</c:v>
                </c:pt>
                <c:pt idx="1">
                  <c:v>0.0821530149400054</c:v>
                </c:pt>
                <c:pt idx="2">
                  <c:v>0.111560464530661</c:v>
                </c:pt>
                <c:pt idx="3">
                  <c:v>0.0896758120066542</c:v>
                </c:pt>
                <c:pt idx="4">
                  <c:v>0.097956703553378</c:v>
                </c:pt>
                <c:pt idx="5">
                  <c:v>0.0729920866404804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597976"/>
        <c:axId val="-2031591176"/>
      </c:barChart>
      <c:catAx>
        <c:axId val="20325979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1591176"/>
        <c:crosses val="autoZero"/>
        <c:auto val="1"/>
        <c:lblAlgn val="ctr"/>
        <c:lblOffset val="100"/>
        <c:noMultiLvlLbl val="0"/>
      </c:catAx>
      <c:valAx>
        <c:axId val="-203159117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25979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'0926_2004_5B'!$BI$226:$BI$232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  <c:pt idx="6">
                  <c:v>1.12865E6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'0926_2004_5B'!$BJ$226:$BJ$232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  <c:pt idx="6">
                  <c:v>90316.8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'0926_2004_5B'!$BK$226:$BK$232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650084.0</c:v>
                </c:pt>
                <c:pt idx="6">
                  <c:v>592184.0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'0926_2004_5B'!$BL$226:$BL$232</c:f>
              <c:numCache>
                <c:formatCode>General</c:formatCode>
                <c:ptCount val="7"/>
                <c:pt idx="0">
                  <c:v>419291.0</c:v>
                </c:pt>
                <c:pt idx="1">
                  <c:v>399330.0</c:v>
                </c:pt>
                <c:pt idx="2">
                  <c:v>399435.0</c:v>
                </c:pt>
                <c:pt idx="3">
                  <c:v>436566.0</c:v>
                </c:pt>
                <c:pt idx="4">
                  <c:v>430296.0</c:v>
                </c:pt>
                <c:pt idx="5">
                  <c:v>463396.0</c:v>
                </c:pt>
                <c:pt idx="6">
                  <c:v>395284.0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'0926_2004_5B'!$BM$226:$BM$232</c:f>
              <c:numCache>
                <c:formatCode>General</c:formatCode>
                <c:ptCount val="7"/>
                <c:pt idx="0">
                  <c:v>151879.0</c:v>
                </c:pt>
                <c:pt idx="1">
                  <c:v>142150.0</c:v>
                </c:pt>
                <c:pt idx="2">
                  <c:v>126769.0</c:v>
                </c:pt>
                <c:pt idx="3">
                  <c:v>137756.0</c:v>
                </c:pt>
                <c:pt idx="4">
                  <c:v>106997.0</c:v>
                </c:pt>
                <c:pt idx="5">
                  <c:v>95092.9</c:v>
                </c:pt>
                <c:pt idx="6">
                  <c:v>119111.0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'0926_2004_5B'!$BN$226:$BN$232</c:f>
              <c:numCache>
                <c:formatCode>General</c:formatCode>
                <c:ptCount val="7"/>
                <c:pt idx="0">
                  <c:v>6369.79</c:v>
                </c:pt>
                <c:pt idx="1">
                  <c:v>5513.55</c:v>
                </c:pt>
                <c:pt idx="2">
                  <c:v>11548.7</c:v>
                </c:pt>
                <c:pt idx="3">
                  <c:v>12436.9</c:v>
                </c:pt>
                <c:pt idx="4">
                  <c:v>13454.6</c:v>
                </c:pt>
                <c:pt idx="5">
                  <c:v>14250.3</c:v>
                </c:pt>
                <c:pt idx="6">
                  <c:v>12382.0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'0926_2004_5B'!$BO$226:$BO$232</c:f>
              <c:numCache>
                <c:formatCode>General</c:formatCode>
                <c:ptCount val="7"/>
                <c:pt idx="0">
                  <c:v>49964.4</c:v>
                </c:pt>
                <c:pt idx="1">
                  <c:v>12897.2</c:v>
                </c:pt>
                <c:pt idx="2">
                  <c:v>8053.0</c:v>
                </c:pt>
                <c:pt idx="3">
                  <c:v>4117.8</c:v>
                </c:pt>
                <c:pt idx="4">
                  <c:v>1306.1</c:v>
                </c:pt>
                <c:pt idx="5">
                  <c:v>7352.3</c:v>
                </c:pt>
                <c:pt idx="6">
                  <c:v>9775.799999999999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'0926_2004_5B'!$BP$226:$BP$232</c:f>
              <c:numCache>
                <c:formatCode>General</c:formatCode>
                <c:ptCount val="7"/>
                <c:pt idx="0">
                  <c:v>289249.0</c:v>
                </c:pt>
                <c:pt idx="1">
                  <c:v>284454.0</c:v>
                </c:pt>
                <c:pt idx="2">
                  <c:v>285858.0</c:v>
                </c:pt>
                <c:pt idx="3">
                  <c:v>292182.0</c:v>
                </c:pt>
                <c:pt idx="4">
                  <c:v>288784.0</c:v>
                </c:pt>
                <c:pt idx="5">
                  <c:v>251590.0</c:v>
                </c:pt>
                <c:pt idx="6">
                  <c:v>285142.0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'0926_2004_5B'!$BQ$226:$BQ$232</c:f>
              <c:numCache>
                <c:formatCode>General</c:formatCode>
                <c:ptCount val="7"/>
                <c:pt idx="0">
                  <c:v>372894.0</c:v>
                </c:pt>
                <c:pt idx="1">
                  <c:v>360847.0</c:v>
                </c:pt>
                <c:pt idx="2">
                  <c:v>361341.0</c:v>
                </c:pt>
                <c:pt idx="3">
                  <c:v>359516.0</c:v>
                </c:pt>
                <c:pt idx="4">
                  <c:v>356287.0</c:v>
                </c:pt>
                <c:pt idx="5">
                  <c:v>527788.0</c:v>
                </c:pt>
                <c:pt idx="6">
                  <c:v>359801.0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'0926_2004_5B'!$BR$226:$BR$232</c:f>
              <c:numCache>
                <c:formatCode>General</c:formatCode>
                <c:ptCount val="7"/>
                <c:pt idx="0">
                  <c:v>171032.0</c:v>
                </c:pt>
                <c:pt idx="1">
                  <c:v>166503.0</c:v>
                </c:pt>
                <c:pt idx="2">
                  <c:v>166637.0</c:v>
                </c:pt>
                <c:pt idx="3">
                  <c:v>154202.0</c:v>
                </c:pt>
                <c:pt idx="4">
                  <c:v>151021.0</c:v>
                </c:pt>
                <c:pt idx="5">
                  <c:v>157819.0</c:v>
                </c:pt>
                <c:pt idx="6">
                  <c:v>165821.0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55155848"/>
        <c:axId val="1855158792"/>
      </c:barChart>
      <c:catAx>
        <c:axId val="18551558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55158792"/>
        <c:crosses val="autoZero"/>
        <c:auto val="1"/>
        <c:lblAlgn val="ctr"/>
        <c:lblOffset val="100"/>
        <c:noMultiLvlLbl val="0"/>
      </c:catAx>
      <c:valAx>
        <c:axId val="185515879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551558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440612.0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'0926_2004_5B'!$S$242:$S$248</c:f>
              <c:numCache>
                <c:formatCode>General</c:formatCode>
                <c:ptCount val="7"/>
                <c:pt idx="0">
                  <c:v>116837.0</c:v>
                </c:pt>
                <c:pt idx="1">
                  <c:v>116837.0</c:v>
                </c:pt>
                <c:pt idx="2">
                  <c:v>119292.0</c:v>
                </c:pt>
                <c:pt idx="3">
                  <c:v>120344.0</c:v>
                </c:pt>
                <c:pt idx="4">
                  <c:v>120344.0</c:v>
                </c:pt>
                <c:pt idx="5">
                  <c:v>120344.0</c:v>
                </c:pt>
                <c:pt idx="6">
                  <c:v>119292.0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'0926_2004_5B'!$V$242:$V$248</c:f>
              <c:numCache>
                <c:formatCode>General</c:formatCode>
                <c:ptCount val="7"/>
                <c:pt idx="0">
                  <c:v>16217.2</c:v>
                </c:pt>
                <c:pt idx="1">
                  <c:v>16217.2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'0926_2004_5B'!$X$242:$X$248</c:f>
              <c:numCache>
                <c:formatCode>General</c:formatCode>
                <c:ptCount val="7"/>
                <c:pt idx="0">
                  <c:v>375411.0</c:v>
                </c:pt>
                <c:pt idx="1">
                  <c:v>386406.0</c:v>
                </c:pt>
                <c:pt idx="2">
                  <c:v>121567.0</c:v>
                </c:pt>
                <c:pt idx="3">
                  <c:v>283407.0</c:v>
                </c:pt>
                <c:pt idx="4">
                  <c:v>140912.0</c:v>
                </c:pt>
                <c:pt idx="5">
                  <c:v>30595.5</c:v>
                </c:pt>
                <c:pt idx="6">
                  <c:v>30292.2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'0926_2004_5B'!$Y$242:$Y$248</c:f>
              <c:numCache>
                <c:formatCode>General</c:formatCode>
                <c:ptCount val="7"/>
                <c:pt idx="0">
                  <c:v>13563.3</c:v>
                </c:pt>
                <c:pt idx="1">
                  <c:v>12729.2</c:v>
                </c:pt>
                <c:pt idx="2">
                  <c:v>22264.2</c:v>
                </c:pt>
                <c:pt idx="3">
                  <c:v>130979.0</c:v>
                </c:pt>
                <c:pt idx="4">
                  <c:v>9070.61</c:v>
                </c:pt>
                <c:pt idx="5">
                  <c:v>246.432</c:v>
                </c:pt>
                <c:pt idx="6">
                  <c:v>47.3909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'0926_2004_5B'!$Z$242:$Z$248</c:f>
              <c:numCache>
                <c:formatCode>General</c:formatCode>
                <c:ptCount val="7"/>
                <c:pt idx="0">
                  <c:v>77398.7</c:v>
                </c:pt>
                <c:pt idx="1">
                  <c:v>49144.3</c:v>
                </c:pt>
                <c:pt idx="2">
                  <c:v>38452.9</c:v>
                </c:pt>
                <c:pt idx="3">
                  <c:v>238101.0</c:v>
                </c:pt>
                <c:pt idx="4">
                  <c:v>73503.2</c:v>
                </c:pt>
                <c:pt idx="5">
                  <c:v>27647.8</c:v>
                </c:pt>
                <c:pt idx="6">
                  <c:v>29657.2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55306584"/>
        <c:axId val="2010060680"/>
      </c:barChart>
      <c:catAx>
        <c:axId val="18553065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10060680"/>
        <c:crosses val="autoZero"/>
        <c:auto val="1"/>
        <c:lblAlgn val="ctr"/>
        <c:lblOffset val="100"/>
        <c:noMultiLvlLbl val="0"/>
      </c:catAx>
      <c:valAx>
        <c:axId val="2010060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553065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'0926_2004_5B'!$AF$250:$AF$255</c:f>
              <c:numCache>
                <c:formatCode>0.00%</c:formatCode>
                <c:ptCount val="6"/>
                <c:pt idx="0">
                  <c:v>0.0340105722237306</c:v>
                </c:pt>
                <c:pt idx="1">
                  <c:v>0.249344409209982</c:v>
                </c:pt>
                <c:pt idx="2">
                  <c:v>0.542562535610944</c:v>
                </c:pt>
                <c:pt idx="3">
                  <c:v>0.0927597113139461</c:v>
                </c:pt>
                <c:pt idx="4">
                  <c:v>0.187193207386966</c:v>
                </c:pt>
                <c:pt idx="5">
                  <c:v>0.13662012657945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952904"/>
        <c:axId val="1855840520"/>
      </c:barChart>
      <c:catAx>
        <c:axId val="20099529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55840520"/>
        <c:crosses val="autoZero"/>
        <c:auto val="1"/>
        <c:lblAlgn val="ctr"/>
        <c:lblOffset val="100"/>
        <c:noMultiLvlLbl val="0"/>
      </c:catAx>
      <c:valAx>
        <c:axId val="185584052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099529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'0926_2004_5B'!$BS$242:$BS$248</c:f>
              <c:numCache>
                <c:formatCode>General</c:formatCode>
                <c:ptCount val="7"/>
                <c:pt idx="0">
                  <c:v>205933.0</c:v>
                </c:pt>
                <c:pt idx="1">
                  <c:v>209041.0</c:v>
                </c:pt>
                <c:pt idx="2">
                  <c:v>336794.0</c:v>
                </c:pt>
                <c:pt idx="3">
                  <c:v>366671.0</c:v>
                </c:pt>
                <c:pt idx="4">
                  <c:v>377841.0</c:v>
                </c:pt>
                <c:pt idx="5">
                  <c:v>324524.0</c:v>
                </c:pt>
                <c:pt idx="6">
                  <c:v>323782.0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'0926_2004_5B'!$BT$242:$BT$248</c:f>
              <c:numCache>
                <c:formatCode>General</c:formatCode>
                <c:ptCount val="7"/>
                <c:pt idx="0">
                  <c:v>27643.5</c:v>
                </c:pt>
                <c:pt idx="1">
                  <c:v>71723.0</c:v>
                </c:pt>
                <c:pt idx="2">
                  <c:v>35451.5</c:v>
                </c:pt>
                <c:pt idx="3">
                  <c:v>32008.7</c:v>
                </c:pt>
                <c:pt idx="4">
                  <c:v>13037.1</c:v>
                </c:pt>
                <c:pt idx="5">
                  <c:v>4285.71</c:v>
                </c:pt>
                <c:pt idx="6">
                  <c:v>76.615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'0926_2004_5B'!$BU$242:$BU$248</c:f>
              <c:numCache>
                <c:formatCode>General</c:formatCode>
                <c:ptCount val="7"/>
                <c:pt idx="0">
                  <c:v>799446.0</c:v>
                </c:pt>
                <c:pt idx="1">
                  <c:v>792579.0</c:v>
                </c:pt>
                <c:pt idx="2">
                  <c:v>448472.0</c:v>
                </c:pt>
                <c:pt idx="3" formatCode="0.00E+00">
                  <c:v>1.06297E6</c:v>
                </c:pt>
                <c:pt idx="4" formatCode="0.00E+00">
                  <c:v>1.17411E6</c:v>
                </c:pt>
                <c:pt idx="5">
                  <c:v>919083.0</c:v>
                </c:pt>
                <c:pt idx="6">
                  <c:v>465691.0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'0926_2004_5B'!$BV$242:$BV$248</c:f>
              <c:numCache>
                <c:formatCode>General</c:formatCode>
                <c:ptCount val="7"/>
                <c:pt idx="0">
                  <c:v>287708.0</c:v>
                </c:pt>
                <c:pt idx="1">
                  <c:v>288509.0</c:v>
                </c:pt>
                <c:pt idx="2">
                  <c:v>389732.0</c:v>
                </c:pt>
                <c:pt idx="3">
                  <c:v>106477.0</c:v>
                </c:pt>
                <c:pt idx="4">
                  <c:v>102768.0</c:v>
                </c:pt>
                <c:pt idx="5">
                  <c:v>260077.0</c:v>
                </c:pt>
                <c:pt idx="6">
                  <c:v>381209.0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'0926_2004_5B'!$BW$242:$BW$248</c:f>
              <c:numCache>
                <c:formatCode>General</c:formatCode>
                <c:ptCount val="7"/>
                <c:pt idx="0">
                  <c:v>69231.4</c:v>
                </c:pt>
                <c:pt idx="1">
                  <c:v>69284.1</c:v>
                </c:pt>
                <c:pt idx="2">
                  <c:v>84959.3</c:v>
                </c:pt>
                <c:pt idx="3">
                  <c:v>742515.0</c:v>
                </c:pt>
                <c:pt idx="4">
                  <c:v>677401.0</c:v>
                </c:pt>
                <c:pt idx="5">
                  <c:v>316276.0</c:v>
                </c:pt>
                <c:pt idx="6">
                  <c:v>83179.2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'0926_2004_5B'!$BX$242:$BX$248</c:f>
              <c:numCache>
                <c:formatCode>General</c:formatCode>
                <c:ptCount val="7"/>
                <c:pt idx="0">
                  <c:v>581878.0</c:v>
                </c:pt>
                <c:pt idx="1">
                  <c:v>582439.0</c:v>
                </c:pt>
                <c:pt idx="2">
                  <c:v>775657.0</c:v>
                </c:pt>
                <c:pt idx="3">
                  <c:v>778693.0</c:v>
                </c:pt>
                <c:pt idx="4">
                  <c:v>746476.0</c:v>
                </c:pt>
                <c:pt idx="5">
                  <c:v>673119.0</c:v>
                </c:pt>
                <c:pt idx="6">
                  <c:v>766180.0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4913224"/>
        <c:axId val="-2058161256"/>
      </c:barChart>
      <c:catAx>
        <c:axId val="18649132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8161256"/>
        <c:crosses val="autoZero"/>
        <c:auto val="1"/>
        <c:lblAlgn val="ctr"/>
        <c:lblOffset val="100"/>
        <c:noMultiLvlLbl val="0"/>
      </c:catAx>
      <c:valAx>
        <c:axId val="-2058161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49132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'0926_2004_5B'!$BI$242:$BI$248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'0926_2004_5B'!$BJ$242:$BJ$248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'0926_2004_5B'!$BK$242:$BK$248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440611.0</c:v>
                </c:pt>
                <c:pt idx="6">
                  <c:v>463277.0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'0926_2004_5B'!$BL$242:$BL$248</c:f>
              <c:numCache>
                <c:formatCode>General</c:formatCode>
                <c:ptCount val="7"/>
                <c:pt idx="0">
                  <c:v>3923.68</c:v>
                </c:pt>
                <c:pt idx="1">
                  <c:v>3923.43</c:v>
                </c:pt>
                <c:pt idx="2">
                  <c:v>3797.17</c:v>
                </c:pt>
                <c:pt idx="3">
                  <c:v>3708.99</c:v>
                </c:pt>
                <c:pt idx="4">
                  <c:v>3283.54</c:v>
                </c:pt>
                <c:pt idx="5">
                  <c:v>3245.5</c:v>
                </c:pt>
                <c:pt idx="6">
                  <c:v>4076.28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'0926_2004_5B'!$BM$242:$BM$248</c:f>
              <c:numCache>
                <c:formatCode>General</c:formatCode>
                <c:ptCount val="7"/>
                <c:pt idx="0">
                  <c:v>2536.63</c:v>
                </c:pt>
                <c:pt idx="1">
                  <c:v>2619.25</c:v>
                </c:pt>
                <c:pt idx="2">
                  <c:v>3185.93</c:v>
                </c:pt>
                <c:pt idx="3">
                  <c:v>3124.31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'0926_2004_5B'!$BN$242:$BN$248</c:f>
              <c:numCache>
                <c:formatCode>General</c:formatCode>
                <c:ptCount val="7"/>
                <c:pt idx="0">
                  <c:v>14244.1</c:v>
                </c:pt>
                <c:pt idx="1">
                  <c:v>16138.6</c:v>
                </c:pt>
                <c:pt idx="2">
                  <c:v>11533.1</c:v>
                </c:pt>
                <c:pt idx="3">
                  <c:v>5432.07</c:v>
                </c:pt>
                <c:pt idx="4">
                  <c:v>381.628</c:v>
                </c:pt>
                <c:pt idx="5">
                  <c:v>267.043</c:v>
                </c:pt>
                <c:pt idx="6">
                  <c:v>7639.06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'0926_2004_5B'!$BO$242:$BO$248</c:f>
              <c:numCache>
                <c:formatCode>General</c:formatCode>
                <c:ptCount val="7"/>
                <c:pt idx="0">
                  <c:v>142299.0</c:v>
                </c:pt>
                <c:pt idx="1">
                  <c:v>135062.0</c:v>
                </c:pt>
                <c:pt idx="2">
                  <c:v>547908.0</c:v>
                </c:pt>
                <c:pt idx="3">
                  <c:v>667877.0</c:v>
                </c:pt>
                <c:pt idx="4">
                  <c:v>840845.0</c:v>
                </c:pt>
                <c:pt idx="5">
                  <c:v>847858.0</c:v>
                </c:pt>
                <c:pt idx="6">
                  <c:v>632637.0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'0926_2004_5B'!$BP$242:$BP$248</c:f>
              <c:numCache>
                <c:formatCode>General</c:formatCode>
                <c:ptCount val="7"/>
                <c:pt idx="0">
                  <c:v>235049.0</c:v>
                </c:pt>
                <c:pt idx="1">
                  <c:v>235536.0</c:v>
                </c:pt>
                <c:pt idx="2">
                  <c:v>205869.0</c:v>
                </c:pt>
                <c:pt idx="3">
                  <c:v>14973.7</c:v>
                </c:pt>
                <c:pt idx="4">
                  <c:v>6935.4</c:v>
                </c:pt>
                <c:pt idx="5">
                  <c:v>88833.8</c:v>
                </c:pt>
                <c:pt idx="6">
                  <c:v>206550.0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'0926_2004_5B'!$BQ$242:$BQ$248</c:f>
              <c:numCache>
                <c:formatCode>General</c:formatCode>
                <c:ptCount val="7"/>
                <c:pt idx="0">
                  <c:v>183357.0</c:v>
                </c:pt>
                <c:pt idx="1">
                  <c:v>183359.0</c:v>
                </c:pt>
                <c:pt idx="2">
                  <c:v>174131.0</c:v>
                </c:pt>
                <c:pt idx="3" formatCode="0.00E+00">
                  <c:v>1.63414E6</c:v>
                </c:pt>
                <c:pt idx="4" formatCode="0.00E+00">
                  <c:v>1.53489E6</c:v>
                </c:pt>
                <c:pt idx="5">
                  <c:v>854250.0</c:v>
                </c:pt>
                <c:pt idx="6">
                  <c:v>174752.0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'0926_2004_5B'!$BR$242:$BR$248</c:f>
              <c:numCache>
                <c:formatCode>General</c:formatCode>
                <c:ptCount val="7"/>
                <c:pt idx="0">
                  <c:v>517140.0</c:v>
                </c:pt>
                <c:pt idx="1">
                  <c:v>517328.0</c:v>
                </c:pt>
                <c:pt idx="2">
                  <c:v>496912.0</c:v>
                </c:pt>
                <c:pt idx="3">
                  <c:v>329068.0</c:v>
                </c:pt>
                <c:pt idx="4">
                  <c:v>311390.0</c:v>
                </c:pt>
                <c:pt idx="5">
                  <c:v>293367.0</c:v>
                </c:pt>
                <c:pt idx="6">
                  <c:v>499074.0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10019288"/>
        <c:axId val="2010024088"/>
      </c:barChart>
      <c:catAx>
        <c:axId val="201001928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10024088"/>
        <c:crosses val="autoZero"/>
        <c:auto val="1"/>
        <c:lblAlgn val="ctr"/>
        <c:lblOffset val="100"/>
        <c:noMultiLvlLbl val="0"/>
      </c:catAx>
      <c:valAx>
        <c:axId val="2010024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100192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'0926_2004_5B'!$R$263:$R$277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'0926_2004_5B'!$S$263:$S$277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'0926_2004_5B'!$T$263:$T$277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'0926_2004_5B'!$U$263:$U$277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'0926_2004_5B'!$V$263:$V$277</c:f>
              <c:numCache>
                <c:formatCode>0.00%</c:formatCode>
                <c:ptCount val="15"/>
                <c:pt idx="0">
                  <c:v>4.42004190173452E-5</c:v>
                </c:pt>
                <c:pt idx="1">
                  <c:v>1.55183651229916E-6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7.20483066741947E-6</c:v>
                </c:pt>
                <c:pt idx="6">
                  <c:v>5.1893234016139E-6</c:v>
                </c:pt>
                <c:pt idx="7">
                  <c:v>0.0</c:v>
                </c:pt>
                <c:pt idx="8">
                  <c:v>0.0</c:v>
                </c:pt>
                <c:pt idx="9">
                  <c:v>4.29192838488297E-6</c:v>
                </c:pt>
                <c:pt idx="10">
                  <c:v>1.00838722069282E-5</c:v>
                </c:pt>
                <c:pt idx="11">
                  <c:v>0.0</c:v>
                </c:pt>
                <c:pt idx="12">
                  <c:v>2.8830158652363E-7</c:v>
                </c:pt>
                <c:pt idx="13">
                  <c:v>1.54058754927954E-6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'0926_2004_5B'!$W$263:$W$277</c:f>
              <c:numCache>
                <c:formatCode>0.00%</c:formatCode>
                <c:ptCount val="15"/>
                <c:pt idx="0">
                  <c:v>1.24523022967145E-5</c:v>
                </c:pt>
                <c:pt idx="1">
                  <c:v>1.47252042389278E-5</c:v>
                </c:pt>
                <c:pt idx="2">
                  <c:v>5.93687236277196E-5</c:v>
                </c:pt>
                <c:pt idx="3">
                  <c:v>0.000149767448251224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0.000226518556531616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'0926_2004_5B'!$X$263:$X$277</c:f>
              <c:numCache>
                <c:formatCode>0.00%</c:formatCode>
                <c:ptCount val="15"/>
                <c:pt idx="0">
                  <c:v>0.00756529905885289</c:v>
                </c:pt>
                <c:pt idx="1">
                  <c:v>0.156965849251152</c:v>
                </c:pt>
                <c:pt idx="2">
                  <c:v>0.0481461554052809</c:v>
                </c:pt>
                <c:pt idx="3">
                  <c:v>0.0114345385719879</c:v>
                </c:pt>
                <c:pt idx="4">
                  <c:v>0.147955077253648</c:v>
                </c:pt>
                <c:pt idx="5">
                  <c:v>0.141762476936917</c:v>
                </c:pt>
                <c:pt idx="6">
                  <c:v>0.0206048417132216</c:v>
                </c:pt>
                <c:pt idx="7">
                  <c:v>0.0</c:v>
                </c:pt>
                <c:pt idx="8">
                  <c:v>0.0508016283587628</c:v>
                </c:pt>
                <c:pt idx="9">
                  <c:v>0.0200387990325993</c:v>
                </c:pt>
                <c:pt idx="10">
                  <c:v>0.0323292144183366</c:v>
                </c:pt>
                <c:pt idx="11">
                  <c:v>0.0341894380836465</c:v>
                </c:pt>
                <c:pt idx="12">
                  <c:v>0.0931692705104956</c:v>
                </c:pt>
                <c:pt idx="13">
                  <c:v>0.149370284839231</c:v>
                </c:pt>
                <c:pt idx="14">
                  <c:v>0.00932918137387998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'0926_2004_5B'!$Y$263:$Y$277</c:f>
              <c:numCache>
                <c:formatCode>0.00%</c:formatCode>
                <c:ptCount val="15"/>
                <c:pt idx="0">
                  <c:v>0.000967417789190928</c:v>
                </c:pt>
                <c:pt idx="1">
                  <c:v>0.00891340407408812</c:v>
                </c:pt>
                <c:pt idx="2">
                  <c:v>0.00294451917230196</c:v>
                </c:pt>
                <c:pt idx="3">
                  <c:v>0.00369204240205002</c:v>
                </c:pt>
                <c:pt idx="4">
                  <c:v>0.000215782141979193</c:v>
                </c:pt>
                <c:pt idx="5">
                  <c:v>0.0146730760433662</c:v>
                </c:pt>
                <c:pt idx="6">
                  <c:v>0.118687026691495</c:v>
                </c:pt>
                <c:pt idx="7">
                  <c:v>0.0</c:v>
                </c:pt>
                <c:pt idx="8">
                  <c:v>0.0184958417916311</c:v>
                </c:pt>
                <c:pt idx="9">
                  <c:v>0.00659433336695343</c:v>
                </c:pt>
                <c:pt idx="10">
                  <c:v>0.00739857438589751</c:v>
                </c:pt>
                <c:pt idx="11">
                  <c:v>0.0140527557274107</c:v>
                </c:pt>
                <c:pt idx="12">
                  <c:v>0.0475325708717375</c:v>
                </c:pt>
                <c:pt idx="13">
                  <c:v>0.0194599316287245</c:v>
                </c:pt>
                <c:pt idx="14">
                  <c:v>0.000707728074938907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'0926_2004_5B'!$Z$263:$Z$277</c:f>
              <c:numCache>
                <c:formatCode>0.00%</c:formatCode>
                <c:ptCount val="15"/>
                <c:pt idx="0">
                  <c:v>0.0132863963851544</c:v>
                </c:pt>
                <c:pt idx="1">
                  <c:v>0.0175293728166522</c:v>
                </c:pt>
                <c:pt idx="2">
                  <c:v>0.0316073040850546</c:v>
                </c:pt>
                <c:pt idx="3">
                  <c:v>0.0178285094016859</c:v>
                </c:pt>
                <c:pt idx="4">
                  <c:v>0.168795352944925</c:v>
                </c:pt>
                <c:pt idx="5">
                  <c:v>0.0761764078010399</c:v>
                </c:pt>
                <c:pt idx="6">
                  <c:v>0.00327150837988826</c:v>
                </c:pt>
                <c:pt idx="7">
                  <c:v>0.0</c:v>
                </c:pt>
                <c:pt idx="8">
                  <c:v>0.150940235304389</c:v>
                </c:pt>
                <c:pt idx="9">
                  <c:v>0.143430452519469</c:v>
                </c:pt>
                <c:pt idx="10">
                  <c:v>0.0338311244851356</c:v>
                </c:pt>
                <c:pt idx="11">
                  <c:v>0.0164972049589091</c:v>
                </c:pt>
                <c:pt idx="12">
                  <c:v>0.0274497706560879</c:v>
                </c:pt>
                <c:pt idx="13">
                  <c:v>0.0260887717357645</c:v>
                </c:pt>
                <c:pt idx="14">
                  <c:v>0.0239736627749117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'0926_2004_5B'!$AA$263:$AA$277</c:f>
              <c:numCache>
                <c:formatCode>0.00%</c:formatCode>
                <c:ptCount val="15"/>
                <c:pt idx="0">
                  <c:v>0.0181980283854696</c:v>
                </c:pt>
                <c:pt idx="1">
                  <c:v>0.000567097358774256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0.0122284295468653</c:v>
                </c:pt>
                <c:pt idx="7">
                  <c:v>0.0</c:v>
                </c:pt>
                <c:pt idx="8">
                  <c:v>0.000129305000763975</c:v>
                </c:pt>
                <c:pt idx="9">
                  <c:v>0.00969192645351519</c:v>
                </c:pt>
                <c:pt idx="10">
                  <c:v>0.0</c:v>
                </c:pt>
                <c:pt idx="11">
                  <c:v>0.0</c:v>
                </c:pt>
                <c:pt idx="12">
                  <c:v>0.00520035518755459</c:v>
                </c:pt>
                <c:pt idx="13">
                  <c:v>0.00305327114494926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'0926_2004_5B'!$AB$263:$AB$277</c:f>
              <c:numCache>
                <c:formatCode>0.00%</c:formatCode>
                <c:ptCount val="15"/>
                <c:pt idx="0">
                  <c:v>0.00521588588016629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0.00387858472998137</c:v>
                </c:pt>
                <c:pt idx="7">
                  <c:v>0.0</c:v>
                </c:pt>
                <c:pt idx="8">
                  <c:v>0.0</c:v>
                </c:pt>
                <c:pt idx="9">
                  <c:v>0.00804440429106999</c:v>
                </c:pt>
                <c:pt idx="10">
                  <c:v>0.0</c:v>
                </c:pt>
                <c:pt idx="11">
                  <c:v>0.0</c:v>
                </c:pt>
                <c:pt idx="12">
                  <c:v>0.00672267405487532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'0926_2004_5B'!$AC$263:$AC$277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0.0626994413407821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0.0576384063841503</c:v>
                </c:pt>
                <c:pt idx="13">
                  <c:v>0.0286592420617375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'0926_2004_5B'!$AD$263:$AD$277</c:f>
              <c:numCache>
                <c:formatCode>0.00%</c:formatCode>
                <c:ptCount val="15"/>
                <c:pt idx="0">
                  <c:v>0.0205298796146091</c:v>
                </c:pt>
                <c:pt idx="1">
                  <c:v>4.08477855292965E-5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0.0242120918684047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'0926_2004_5B'!$AE$263:$AE$277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092616"/>
        <c:axId val="-2042360744"/>
      </c:barChart>
      <c:catAx>
        <c:axId val="-20420926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360744"/>
        <c:crosses val="autoZero"/>
        <c:auto val="1"/>
        <c:lblAlgn val="ctr"/>
        <c:lblOffset val="100"/>
        <c:noMultiLvlLbl val="0"/>
      </c:catAx>
      <c:valAx>
        <c:axId val="-204236074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2092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'0926_2004_5B'!$R$283:$R$297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0.00036056136017291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'0926_2004_5B'!$S$283:$S$297</c:f>
              <c:numCache>
                <c:formatCode>0.00%</c:formatCode>
                <c:ptCount val="15"/>
                <c:pt idx="0">
                  <c:v>0.0214396218306832</c:v>
                </c:pt>
                <c:pt idx="1">
                  <c:v>0.0201501395541451</c:v>
                </c:pt>
                <c:pt idx="2">
                  <c:v>0.00121449625116275</c:v>
                </c:pt>
                <c:pt idx="3">
                  <c:v>0.00529184149501186</c:v>
                </c:pt>
                <c:pt idx="4">
                  <c:v>0.0189434228452478</c:v>
                </c:pt>
                <c:pt idx="5">
                  <c:v>0.0103246615013234</c:v>
                </c:pt>
                <c:pt idx="6">
                  <c:v>0.0359389507892293</c:v>
                </c:pt>
                <c:pt idx="8">
                  <c:v>0.0681492266494973</c:v>
                </c:pt>
                <c:pt idx="9">
                  <c:v>0.00887843164493219</c:v>
                </c:pt>
                <c:pt idx="10">
                  <c:v>0.0248648066479984</c:v>
                </c:pt>
                <c:pt idx="11">
                  <c:v>0.00317623539114412</c:v>
                </c:pt>
                <c:pt idx="12">
                  <c:v>0.0741988307632312</c:v>
                </c:pt>
                <c:pt idx="13">
                  <c:v>0.00455602147431747</c:v>
                </c:pt>
                <c:pt idx="14">
                  <c:v>0.00211550392940852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'0926_2004_5B'!$T$283:$T$297</c:f>
              <c:numCache>
                <c:formatCode>0.00%</c:formatCode>
                <c:ptCount val="15"/>
                <c:pt idx="0">
                  <c:v>0.00025405091129705</c:v>
                </c:pt>
                <c:pt idx="1">
                  <c:v>0.0</c:v>
                </c:pt>
                <c:pt idx="2">
                  <c:v>0.0152714217936888</c:v>
                </c:pt>
                <c:pt idx="3">
                  <c:v>0.0277995770117443</c:v>
                </c:pt>
                <c:pt idx="4">
                  <c:v>0.0</c:v>
                </c:pt>
                <c:pt idx="5">
                  <c:v>0.0277225495748432</c:v>
                </c:pt>
                <c:pt idx="6">
                  <c:v>0.0373142989786443</c:v>
                </c:pt>
                <c:pt idx="8">
                  <c:v>2.78025724696E-5</c:v>
                </c:pt>
                <c:pt idx="9">
                  <c:v>0.014871667235834</c:v>
                </c:pt>
                <c:pt idx="10">
                  <c:v>0.0</c:v>
                </c:pt>
                <c:pt idx="11">
                  <c:v>0.0</c:v>
                </c:pt>
                <c:pt idx="12">
                  <c:v>0.0502280986623366</c:v>
                </c:pt>
                <c:pt idx="13">
                  <c:v>0.0209484158208747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'0926_2004_5B'!$U$283:$U$297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'0926_2004_5B'!$V$283:$V$297</c:f>
              <c:numCache>
                <c:formatCode>0.00%</c:formatCode>
                <c:ptCount val="15"/>
                <c:pt idx="0">
                  <c:v>0.00547233246543138</c:v>
                </c:pt>
                <c:pt idx="1">
                  <c:v>0.0086012258791066</c:v>
                </c:pt>
                <c:pt idx="2">
                  <c:v>0.00617185252705625</c:v>
                </c:pt>
                <c:pt idx="3">
                  <c:v>0.00379642160096294</c:v>
                </c:pt>
                <c:pt idx="4">
                  <c:v>0.0130111549872405</c:v>
                </c:pt>
                <c:pt idx="5">
                  <c:v>0.0115808922467636</c:v>
                </c:pt>
                <c:pt idx="6">
                  <c:v>0.00555703610456395</c:v>
                </c:pt>
                <c:pt idx="8">
                  <c:v>0.0737060829101976</c:v>
                </c:pt>
                <c:pt idx="9">
                  <c:v>0.0100154157526225</c:v>
                </c:pt>
                <c:pt idx="10">
                  <c:v>0.0280937453943564</c:v>
                </c:pt>
                <c:pt idx="11">
                  <c:v>0.0</c:v>
                </c:pt>
                <c:pt idx="12">
                  <c:v>0.01509787903543</c:v>
                </c:pt>
                <c:pt idx="13">
                  <c:v>0.00689150290341537</c:v>
                </c:pt>
                <c:pt idx="14">
                  <c:v>0.00158451675168895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'0926_2004_5B'!$W$283:$W$297</c:f>
              <c:numCache>
                <c:formatCode>0.00%</c:formatCode>
                <c:ptCount val="15"/>
                <c:pt idx="0">
                  <c:v>8.38620794256661E-6</c:v>
                </c:pt>
                <c:pt idx="1">
                  <c:v>2.40443023666107E-5</c:v>
                </c:pt>
                <c:pt idx="2">
                  <c:v>0.000247867813794675</c:v>
                </c:pt>
                <c:pt idx="3">
                  <c:v>0.000186944487891787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3.02562706120843E-7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'0926_2004_5B'!$X$283:$X$297</c:f>
              <c:numCache>
                <c:formatCode>0.00%</c:formatCode>
                <c:ptCount val="15"/>
                <c:pt idx="0">
                  <c:v>0.0348182461639576</c:v>
                </c:pt>
                <c:pt idx="1">
                  <c:v>0.0423872738451656</c:v>
                </c:pt>
                <c:pt idx="2">
                  <c:v>0.214626629259235</c:v>
                </c:pt>
                <c:pt idx="3">
                  <c:v>0.121248019367693</c:v>
                </c:pt>
                <c:pt idx="4">
                  <c:v>0.0167801990331883</c:v>
                </c:pt>
                <c:pt idx="5">
                  <c:v>0.0172115179923443</c:v>
                </c:pt>
                <c:pt idx="6">
                  <c:v>0.0162247339475751</c:v>
                </c:pt>
                <c:pt idx="8">
                  <c:v>0.000896511021037279</c:v>
                </c:pt>
                <c:pt idx="9">
                  <c:v>0.00133493857816211</c:v>
                </c:pt>
                <c:pt idx="10">
                  <c:v>0.0566332603988345</c:v>
                </c:pt>
                <c:pt idx="11">
                  <c:v>0.0106864531081172</c:v>
                </c:pt>
                <c:pt idx="12">
                  <c:v>0.0260042560487327</c:v>
                </c:pt>
                <c:pt idx="13">
                  <c:v>0.0114965288498889</c:v>
                </c:pt>
                <c:pt idx="14">
                  <c:v>0.228215048945264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'0926_2004_5B'!$Y$283:$Y$297</c:f>
              <c:numCache>
                <c:formatCode>0.00%</c:formatCode>
                <c:ptCount val="15"/>
                <c:pt idx="0">
                  <c:v>0.00636770393589322</c:v>
                </c:pt>
                <c:pt idx="1">
                  <c:v>0.00811653669080252</c:v>
                </c:pt>
                <c:pt idx="2">
                  <c:v>0.00544931878378529</c:v>
                </c:pt>
                <c:pt idx="3">
                  <c:v>0.00585906738570136</c:v>
                </c:pt>
                <c:pt idx="4">
                  <c:v>0.00596477154060539</c:v>
                </c:pt>
                <c:pt idx="5">
                  <c:v>0.00670048640984548</c:v>
                </c:pt>
                <c:pt idx="6">
                  <c:v>0.00135436754517534</c:v>
                </c:pt>
                <c:pt idx="8">
                  <c:v>0.00745694259500431</c:v>
                </c:pt>
                <c:pt idx="9">
                  <c:v>0.00141192087223447</c:v>
                </c:pt>
                <c:pt idx="10">
                  <c:v>0.00546441892366819</c:v>
                </c:pt>
                <c:pt idx="11">
                  <c:v>0.0111765903361015</c:v>
                </c:pt>
                <c:pt idx="12">
                  <c:v>0.0024369745074111</c:v>
                </c:pt>
                <c:pt idx="13">
                  <c:v>0.00192213069851293</c:v>
                </c:pt>
                <c:pt idx="14">
                  <c:v>0.00821642768509582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'0926_2004_5B'!$Z$283:$Z$297</c:f>
              <c:numCache>
                <c:formatCode>0.00%</c:formatCode>
                <c:ptCount val="15"/>
                <c:pt idx="0">
                  <c:v>0.00464938446371243</c:v>
                </c:pt>
                <c:pt idx="1">
                  <c:v>0.00273361321633744</c:v>
                </c:pt>
                <c:pt idx="2">
                  <c:v>0.0918205489328795</c:v>
                </c:pt>
                <c:pt idx="3">
                  <c:v>0.0783203557997674</c:v>
                </c:pt>
                <c:pt idx="4">
                  <c:v>0.00491600910103111</c:v>
                </c:pt>
                <c:pt idx="5">
                  <c:v>0.000898512654287516</c:v>
                </c:pt>
                <c:pt idx="6">
                  <c:v>0.000176326690950646</c:v>
                </c:pt>
                <c:pt idx="8">
                  <c:v>0.0307989093587361</c:v>
                </c:pt>
                <c:pt idx="9">
                  <c:v>0.00332818188658713</c:v>
                </c:pt>
                <c:pt idx="10">
                  <c:v>0.0325263301098552</c:v>
                </c:pt>
                <c:pt idx="11">
                  <c:v>0.0717573429238069</c:v>
                </c:pt>
                <c:pt idx="12">
                  <c:v>0.00204498771259232</c:v>
                </c:pt>
                <c:pt idx="13">
                  <c:v>0.00783752826223368</c:v>
                </c:pt>
                <c:pt idx="14">
                  <c:v>0.00921291189852475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'0926_2004_5B'!$AA$283:$AA$297</c:f>
              <c:numCache>
                <c:formatCode>0.00%</c:formatCode>
                <c:ptCount val="15"/>
                <c:pt idx="0">
                  <c:v>0.0012357491342046</c:v>
                </c:pt>
                <c:pt idx="1">
                  <c:v>1.2015601329409E-5</c:v>
                </c:pt>
                <c:pt idx="2">
                  <c:v>9.20611320106245E-5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0.000297076994500392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0.000353998366161387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'0926_2004_5B'!$AB$283:$AB$297</c:f>
              <c:numCache>
                <c:formatCode>0.00%</c:formatCode>
                <c:ptCount val="15"/>
                <c:pt idx="0">
                  <c:v>0.000201856720341768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3.11138490107849E-5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5.44949051802097E-5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'0926_2004_5B'!$AC$283:$AC$297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'0926_2004_5B'!$AD$283:$AD$297</c:f>
              <c:numCache>
                <c:formatCode>0.00%</c:formatCode>
                <c:ptCount val="15"/>
                <c:pt idx="0">
                  <c:v>0.00119979018680957</c:v>
                </c:pt>
                <c:pt idx="1">
                  <c:v>0.00012816585075207</c:v>
                </c:pt>
                <c:pt idx="2">
                  <c:v>0.017020729743764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'0926_2004_5B'!$AE$283:$AE$297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323768"/>
        <c:axId val="-2042235400"/>
      </c:barChart>
      <c:catAx>
        <c:axId val="-20423237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235400"/>
        <c:crosses val="autoZero"/>
        <c:auto val="1"/>
        <c:lblAlgn val="ctr"/>
        <c:lblOffset val="100"/>
        <c:noMultiLvlLbl val="0"/>
      </c:catAx>
      <c:valAx>
        <c:axId val="-204223540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23237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'0926_2004_5B'!$R$303:$R$317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'0926_2004_5B'!$S$303:$S$317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'0926_2004_5B'!$T$303:$T$317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'0926_2004_5B'!$U$303:$U$317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'0926_2004_5B'!$V$303:$V$317</c:f>
              <c:numCache>
                <c:formatCode>0.00%</c:formatCode>
                <c:ptCount val="15"/>
                <c:pt idx="0">
                  <c:v>0.00188637291274497</c:v>
                </c:pt>
                <c:pt idx="1">
                  <c:v>0.00540491774349294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0.00182340509840179</c:v>
                </c:pt>
                <c:pt idx="8">
                  <c:v>0.00461168269358363</c:v>
                </c:pt>
                <c:pt idx="9">
                  <c:v>0.014390231539107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0.00765849396042148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'0926_2004_5B'!$W$303:$W$317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'0926_2004_5B'!$X$303:$X$317</c:f>
              <c:numCache>
                <c:formatCode>0.00%</c:formatCode>
                <c:ptCount val="15"/>
                <c:pt idx="0">
                  <c:v>0.208301502884539</c:v>
                </c:pt>
                <c:pt idx="1">
                  <c:v>0.0273408455060802</c:v>
                </c:pt>
                <c:pt idx="2">
                  <c:v>0.242985858152989</c:v>
                </c:pt>
                <c:pt idx="3">
                  <c:v>0.11741721215945</c:v>
                </c:pt>
                <c:pt idx="4">
                  <c:v>0.024157657132386</c:v>
                </c:pt>
                <c:pt idx="5">
                  <c:v>0.026381391775472</c:v>
                </c:pt>
                <c:pt idx="6">
                  <c:v>0.00461475806806674</c:v>
                </c:pt>
                <c:pt idx="8">
                  <c:v>0.0032533019577314</c:v>
                </c:pt>
                <c:pt idx="9">
                  <c:v>0.004601494781781</c:v>
                </c:pt>
                <c:pt idx="10">
                  <c:v>0.0509221469046858</c:v>
                </c:pt>
                <c:pt idx="11">
                  <c:v>0.0425258483414448</c:v>
                </c:pt>
                <c:pt idx="12">
                  <c:v>0.0215199913228574</c:v>
                </c:pt>
                <c:pt idx="13">
                  <c:v>0.0339371883834489</c:v>
                </c:pt>
                <c:pt idx="14">
                  <c:v>0.180808633768671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'0926_2004_5B'!$Y$303:$Y$317</c:f>
              <c:numCache>
                <c:formatCode>0.00%</c:formatCode>
                <c:ptCount val="15"/>
                <c:pt idx="0">
                  <c:v>0.00249038994584254</c:v>
                </c:pt>
                <c:pt idx="1">
                  <c:v>0.0118397024211985</c:v>
                </c:pt>
                <c:pt idx="2">
                  <c:v>0.0144548960788515</c:v>
                </c:pt>
                <c:pt idx="3">
                  <c:v>0.017524996275752</c:v>
                </c:pt>
                <c:pt idx="4">
                  <c:v>0.0205573972579919</c:v>
                </c:pt>
                <c:pt idx="5">
                  <c:v>0.00553717123295893</c:v>
                </c:pt>
                <c:pt idx="6">
                  <c:v>0.0215704662528067</c:v>
                </c:pt>
                <c:pt idx="8">
                  <c:v>0.0160993108573147</c:v>
                </c:pt>
                <c:pt idx="9">
                  <c:v>0.0327413907365583</c:v>
                </c:pt>
                <c:pt idx="10">
                  <c:v>0.00185612378890584</c:v>
                </c:pt>
                <c:pt idx="11">
                  <c:v>0.00457083903379908</c:v>
                </c:pt>
                <c:pt idx="12">
                  <c:v>0.00151273777404178</c:v>
                </c:pt>
                <c:pt idx="13">
                  <c:v>0.00203649447442816</c:v>
                </c:pt>
                <c:pt idx="14">
                  <c:v>0.121456836742673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'0926_2004_5B'!$Z$303:$Z$317</c:f>
              <c:numCache>
                <c:formatCode>0.00%</c:formatCode>
                <c:ptCount val="15"/>
                <c:pt idx="0">
                  <c:v>0.024884405212274</c:v>
                </c:pt>
                <c:pt idx="1">
                  <c:v>0.0540626604829707</c:v>
                </c:pt>
                <c:pt idx="2">
                  <c:v>0.0390438182986929</c:v>
                </c:pt>
                <c:pt idx="3">
                  <c:v>0.0223343585968786</c:v>
                </c:pt>
                <c:pt idx="4">
                  <c:v>0.0260840593713038</c:v>
                </c:pt>
                <c:pt idx="5">
                  <c:v>0.0205181044451824</c:v>
                </c:pt>
                <c:pt idx="6">
                  <c:v>0.0108052657068639</c:v>
                </c:pt>
                <c:pt idx="8">
                  <c:v>0.0283282760817063</c:v>
                </c:pt>
                <c:pt idx="9">
                  <c:v>0.0691970194479332</c:v>
                </c:pt>
                <c:pt idx="10">
                  <c:v>0.0147561249719038</c:v>
                </c:pt>
                <c:pt idx="11">
                  <c:v>0.0180316011393455</c:v>
                </c:pt>
                <c:pt idx="12">
                  <c:v>0.000518933796114267</c:v>
                </c:pt>
                <c:pt idx="13">
                  <c:v>0.00159013107170393</c:v>
                </c:pt>
                <c:pt idx="14">
                  <c:v>0.223048073378096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'0926_2004_5B'!$AA$303:$AA$317</c:f>
              <c:numCache>
                <c:formatCode>0.00%</c:formatCode>
                <c:ptCount val="15"/>
                <c:pt idx="0">
                  <c:v>0.000385133200528781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0.00205098401796328</c:v>
                </c:pt>
                <c:pt idx="8">
                  <c:v>8.3851591043799E-6</c:v>
                </c:pt>
                <c:pt idx="9">
                  <c:v>1.24555761443191E-5</c:v>
                </c:pt>
                <c:pt idx="10">
                  <c:v>0.0</c:v>
                </c:pt>
                <c:pt idx="11">
                  <c:v>0.0</c:v>
                </c:pt>
                <c:pt idx="12">
                  <c:v>0.000499884756701058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'0926_2004_5B'!$AB$303:$AB$317</c:f>
              <c:numCache>
                <c:formatCode>0.00%</c:formatCode>
                <c:ptCount val="15"/>
                <c:pt idx="0">
                  <c:v>0.000135692137117653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0.00136813719015541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0.00065217199723416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'0926_2004_5B'!$AC$303:$AC$317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'0926_2004_5B'!$AD$303:$AD$317</c:f>
              <c:numCache>
                <c:formatCode>0.00%</c:formatCode>
                <c:ptCount val="15"/>
                <c:pt idx="0">
                  <c:v>0.00357238152676499</c:v>
                </c:pt>
                <c:pt idx="1">
                  <c:v>0.00349181202251668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'0926_2004_5B'!$AE$303:$AE$317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230840"/>
        <c:axId val="-2042116584"/>
      </c:barChart>
      <c:catAx>
        <c:axId val="-204223084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116584"/>
        <c:crosses val="autoZero"/>
        <c:auto val="1"/>
        <c:lblAlgn val="ctr"/>
        <c:lblOffset val="100"/>
        <c:noMultiLvlLbl val="0"/>
      </c:catAx>
      <c:valAx>
        <c:axId val="-2042116584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22308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'0926_2004_5B'!$R$323:$R$337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'0926_2004_5B'!$S$323:$S$337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'0926_2004_5B'!$T$323:$T$337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'0926_2004_5B'!$U$323:$U$337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'0926_2004_5B'!$V$323:$V$337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'0926_2004_5B'!$W$323:$W$337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'0926_2004_5B'!$X$323:$X$337</c:f>
              <c:numCache>
                <c:formatCode>0.00%</c:formatCode>
                <c:ptCount val="15"/>
                <c:pt idx="0">
                  <c:v>0.0809583858764186</c:v>
                </c:pt>
                <c:pt idx="1">
                  <c:v>0.0179853946864893</c:v>
                </c:pt>
                <c:pt idx="2">
                  <c:v>0.195381937004499</c:v>
                </c:pt>
                <c:pt idx="3">
                  <c:v>0.0999842267146875</c:v>
                </c:pt>
                <c:pt idx="4">
                  <c:v>0.0272524946275966</c:v>
                </c:pt>
                <c:pt idx="5">
                  <c:v>0.0243298614306693</c:v>
                </c:pt>
                <c:pt idx="6">
                  <c:v>0.0781424734733412</c:v>
                </c:pt>
                <c:pt idx="8">
                  <c:v>0.0132060616247489</c:v>
                </c:pt>
                <c:pt idx="9">
                  <c:v>0.0147674001648352</c:v>
                </c:pt>
                <c:pt idx="10">
                  <c:v>0.0120198507056582</c:v>
                </c:pt>
                <c:pt idx="11">
                  <c:v>0.0308873662726803</c:v>
                </c:pt>
                <c:pt idx="12">
                  <c:v>0.107072887997071</c:v>
                </c:pt>
                <c:pt idx="13">
                  <c:v>0.0564589051657671</c:v>
                </c:pt>
                <c:pt idx="14">
                  <c:v>0.0216123518305421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'0926_2004_5B'!$Y$323:$Y$337</c:f>
              <c:numCache>
                <c:formatCode>0.00%</c:formatCode>
                <c:ptCount val="15"/>
                <c:pt idx="0">
                  <c:v>0.0100383183775913</c:v>
                </c:pt>
                <c:pt idx="1">
                  <c:v>0.000368404459716419</c:v>
                </c:pt>
                <c:pt idx="2">
                  <c:v>0.0115710306406685</c:v>
                </c:pt>
                <c:pt idx="3">
                  <c:v>0.0214037347634445</c:v>
                </c:pt>
                <c:pt idx="4">
                  <c:v>0.0205890486264971</c:v>
                </c:pt>
                <c:pt idx="5">
                  <c:v>0.000583807835589469</c:v>
                </c:pt>
                <c:pt idx="6">
                  <c:v>0.0326240479020825</c:v>
                </c:pt>
                <c:pt idx="8">
                  <c:v>0.00215943170056352</c:v>
                </c:pt>
                <c:pt idx="9">
                  <c:v>0.016116120626374</c:v>
                </c:pt>
                <c:pt idx="10">
                  <c:v>0.00404171250783736</c:v>
                </c:pt>
                <c:pt idx="11">
                  <c:v>0.00309787606252943</c:v>
                </c:pt>
                <c:pt idx="12">
                  <c:v>0.020347221280692</c:v>
                </c:pt>
                <c:pt idx="13">
                  <c:v>0.0180414289385762</c:v>
                </c:pt>
                <c:pt idx="14">
                  <c:v>0.014739959110257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'0926_2004_5B'!$Z$323:$Z$337</c:f>
              <c:numCache>
                <c:formatCode>0.00%</c:formatCode>
                <c:ptCount val="15"/>
                <c:pt idx="0">
                  <c:v>0.00582086006177239</c:v>
                </c:pt>
                <c:pt idx="1">
                  <c:v>0.0460793080816993</c:v>
                </c:pt>
                <c:pt idx="2">
                  <c:v>0.039510927790872</c:v>
                </c:pt>
                <c:pt idx="3">
                  <c:v>0.0208139891514848</c:v>
                </c:pt>
                <c:pt idx="4">
                  <c:v>0.0286101717503206</c:v>
                </c:pt>
                <c:pt idx="5">
                  <c:v>0.0223575592911076</c:v>
                </c:pt>
                <c:pt idx="6">
                  <c:v>0.0107645401312023</c:v>
                </c:pt>
                <c:pt idx="8">
                  <c:v>0.0024022682437035</c:v>
                </c:pt>
                <c:pt idx="9">
                  <c:v>0.0259944091181313</c:v>
                </c:pt>
                <c:pt idx="10">
                  <c:v>0.00854952620931965</c:v>
                </c:pt>
                <c:pt idx="11">
                  <c:v>0.0284214008567519</c:v>
                </c:pt>
                <c:pt idx="12">
                  <c:v>0.0520011659910245</c:v>
                </c:pt>
                <c:pt idx="13">
                  <c:v>0.0347324595219737</c:v>
                </c:pt>
                <c:pt idx="14">
                  <c:v>0.0391584086516439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'0926_2004_5B'!$AA$323:$AA$337</c:f>
              <c:numCache>
                <c:formatCode>0.00%</c:formatCode>
                <c:ptCount val="15"/>
                <c:pt idx="0">
                  <c:v>0.00180723845727409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0.000438515387663452</c:v>
                </c:pt>
                <c:pt idx="8">
                  <c:v>1.67698758835446E-5</c:v>
                </c:pt>
                <c:pt idx="9">
                  <c:v>2.13525503470364E-5</c:v>
                </c:pt>
                <c:pt idx="10">
                  <c:v>0.0</c:v>
                </c:pt>
                <c:pt idx="11">
                  <c:v>0.0</c:v>
                </c:pt>
                <c:pt idx="12">
                  <c:v>0.00529058258877123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'0926_2004_5B'!$AB$323:$AB$337</c:f>
              <c:numCache>
                <c:formatCode>0.00%</c:formatCode>
                <c:ptCount val="15"/>
                <c:pt idx="0">
                  <c:v>4.62379150903705E-6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0.00077074802976269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0.000910761012514066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'0926_2004_5B'!$AC$323:$AC$337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'0926_2004_5B'!$AD$323:$AD$337</c:f>
              <c:numCache>
                <c:formatCode>0.00%</c:formatCode>
                <c:ptCount val="15"/>
                <c:pt idx="0">
                  <c:v>0.00958148290293693</c:v>
                </c:pt>
                <c:pt idx="1">
                  <c:v>0.0104152778796717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0.00048320345176771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'0926_2004_5B'!$AE$323:$AE$337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2787464"/>
        <c:axId val="-2029780680"/>
      </c:barChart>
      <c:catAx>
        <c:axId val="1882787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9780680"/>
        <c:crosses val="autoZero"/>
        <c:auto val="1"/>
        <c:lblAlgn val="ctr"/>
        <c:lblOffset val="100"/>
        <c:noMultiLvlLbl val="0"/>
      </c:catAx>
      <c:valAx>
        <c:axId val="-202978068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82787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'0926_2004_5B'!$R$343:$R$357</c:f>
              <c:numCache>
                <c:formatCode>0.00%</c:formatCode>
                <c:ptCount val="15"/>
                <c:pt idx="0">
                  <c:v>0.0417810430640081</c:v>
                </c:pt>
                <c:pt idx="1">
                  <c:v>9.91400591271312E-6</c:v>
                </c:pt>
                <c:pt idx="2">
                  <c:v>5.35676023141204E-6</c:v>
                </c:pt>
                <c:pt idx="3">
                  <c:v>0.0</c:v>
                </c:pt>
                <c:pt idx="4">
                  <c:v>3.13181962051965E-5</c:v>
                </c:pt>
                <c:pt idx="5">
                  <c:v>4.00142450712453E-6</c:v>
                </c:pt>
                <c:pt idx="6">
                  <c:v>1.76110597455201E-6</c:v>
                </c:pt>
                <c:pt idx="7">
                  <c:v>0.0</c:v>
                </c:pt>
                <c:pt idx="8">
                  <c:v>6.28101805571528E-5</c:v>
                </c:pt>
                <c:pt idx="9">
                  <c:v>2.12145618254285E-5</c:v>
                </c:pt>
                <c:pt idx="10">
                  <c:v>1.71534703244963E-5</c:v>
                </c:pt>
                <c:pt idx="11">
                  <c:v>6.39199766748155E-5</c:v>
                </c:pt>
                <c:pt idx="12">
                  <c:v>0.00423519123608606</c:v>
                </c:pt>
                <c:pt idx="13">
                  <c:v>0.0119027499357491</c:v>
                </c:pt>
                <c:pt idx="14">
                  <c:v>0.0253181244344144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'0926_2004_5B'!$S$343:$S$357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'0926_2004_5B'!$T$343:$T$357</c:f>
              <c:numCache>
                <c:formatCode>0.00%</c:formatCode>
                <c:ptCount val="15"/>
                <c:pt idx="0">
                  <c:v>0.0370969412309398</c:v>
                </c:pt>
                <c:pt idx="1">
                  <c:v>0.000192331714706634</c:v>
                </c:pt>
                <c:pt idx="2">
                  <c:v>0.000116777373044782</c:v>
                </c:pt>
                <c:pt idx="3">
                  <c:v>3.3299157881823E-5</c:v>
                </c:pt>
                <c:pt idx="4">
                  <c:v>0.0</c:v>
                </c:pt>
                <c:pt idx="5">
                  <c:v>7.60270656353661E-6</c:v>
                </c:pt>
                <c:pt idx="6">
                  <c:v>0.000147492625368731</c:v>
                </c:pt>
                <c:pt idx="8">
                  <c:v>0.000343686692203575</c:v>
                </c:pt>
                <c:pt idx="9">
                  <c:v>0.000148314193292819</c:v>
                </c:pt>
                <c:pt idx="10">
                  <c:v>0.0</c:v>
                </c:pt>
                <c:pt idx="11">
                  <c:v>4.26133177832103E-5</c:v>
                </c:pt>
                <c:pt idx="12">
                  <c:v>0.0340611738546849</c:v>
                </c:pt>
                <c:pt idx="13">
                  <c:v>0.0418278077615009</c:v>
                </c:pt>
                <c:pt idx="14">
                  <c:v>0.00633232412383112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'0926_2004_5B'!$U$343:$U$357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'0926_2004_5B'!$V$343:$V$357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0.0135258195843154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'0926_2004_5B'!$W$343:$W$357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'0926_2004_5B'!$X$343:$X$357</c:f>
              <c:numCache>
                <c:formatCode>0.00%</c:formatCode>
                <c:ptCount val="15"/>
                <c:pt idx="0">
                  <c:v>0.0408032847804765</c:v>
                </c:pt>
                <c:pt idx="1">
                  <c:v>0.0455052871393532</c:v>
                </c:pt>
                <c:pt idx="2">
                  <c:v>0.186435611742018</c:v>
                </c:pt>
                <c:pt idx="3">
                  <c:v>0.0580903809248402</c:v>
                </c:pt>
                <c:pt idx="4">
                  <c:v>0.0497046427560012</c:v>
                </c:pt>
                <c:pt idx="5">
                  <c:v>0.0268023416336215</c:v>
                </c:pt>
                <c:pt idx="6">
                  <c:v>0.0933028882137982</c:v>
                </c:pt>
                <c:pt idx="8">
                  <c:v>0.0200859880218331</c:v>
                </c:pt>
                <c:pt idx="9">
                  <c:v>0.0219901136387103</c:v>
                </c:pt>
                <c:pt idx="10">
                  <c:v>0.0343442050845252</c:v>
                </c:pt>
                <c:pt idx="11">
                  <c:v>0.0431263597012582</c:v>
                </c:pt>
                <c:pt idx="12">
                  <c:v>0.118956166872296</c:v>
                </c:pt>
                <c:pt idx="13">
                  <c:v>0.0833184271395528</c:v>
                </c:pt>
                <c:pt idx="14">
                  <c:v>0.101633913908098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'0926_2004_5B'!$Y$343:$Y$357</c:f>
              <c:numCache>
                <c:formatCode>0.00%</c:formatCode>
                <c:ptCount val="15"/>
                <c:pt idx="0">
                  <c:v>0.0146736845952811</c:v>
                </c:pt>
                <c:pt idx="1">
                  <c:v>0.0217590618971045</c:v>
                </c:pt>
                <c:pt idx="2">
                  <c:v>0.0147899614313263</c:v>
                </c:pt>
                <c:pt idx="3">
                  <c:v>0.0149336207576434</c:v>
                </c:pt>
                <c:pt idx="4">
                  <c:v>0.0164523813490146</c:v>
                </c:pt>
                <c:pt idx="5">
                  <c:v>0.00604935356987087</c:v>
                </c:pt>
                <c:pt idx="6">
                  <c:v>0.0309443930788535</c:v>
                </c:pt>
                <c:pt idx="8">
                  <c:v>0.00797777758118879</c:v>
                </c:pt>
                <c:pt idx="9">
                  <c:v>0.00475637985705515</c:v>
                </c:pt>
                <c:pt idx="10">
                  <c:v>0.00354899386024062</c:v>
                </c:pt>
                <c:pt idx="11">
                  <c:v>0.00898692443985915</c:v>
                </c:pt>
                <c:pt idx="12">
                  <c:v>0.0260534593326735</c:v>
                </c:pt>
                <c:pt idx="13">
                  <c:v>0.0110297609868928</c:v>
                </c:pt>
                <c:pt idx="14">
                  <c:v>0.0245983845199924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'0926_2004_5B'!$Z$343:$Z$357</c:f>
              <c:numCache>
                <c:formatCode>0.00%</c:formatCode>
                <c:ptCount val="15"/>
                <c:pt idx="0">
                  <c:v>0.0426844795340875</c:v>
                </c:pt>
                <c:pt idx="1">
                  <c:v>0.0101275536000729</c:v>
                </c:pt>
                <c:pt idx="2">
                  <c:v>0.0246346689522177</c:v>
                </c:pt>
                <c:pt idx="3">
                  <c:v>0.0174169492713618</c:v>
                </c:pt>
                <c:pt idx="4">
                  <c:v>0.101651535091372</c:v>
                </c:pt>
                <c:pt idx="5">
                  <c:v>0.0764932315904462</c:v>
                </c:pt>
                <c:pt idx="6">
                  <c:v>0.0370094219169638</c:v>
                </c:pt>
                <c:pt idx="8">
                  <c:v>0.00816665044807544</c:v>
                </c:pt>
                <c:pt idx="9">
                  <c:v>0.0146380476595457</c:v>
                </c:pt>
                <c:pt idx="10">
                  <c:v>0.0605765932024937</c:v>
                </c:pt>
                <c:pt idx="11">
                  <c:v>0.0234210644358221</c:v>
                </c:pt>
                <c:pt idx="12">
                  <c:v>0.0866237441869924</c:v>
                </c:pt>
                <c:pt idx="13">
                  <c:v>0.0535239270110511</c:v>
                </c:pt>
                <c:pt idx="14">
                  <c:v>0.0120715235339463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'0926_2004_5B'!$AA$343:$AA$357</c:f>
              <c:numCache>
                <c:formatCode>0.00%</c:formatCode>
                <c:ptCount val="15"/>
                <c:pt idx="0">
                  <c:v>0.00298054839751204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0.00430128120459648</c:v>
                </c:pt>
                <c:pt idx="8">
                  <c:v>1.67698758835446E-5</c:v>
                </c:pt>
                <c:pt idx="9">
                  <c:v>2.31323206665502E-5</c:v>
                </c:pt>
                <c:pt idx="10">
                  <c:v>0.0</c:v>
                </c:pt>
                <c:pt idx="11">
                  <c:v>0.0</c:v>
                </c:pt>
                <c:pt idx="12">
                  <c:v>0.00612392722046721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'0926_2004_5B'!$AB$343:$AB$357</c:f>
              <c:numCache>
                <c:formatCode>0.00%</c:formatCode>
                <c:ptCount val="15"/>
                <c:pt idx="0">
                  <c:v>0.000183611430938587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0.000785145071104653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0.00086642623750966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'0926_2004_5B'!$AC$343:$AC$357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'0926_2004_5B'!$AD$343:$AD$357</c:f>
              <c:numCache>
                <c:formatCode>0.00%</c:formatCode>
                <c:ptCount val="15"/>
                <c:pt idx="0">
                  <c:v>0.00957685301947597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'0926_2004_5B'!$AE$343:$AE$357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3047160"/>
        <c:axId val="-2043083496"/>
      </c:barChart>
      <c:catAx>
        <c:axId val="18830471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3083496"/>
        <c:crosses val="autoZero"/>
        <c:auto val="1"/>
        <c:lblAlgn val="ctr"/>
        <c:lblOffset val="100"/>
        <c:noMultiLvlLbl val="0"/>
      </c:catAx>
      <c:valAx>
        <c:axId val="-2043083496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830471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'0926_2004_5B'!$BS$18:$BS$24</c:f>
              <c:numCache>
                <c:formatCode>General</c:formatCode>
                <c:ptCount val="7"/>
                <c:pt idx="0">
                  <c:v>132416.0</c:v>
                </c:pt>
                <c:pt idx="1">
                  <c:v>137738.0</c:v>
                </c:pt>
                <c:pt idx="2">
                  <c:v>188085.0</c:v>
                </c:pt>
                <c:pt idx="3">
                  <c:v>173356.0</c:v>
                </c:pt>
                <c:pt idx="4">
                  <c:v>180173.0</c:v>
                </c:pt>
                <c:pt idx="5">
                  <c:v>178933.0</c:v>
                </c:pt>
                <c:pt idx="6">
                  <c:v>187031.0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'0926_2004_5B'!$BT$18:$BT$24</c:f>
              <c:numCache>
                <c:formatCode>General</c:formatCode>
                <c:ptCount val="7"/>
                <c:pt idx="0">
                  <c:v>338640.0</c:v>
                </c:pt>
                <c:pt idx="1">
                  <c:v>224850.0</c:v>
                </c:pt>
                <c:pt idx="2">
                  <c:v>326476.0</c:v>
                </c:pt>
                <c:pt idx="3">
                  <c:v>503348.0</c:v>
                </c:pt>
                <c:pt idx="4">
                  <c:v>489321.0</c:v>
                </c:pt>
                <c:pt idx="5">
                  <c:v>333157.0</c:v>
                </c:pt>
                <c:pt idx="6">
                  <c:v>369812.0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'0926_2004_5B'!$BU$18:$BU$24</c:f>
              <c:numCache>
                <c:formatCode>General</c:formatCode>
                <c:ptCount val="7"/>
                <c:pt idx="0">
                  <c:v>729806.0</c:v>
                </c:pt>
                <c:pt idx="1">
                  <c:v>919518.0</c:v>
                </c:pt>
                <c:pt idx="2" formatCode="0.00E+00">
                  <c:v>1.15174E6</c:v>
                </c:pt>
                <c:pt idx="3" formatCode="0.00E+00">
                  <c:v>1.27523E6</c:v>
                </c:pt>
                <c:pt idx="4" formatCode="0.00E+00">
                  <c:v>1.26134E6</c:v>
                </c:pt>
                <c:pt idx="5" formatCode="0.00E+00">
                  <c:v>1.30663E6</c:v>
                </c:pt>
                <c:pt idx="6" formatCode="0.00E+00">
                  <c:v>1.14401E6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'0926_2004_5B'!$BV$18:$BV$24</c:f>
              <c:numCache>
                <c:formatCode>General</c:formatCode>
                <c:ptCount val="7"/>
                <c:pt idx="0">
                  <c:v>534086.0</c:v>
                </c:pt>
                <c:pt idx="1">
                  <c:v>539948.0</c:v>
                </c:pt>
                <c:pt idx="2">
                  <c:v>532345.0</c:v>
                </c:pt>
                <c:pt idx="3">
                  <c:v>490758.0</c:v>
                </c:pt>
                <c:pt idx="4">
                  <c:v>490519.0</c:v>
                </c:pt>
                <c:pt idx="5">
                  <c:v>542430.0</c:v>
                </c:pt>
                <c:pt idx="6">
                  <c:v>529653.0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'0926_2004_5B'!$BW$18:$BW$24</c:f>
              <c:numCache>
                <c:formatCode>General</c:formatCode>
                <c:ptCount val="7"/>
                <c:pt idx="0">
                  <c:v>544936.0</c:v>
                </c:pt>
                <c:pt idx="1">
                  <c:v>560015.0</c:v>
                </c:pt>
                <c:pt idx="2">
                  <c:v>538396.0</c:v>
                </c:pt>
                <c:pt idx="3">
                  <c:v>472848.0</c:v>
                </c:pt>
                <c:pt idx="4">
                  <c:v>471552.0</c:v>
                </c:pt>
                <c:pt idx="5">
                  <c:v>411267.0</c:v>
                </c:pt>
                <c:pt idx="6">
                  <c:v>533374.0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'0926_2004_5B'!$BX$18:$BX$24</c:f>
              <c:numCache>
                <c:formatCode>0.00E+00</c:formatCode>
                <c:ptCount val="7"/>
                <c:pt idx="0">
                  <c:v>1.36998E6</c:v>
                </c:pt>
                <c:pt idx="1">
                  <c:v>1.39005E6</c:v>
                </c:pt>
                <c:pt idx="2">
                  <c:v>1.36403E6</c:v>
                </c:pt>
                <c:pt idx="3">
                  <c:v>1.30752E6</c:v>
                </c:pt>
                <c:pt idx="4">
                  <c:v>1.30167E6</c:v>
                </c:pt>
                <c:pt idx="5">
                  <c:v>1.29247E6</c:v>
                </c:pt>
                <c:pt idx="6">
                  <c:v>1.3604E6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1909896"/>
        <c:axId val="-2056522840"/>
      </c:barChart>
      <c:catAx>
        <c:axId val="18719098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6522840"/>
        <c:crosses val="autoZero"/>
        <c:auto val="1"/>
        <c:lblAlgn val="ctr"/>
        <c:lblOffset val="100"/>
        <c:noMultiLvlLbl val="0"/>
      </c:catAx>
      <c:valAx>
        <c:axId val="-2056522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190989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'0926_2004_5B'!$R$363:$R$377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'0926_2004_5B'!$S$363:$S$377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'0926_2004_5B'!$T$363:$T$377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'0926_2004_5B'!$U$363:$U$377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'0926_2004_5B'!$V$363:$V$377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3.75478970361567E-6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9.6633256232331E-6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'0926_2004_5B'!$W$363:$W$377</c:f>
              <c:numCache>
                <c:formatCode>0.00%</c:formatCode>
                <c:ptCount val="15"/>
                <c:pt idx="0">
                  <c:v>0.000326236209343835</c:v>
                </c:pt>
                <c:pt idx="1">
                  <c:v>0.000481106878932141</c:v>
                </c:pt>
                <c:pt idx="2">
                  <c:v>0.000269123634026141</c:v>
                </c:pt>
                <c:pt idx="3">
                  <c:v>0.000182707221535792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0.000118226066678416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'0926_2004_5B'!$X$363:$X$377</c:f>
              <c:numCache>
                <c:formatCode>0.00%</c:formatCode>
                <c:ptCount val="15"/>
                <c:pt idx="0">
                  <c:v>0.0133492942473697</c:v>
                </c:pt>
                <c:pt idx="1">
                  <c:v>0.0599024065257952</c:v>
                </c:pt>
                <c:pt idx="2">
                  <c:v>0.120599421469895</c:v>
                </c:pt>
                <c:pt idx="3">
                  <c:v>0.00139593575015116</c:v>
                </c:pt>
                <c:pt idx="4">
                  <c:v>0.00135801029502406</c:v>
                </c:pt>
                <c:pt idx="8">
                  <c:v>0.00907651341572377</c:v>
                </c:pt>
                <c:pt idx="9">
                  <c:v>0.00551785120894841</c:v>
                </c:pt>
                <c:pt idx="10">
                  <c:v>0.0282109521950527</c:v>
                </c:pt>
                <c:pt idx="11">
                  <c:v>0.00213122659071029</c:v>
                </c:pt>
                <c:pt idx="12">
                  <c:v>0.0819718806350583</c:v>
                </c:pt>
                <c:pt idx="13">
                  <c:v>0.00168553071189925</c:v>
                </c:pt>
                <c:pt idx="14">
                  <c:v>0.101972762515501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'0926_2004_5B'!$Y$363:$Y$377</c:f>
              <c:numCache>
                <c:formatCode>0.00%</c:formatCode>
                <c:ptCount val="15"/>
                <c:pt idx="0">
                  <c:v>0.00994084714683431</c:v>
                </c:pt>
                <c:pt idx="1">
                  <c:v>0.000783801307459099</c:v>
                </c:pt>
                <c:pt idx="2">
                  <c:v>0.0118096207413756</c:v>
                </c:pt>
                <c:pt idx="3">
                  <c:v>0.00876249813787603</c:v>
                </c:pt>
                <c:pt idx="4">
                  <c:v>0.000379150077462563</c:v>
                </c:pt>
                <c:pt idx="8">
                  <c:v>0.000243278868355169</c:v>
                </c:pt>
                <c:pt idx="9">
                  <c:v>6.77739541502629E-5</c:v>
                </c:pt>
                <c:pt idx="10">
                  <c:v>7.86693639020004E-5</c:v>
                </c:pt>
                <c:pt idx="11">
                  <c:v>0.000627425034202794</c:v>
                </c:pt>
                <c:pt idx="12">
                  <c:v>0.0253721680654039</c:v>
                </c:pt>
                <c:pt idx="13">
                  <c:v>0.0130878437419686</c:v>
                </c:pt>
                <c:pt idx="14">
                  <c:v>0.0248207544492732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'0926_2004_5B'!$Z$363:$Z$377</c:f>
              <c:numCache>
                <c:formatCode>0.00%</c:formatCode>
                <c:ptCount val="15"/>
                <c:pt idx="0">
                  <c:v>0.00735298597023472</c:v>
                </c:pt>
                <c:pt idx="1">
                  <c:v>0.00611912272944479</c:v>
                </c:pt>
                <c:pt idx="2">
                  <c:v>0.000264088279408613</c:v>
                </c:pt>
                <c:pt idx="3">
                  <c:v>0.0114535082415415</c:v>
                </c:pt>
                <c:pt idx="4">
                  <c:v>0.00145263122823968</c:v>
                </c:pt>
                <c:pt idx="8">
                  <c:v>0.0010018666124081</c:v>
                </c:pt>
                <c:pt idx="9">
                  <c:v>0.00503892778225223</c:v>
                </c:pt>
                <c:pt idx="10">
                  <c:v>0.00219209520767529</c:v>
                </c:pt>
                <c:pt idx="11">
                  <c:v>0.000999170161706326</c:v>
                </c:pt>
                <c:pt idx="12">
                  <c:v>0.0583476822538877</c:v>
                </c:pt>
                <c:pt idx="13">
                  <c:v>0.00432238499100488</c:v>
                </c:pt>
                <c:pt idx="14">
                  <c:v>0.00982660961467562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'0926_2004_5B'!$AA$363:$AA$377</c:f>
              <c:numCache>
                <c:formatCode>0.00%</c:formatCode>
                <c:ptCount val="15"/>
                <c:pt idx="0">
                  <c:v>0.00190769474447307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8.3851591043799E-6</c:v>
                </c:pt>
                <c:pt idx="9">
                  <c:v>5.33837226111559E-6</c:v>
                </c:pt>
                <c:pt idx="10">
                  <c:v>0.0</c:v>
                </c:pt>
                <c:pt idx="11">
                  <c:v>0.0</c:v>
                </c:pt>
                <c:pt idx="12">
                  <c:v>0.00514344401209376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'0926_2004_5B'!$AB$363:$AB$377</c:f>
              <c:numCache>
                <c:formatCode>0.00%</c:formatCode>
                <c:ptCount val="15"/>
                <c:pt idx="0">
                  <c:v>0.000125878002570803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0.000528153260029556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'0926_2004_5B'!$AC$363:$AC$377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'0926_2004_5B'!$AD$363:$AD$377</c:f>
              <c:numCache>
                <c:formatCode>0.00%</c:formatCode>
                <c:ptCount val="15"/>
                <c:pt idx="0">
                  <c:v>0.00594148070983423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'0926_2004_5B'!$AE$363:$AE$377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48170376"/>
        <c:axId val="1892506312"/>
      </c:barChart>
      <c:catAx>
        <c:axId val="184817037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506312"/>
        <c:crosses val="autoZero"/>
        <c:auto val="1"/>
        <c:lblAlgn val="ctr"/>
        <c:lblOffset val="100"/>
        <c:noMultiLvlLbl val="0"/>
      </c:catAx>
      <c:valAx>
        <c:axId val="1892506312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481703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Baseline for Error is Prototype Geometry with 'Typical' </a:t>
            </a:r>
            <a:br>
              <a:rPr lang="en-US" sz="1800"/>
            </a:br>
            <a:r>
              <a:rPr lang="en-US" sz="1800"/>
              <a:t>Loads,</a:t>
            </a:r>
            <a:r>
              <a:rPr lang="en-US" sz="1800" baseline="0"/>
              <a:t>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'0926_2004_5B'!$U$384</c:f>
              <c:strCache>
                <c:ptCount val="1"/>
                <c:pt idx="0">
                  <c:v>Multiple Space Types Sliced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'0926_2004_5B'!$U$386:$U$400</c:f>
              <c:numCache>
                <c:formatCode>0.00%</c:formatCode>
                <c:ptCount val="15"/>
                <c:pt idx="0">
                  <c:v>0.24763441587319</c:v>
                </c:pt>
                <c:pt idx="1">
                  <c:v>0.111560464530661</c:v>
                </c:pt>
                <c:pt idx="2">
                  <c:v>0.353258517248768</c:v>
                </c:pt>
                <c:pt idx="3">
                  <c:v>0.198821385069709</c:v>
                </c:pt>
                <c:pt idx="4">
                  <c:v>0.127924636425727</c:v>
                </c:pt>
                <c:pt idx="5">
                  <c:v>0.0703381603850969</c:v>
                </c:pt>
                <c:pt idx="6">
                  <c:v>0.0721211861048737</c:v>
                </c:pt>
                <c:pt idx="8">
                  <c:v>0.0523217460345544</c:v>
                </c:pt>
                <c:pt idx="9">
                  <c:v>0.120958925416735</c:v>
                </c:pt>
                <c:pt idx="10">
                  <c:v>0.0945564349173675</c:v>
                </c:pt>
                <c:pt idx="11">
                  <c:v>0.0963240406396482</c:v>
                </c:pt>
                <c:pt idx="12">
                  <c:v>0.0680661462640832</c:v>
                </c:pt>
                <c:pt idx="13">
                  <c:v>0.0569871967309174</c:v>
                </c:pt>
                <c:pt idx="14">
                  <c:v>0.542562535610943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'0926_2004_5B'!$V$384</c:f>
              <c:strCache>
                <c:ptCount val="1"/>
                <c:pt idx="0">
                  <c:v>Whole Building Space Type Core and Perimeter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'0926_2004_5B'!$V$386:$V$400</c:f>
              <c:numCache>
                <c:formatCode>0.00%</c:formatCode>
                <c:ptCount val="15"/>
                <c:pt idx="0">
                  <c:v>0.116076429628817</c:v>
                </c:pt>
                <c:pt idx="1">
                  <c:v>0.0896758120066541</c:v>
                </c:pt>
                <c:pt idx="2">
                  <c:v>0.303237840154274</c:v>
                </c:pt>
                <c:pt idx="3">
                  <c:v>0.183746768667245</c:v>
                </c:pt>
                <c:pt idx="4">
                  <c:v>0.13357723766846</c:v>
                </c:pt>
                <c:pt idx="5">
                  <c:v>0.0651727214888499</c:v>
                </c:pt>
                <c:pt idx="6">
                  <c:v>0.125299608153921</c:v>
                </c:pt>
                <c:pt idx="8">
                  <c:v>0.0224170034235971</c:v>
                </c:pt>
                <c:pt idx="9">
                  <c:v>0.0713039699391535</c:v>
                </c:pt>
                <c:pt idx="10">
                  <c:v>0.0516331286746873</c:v>
                </c:pt>
                <c:pt idx="11">
                  <c:v>0.0936023953170204</c:v>
                </c:pt>
                <c:pt idx="12">
                  <c:v>0.228985045487207</c:v>
                </c:pt>
                <c:pt idx="13">
                  <c:v>0.128661933302493</c:v>
                </c:pt>
                <c:pt idx="14">
                  <c:v>0.0927597113139457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'0926_2004_5B'!$W$384</c:f>
              <c:strCache>
                <c:ptCount val="1"/>
                <c:pt idx="0">
                  <c:v>Whole Building Space Type Extruded Footprint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'0926_2004_5B'!$W$386:$W$400</c:f>
              <c:numCache>
                <c:formatCode>0.00%</c:formatCode>
                <c:ptCount val="15"/>
                <c:pt idx="0">
                  <c:v>0.197566770839044</c:v>
                </c:pt>
                <c:pt idx="1">
                  <c:v>0.0979567035533778</c:v>
                </c:pt>
                <c:pt idx="2">
                  <c:v>0.282654542532676</c:v>
                </c:pt>
                <c:pt idx="3">
                  <c:v>0.130997572666649</c:v>
                </c:pt>
                <c:pt idx="4">
                  <c:v>0.224807476386413</c:v>
                </c:pt>
                <c:pt idx="5">
                  <c:v>0.127238817018859</c:v>
                </c:pt>
                <c:pt idx="6">
                  <c:v>0.198060824197596</c:v>
                </c:pt>
                <c:pt idx="8">
                  <c:v>0.0412653654933252</c:v>
                </c:pt>
                <c:pt idx="9">
                  <c:v>0.0559655563753511</c:v>
                </c:pt>
                <c:pt idx="10">
                  <c:v>0.125447468975879</c:v>
                </c:pt>
                <c:pt idx="11">
                  <c:v>0.106815327337565</c:v>
                </c:pt>
                <c:pt idx="12">
                  <c:v>0.281972931382783</c:v>
                </c:pt>
                <c:pt idx="13">
                  <c:v>0.210106908887175</c:v>
                </c:pt>
                <c:pt idx="14">
                  <c:v>0.187193207386966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'0926_2004_5B'!$X$384</c:f>
              <c:strCache>
                <c:ptCount val="1"/>
                <c:pt idx="0">
                  <c:v>Whole Building SpaceType Prototype Geometry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'0926_2004_5B'!$X$386:$X$400</c:f>
              <c:numCache>
                <c:formatCode>0.00%</c:formatCode>
                <c:ptCount val="15"/>
                <c:pt idx="0">
                  <c:v>0.0389450262258529</c:v>
                </c:pt>
                <c:pt idx="1">
                  <c:v>0.0729920866404804</c:v>
                </c:pt>
                <c:pt idx="2">
                  <c:v>0.157348510820656</c:v>
                </c:pt>
                <c:pt idx="3">
                  <c:v>0.0217946493511045</c:v>
                </c:pt>
                <c:pt idx="4">
                  <c:v>0.0031897916007263</c:v>
                </c:pt>
                <c:pt idx="8">
                  <c:v>0.0103300440555914</c:v>
                </c:pt>
                <c:pt idx="9">
                  <c:v>0.0106336461073156</c:v>
                </c:pt>
                <c:pt idx="10">
                  <c:v>0.03048171676663</c:v>
                </c:pt>
                <c:pt idx="11">
                  <c:v>0.00375782178661941</c:v>
                </c:pt>
                <c:pt idx="12">
                  <c:v>0.171481554293152</c:v>
                </c:pt>
                <c:pt idx="13">
                  <c:v>0.019105422770496</c:v>
                </c:pt>
                <c:pt idx="14">
                  <c:v>0.13662012657945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257160"/>
        <c:axId val="1892489304"/>
      </c:lineChart>
      <c:catAx>
        <c:axId val="18922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92489304"/>
        <c:crosses val="autoZero"/>
        <c:auto val="1"/>
        <c:lblAlgn val="ctr"/>
        <c:lblOffset val="100"/>
        <c:noMultiLvlLbl val="0"/>
      </c:catAx>
      <c:valAx>
        <c:axId val="1892489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89225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225989451245"/>
          <c:y val="0.471157115294363"/>
          <c:w val="0.267035199103414"/>
          <c:h val="0.2545952616850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Error Between</a:t>
            </a:r>
            <a:r>
              <a:rPr lang="en-US" sz="1800" baseline="0"/>
              <a:t> Prototype, and Prototype with 'Typical' </a:t>
            </a:r>
            <a:br>
              <a:rPr lang="en-US" sz="1800" baseline="0"/>
            </a:br>
            <a:r>
              <a:rPr lang="en-US" sz="1800" baseline="0"/>
              <a:t>Loads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'0926_2004_5B'!$U$409</c:f>
              <c:strCache>
                <c:ptCount val="1"/>
                <c:pt idx="0">
                  <c:v>Prototype with New HVAC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'0926_2004_5B'!$U$410:$U$424</c:f>
              <c:numCache>
                <c:formatCode>0.00%</c:formatCode>
                <c:ptCount val="15"/>
                <c:pt idx="0">
                  <c:v>0.0658195598347574</c:v>
                </c:pt>
                <c:pt idx="1">
                  <c:v>0.184032848326947</c:v>
                </c:pt>
                <c:pt idx="2">
                  <c:v>0.0827573473862652</c:v>
                </c:pt>
                <c:pt idx="3">
                  <c:v>0.0331048578239751</c:v>
                </c:pt>
                <c:pt idx="4">
                  <c:v>0.316966212340553</c:v>
                </c:pt>
                <c:pt idx="5">
                  <c:v>0.232619165611991</c:v>
                </c:pt>
                <c:pt idx="6">
                  <c:v>0.24558711359404</c:v>
                </c:pt>
                <c:pt idx="8">
                  <c:v>0.220367010455547</c:v>
                </c:pt>
                <c:pt idx="9">
                  <c:v>0.187804207591992</c:v>
                </c:pt>
                <c:pt idx="10">
                  <c:v>0.0735689971615767</c:v>
                </c:pt>
                <c:pt idx="11">
                  <c:v>0.0647393987699665</c:v>
                </c:pt>
                <c:pt idx="12">
                  <c:v>0.237939854523019</c:v>
                </c:pt>
                <c:pt idx="13">
                  <c:v>0.226633041997957</c:v>
                </c:pt>
                <c:pt idx="14">
                  <c:v>0.0340105722237306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'0926_2004_5B'!$V$409</c:f>
              <c:strCache>
                <c:ptCount val="1"/>
                <c:pt idx="0">
                  <c:v>Prototype with new HVAC, Const, Load, and Sch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'0926_2004_5B'!$V$410:$V$424</c:f>
              <c:numCache>
                <c:formatCode>0.00%</c:formatCode>
                <c:ptCount val="15"/>
                <c:pt idx="0">
                  <c:v>0.136912761639553</c:v>
                </c:pt>
                <c:pt idx="1">
                  <c:v>0.177320615544574</c:v>
                </c:pt>
                <c:pt idx="2">
                  <c:v>0.360806483020398</c:v>
                </c:pt>
                <c:pt idx="3">
                  <c:v>0.23504833091736</c:v>
                </c:pt>
                <c:pt idx="4">
                  <c:v>0.382507989402092</c:v>
                </c:pt>
                <c:pt idx="5">
                  <c:v>0.25615868163035</c:v>
                </c:pt>
                <c:pt idx="6">
                  <c:v>0.353295394165115</c:v>
                </c:pt>
                <c:pt idx="8">
                  <c:v>0.337305161198786</c:v>
                </c:pt>
                <c:pt idx="9">
                  <c:v>0.221572670931413</c:v>
                </c:pt>
                <c:pt idx="10">
                  <c:v>0.202172247476364</c:v>
                </c:pt>
                <c:pt idx="11">
                  <c:v>0.141545404607779</c:v>
                </c:pt>
                <c:pt idx="12">
                  <c:v>0.335277706503219</c:v>
                </c:pt>
                <c:pt idx="13">
                  <c:v>0.268404686867878</c:v>
                </c:pt>
                <c:pt idx="14">
                  <c:v>0.0340105722237306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88136"/>
        <c:axId val="-2042193784"/>
      </c:lineChart>
      <c:catAx>
        <c:axId val="-20421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2193784"/>
        <c:crosses val="autoZero"/>
        <c:auto val="1"/>
        <c:lblAlgn val="ctr"/>
        <c:lblOffset val="100"/>
        <c:noMultiLvlLbl val="0"/>
      </c:catAx>
      <c:valAx>
        <c:axId val="-204219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042188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672561105944"/>
          <c:y val="0.518038783069854"/>
          <c:w val="0.248588627448715"/>
          <c:h val="0.2240766755055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3.25784E6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'0926_2004_2A'!$S$2:$S$8</c:f>
              <c:numCache>
                <c:formatCode>General</c:formatCode>
                <c:ptCount val="7"/>
                <c:pt idx="0">
                  <c:v>209354.0</c:v>
                </c:pt>
                <c:pt idx="1">
                  <c:v>209354.0</c:v>
                </c:pt>
                <c:pt idx="2">
                  <c:v>548843.0</c:v>
                </c:pt>
                <c:pt idx="3">
                  <c:v>536370.0</c:v>
                </c:pt>
                <c:pt idx="4">
                  <c:v>536370.0</c:v>
                </c:pt>
                <c:pt idx="5">
                  <c:v>373923.0</c:v>
                </c:pt>
                <c:pt idx="6">
                  <c:v>548843.0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3.43599E6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'0926_2004_2A'!$V$2:$V$8</c:f>
              <c:numCache>
                <c:formatCode>General</c:formatCode>
                <c:ptCount val="7"/>
                <c:pt idx="0">
                  <c:v>412253.0</c:v>
                </c:pt>
                <c:pt idx="1">
                  <c:v>412433.0</c:v>
                </c:pt>
                <c:pt idx="2">
                  <c:v>318400.0</c:v>
                </c:pt>
                <c:pt idx="3">
                  <c:v>287520.0</c:v>
                </c:pt>
                <c:pt idx="4">
                  <c:v>287520.0</c:v>
                </c:pt>
                <c:pt idx="5">
                  <c:v>286449.0</c:v>
                </c:pt>
                <c:pt idx="6">
                  <c:v>318400.0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'0926_2004_2A'!$W$2:$W$8</c:f>
              <c:numCache>
                <c:formatCode>General</c:formatCode>
                <c:ptCount val="7"/>
                <c:pt idx="0">
                  <c:v>105312.0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'0926_2004_2A'!$X$2:$X$8</c:f>
              <c:numCache>
                <c:formatCode>0.00E+00</c:formatCode>
                <c:ptCount val="7"/>
                <c:pt idx="0">
                  <c:v>1.07593E6</c:v>
                </c:pt>
                <c:pt idx="1">
                  <c:v>1.67374E6</c:v>
                </c:pt>
                <c:pt idx="2">
                  <c:v>1.83313E6</c:v>
                </c:pt>
                <c:pt idx="3">
                  <c:v>3.13965E6</c:v>
                </c:pt>
                <c:pt idx="4">
                  <c:v>1.23932E6</c:v>
                </c:pt>
                <c:pt idx="5" formatCode="General">
                  <c:v>441000.0</c:v>
                </c:pt>
                <c:pt idx="6" formatCode="General">
                  <c:v>838003.0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'0926_2004_2A'!$Y$2:$Y$8</c:f>
              <c:numCache>
                <c:formatCode>0.00E+00</c:formatCode>
                <c:ptCount val="7"/>
                <c:pt idx="0">
                  <c:v>6.64916E6</c:v>
                </c:pt>
                <c:pt idx="1">
                  <c:v>6.33504E6</c:v>
                </c:pt>
                <c:pt idx="2">
                  <c:v>6.00635E6</c:v>
                </c:pt>
                <c:pt idx="3">
                  <c:v>5.77477E6</c:v>
                </c:pt>
                <c:pt idx="4">
                  <c:v>4.39005E6</c:v>
                </c:pt>
                <c:pt idx="5">
                  <c:v>2.22696E6</c:v>
                </c:pt>
                <c:pt idx="6">
                  <c:v>4.45348E6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'0926_2004_2A'!$Z$2:$Z$8</c:f>
              <c:numCache>
                <c:formatCode>0.00E+00</c:formatCode>
                <c:ptCount val="7"/>
                <c:pt idx="0">
                  <c:v>2.07053E6</c:v>
                </c:pt>
                <c:pt idx="1">
                  <c:v>1.92476E6</c:v>
                </c:pt>
                <c:pt idx="2">
                  <c:v>1.79338E6</c:v>
                </c:pt>
                <c:pt idx="3">
                  <c:v>1.92506E6</c:v>
                </c:pt>
                <c:pt idx="4">
                  <c:v>1.59324E6</c:v>
                </c:pt>
                <c:pt idx="5" formatCode="General">
                  <c:v>878228.0</c:v>
                </c:pt>
                <c:pt idx="6">
                  <c:v>1.46601E6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'0926_2004_2A'!$AA$2:$AA$8</c:f>
              <c:numCache>
                <c:formatCode>General</c:formatCode>
                <c:ptCount val="7"/>
                <c:pt idx="0">
                  <c:v>171413.0</c:v>
                </c:pt>
                <c:pt idx="1">
                  <c:v>951646.0</c:v>
                </c:pt>
                <c:pt idx="2">
                  <c:v>905042.0</c:v>
                </c:pt>
                <c:pt idx="3">
                  <c:v>838316.0</c:v>
                </c:pt>
                <c:pt idx="4">
                  <c:v>702257.0</c:v>
                </c:pt>
                <c:pt idx="5">
                  <c:v>509158.0</c:v>
                </c:pt>
                <c:pt idx="6">
                  <c:v>723365.0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'0926_2004_2A'!$AB$2:$AB$8</c:f>
              <c:numCache>
                <c:formatCode>General</c:formatCode>
                <c:ptCount val="7"/>
                <c:pt idx="0">
                  <c:v>0.0</c:v>
                </c:pt>
                <c:pt idx="1">
                  <c:v>656904.0</c:v>
                </c:pt>
                <c:pt idx="2">
                  <c:v>627673.0</c:v>
                </c:pt>
                <c:pt idx="3">
                  <c:v>552340.0</c:v>
                </c:pt>
                <c:pt idx="4">
                  <c:v>511091.0</c:v>
                </c:pt>
                <c:pt idx="5">
                  <c:v>375402.0</c:v>
                </c:pt>
                <c:pt idx="6">
                  <c:v>516845.0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'0926_2004_2A'!$AD$2:$AD$8</c:f>
              <c:numCache>
                <c:formatCode>General</c:formatCode>
                <c:ptCount val="7"/>
                <c:pt idx="0">
                  <c:v>298325.0</c:v>
                </c:pt>
                <c:pt idx="1">
                  <c:v>530285.0</c:v>
                </c:pt>
                <c:pt idx="2">
                  <c:v>490107.0</c:v>
                </c:pt>
                <c:pt idx="3">
                  <c:v>385686.0</c:v>
                </c:pt>
                <c:pt idx="4">
                  <c:v>631095.0</c:v>
                </c:pt>
                <c:pt idx="5">
                  <c:v>0.0</c:v>
                </c:pt>
                <c:pt idx="6">
                  <c:v>598575.0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741400"/>
        <c:axId val="2108521528"/>
      </c:barChart>
      <c:catAx>
        <c:axId val="21087414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521528"/>
        <c:crosses val="autoZero"/>
        <c:auto val="1"/>
        <c:lblAlgn val="ctr"/>
        <c:lblOffset val="100"/>
        <c:noMultiLvlLbl val="0"/>
      </c:catAx>
      <c:valAx>
        <c:axId val="210852152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87414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'0926_2004_2A'!$AF$10:$AF$15</c:f>
              <c:numCache>
                <c:formatCode>0.00%</c:formatCode>
                <c:ptCount val="6"/>
                <c:pt idx="0">
                  <c:v>0.166447599626236</c:v>
                </c:pt>
                <c:pt idx="1">
                  <c:v>0.0626680877662558</c:v>
                </c:pt>
                <c:pt idx="2">
                  <c:v>0.105705606796509</c:v>
                </c:pt>
                <c:pt idx="3">
                  <c:v>0.157150835278453</c:v>
                </c:pt>
                <c:pt idx="4">
                  <c:v>0.436525036791064</c:v>
                </c:pt>
                <c:pt idx="5">
                  <c:v>0.176615437692378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31800"/>
        <c:axId val="2108055304"/>
      </c:barChart>
      <c:catAx>
        <c:axId val="-21281318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055304"/>
        <c:crosses val="autoZero"/>
        <c:auto val="1"/>
        <c:lblAlgn val="ctr"/>
        <c:lblOffset val="100"/>
        <c:noMultiLvlLbl val="0"/>
      </c:catAx>
      <c:valAx>
        <c:axId val="210805530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128131800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'0926_2004_2A'!$BS$2:$BS$8</c:f>
              <c:numCache>
                <c:formatCode>General</c:formatCode>
                <c:ptCount val="7"/>
                <c:pt idx="0">
                  <c:v>151925.0</c:v>
                </c:pt>
                <c:pt idx="1">
                  <c:v>144805.0</c:v>
                </c:pt>
                <c:pt idx="2">
                  <c:v>202956.0</c:v>
                </c:pt>
                <c:pt idx="3">
                  <c:v>161071.0</c:v>
                </c:pt>
                <c:pt idx="4">
                  <c:v>194929.0</c:v>
                </c:pt>
                <c:pt idx="5">
                  <c:v>142805.0</c:v>
                </c:pt>
                <c:pt idx="6">
                  <c:v>220440.0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'0926_2004_2A'!$BT$2:$BT$8</c:f>
              <c:numCache>
                <c:formatCode>General</c:formatCode>
                <c:ptCount val="7"/>
                <c:pt idx="0">
                  <c:v>217534.0</c:v>
                </c:pt>
                <c:pt idx="1">
                  <c:v>191413.0</c:v>
                </c:pt>
                <c:pt idx="2">
                  <c:v>255059.0</c:v>
                </c:pt>
                <c:pt idx="3">
                  <c:v>474330.0</c:v>
                </c:pt>
                <c:pt idx="4">
                  <c:v>229931.0</c:v>
                </c:pt>
                <c:pt idx="5">
                  <c:v>11603.1</c:v>
                </c:pt>
                <c:pt idx="6">
                  <c:v>130136.0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'0926_2004_2A'!$BU$2:$BU$8</c:f>
              <c:numCache>
                <c:formatCode>General</c:formatCode>
                <c:ptCount val="7"/>
                <c:pt idx="0">
                  <c:v>1.503976E6</c:v>
                </c:pt>
                <c:pt idx="1">
                  <c:v>1.164159E6</c:v>
                </c:pt>
                <c:pt idx="2" formatCode="0.00E+00">
                  <c:v>1.81399E6</c:v>
                </c:pt>
                <c:pt idx="3" formatCode="0.00E+00">
                  <c:v>1.7147E6</c:v>
                </c:pt>
                <c:pt idx="4">
                  <c:v>1.745427E6</c:v>
                </c:pt>
                <c:pt idx="5" formatCode="0.00E+00">
                  <c:v>2.43112E6</c:v>
                </c:pt>
                <c:pt idx="6" formatCode="0.00E+00">
                  <c:v>1.95802E6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'0926_2004_2A'!$BV$2:$BV$8</c:f>
              <c:numCache>
                <c:formatCode>General</c:formatCode>
                <c:ptCount val="7"/>
                <c:pt idx="0">
                  <c:v>852582.0</c:v>
                </c:pt>
                <c:pt idx="1">
                  <c:v>828501.0</c:v>
                </c:pt>
                <c:pt idx="2">
                  <c:v>819084.0</c:v>
                </c:pt>
                <c:pt idx="3">
                  <c:v>739010.0</c:v>
                </c:pt>
                <c:pt idx="4">
                  <c:v>749076.0</c:v>
                </c:pt>
                <c:pt idx="5">
                  <c:v>898764.0</c:v>
                </c:pt>
                <c:pt idx="6">
                  <c:v>829846.0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'0926_2004_2A'!$BW$2:$BW$8</c:f>
              <c:numCache>
                <c:formatCode>General</c:formatCode>
                <c:ptCount val="7"/>
                <c:pt idx="0">
                  <c:v>924791.0</c:v>
                </c:pt>
                <c:pt idx="1">
                  <c:v>876461.0</c:v>
                </c:pt>
                <c:pt idx="2">
                  <c:v>846457.0</c:v>
                </c:pt>
                <c:pt idx="3">
                  <c:v>611408.0</c:v>
                </c:pt>
                <c:pt idx="4">
                  <c:v>636298.0</c:v>
                </c:pt>
                <c:pt idx="5">
                  <c:v>558830.0</c:v>
                </c:pt>
                <c:pt idx="6">
                  <c:v>859912.0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'0926_2004_2A'!$BX$2:$BX$8</c:f>
              <c:numCache>
                <c:formatCode>0.00E+00</c:formatCode>
                <c:ptCount val="7"/>
                <c:pt idx="0">
                  <c:v>1.60568E6</c:v>
                </c:pt>
                <c:pt idx="1">
                  <c:v>1.55136E6</c:v>
                </c:pt>
                <c:pt idx="2">
                  <c:v>1.53685E6</c:v>
                </c:pt>
                <c:pt idx="3">
                  <c:v>1.19442E6</c:v>
                </c:pt>
                <c:pt idx="4">
                  <c:v>1.20775E6</c:v>
                </c:pt>
                <c:pt idx="5" formatCode="General">
                  <c:v>1.221658E6</c:v>
                </c:pt>
                <c:pt idx="6">
                  <c:v>1.55337E6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4569640"/>
        <c:axId val="2107818104"/>
      </c:barChart>
      <c:catAx>
        <c:axId val="-212456964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818104"/>
        <c:crosses val="autoZero"/>
        <c:auto val="1"/>
        <c:lblAlgn val="ctr"/>
        <c:lblOffset val="100"/>
        <c:noMultiLvlLbl val="0"/>
      </c:catAx>
      <c:valAx>
        <c:axId val="2107818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4569640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'0926_2004_2A'!$BI$2:$BI$8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3.25784E6</c:v>
                </c:pt>
                <c:pt idx="6">
                  <c:v>3.18907E6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'0926_2004_2A'!$BJ$2:$BJ$8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2.67855E6</c:v>
                </c:pt>
                <c:pt idx="6">
                  <c:v>2.20495E6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'0926_2004_2A'!$BK$2:$BK$8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'0926_2004_2A'!$BL$2:$BL$8</c:f>
              <c:numCache>
                <c:formatCode>0.00E+00</c:formatCode>
                <c:ptCount val="7"/>
                <c:pt idx="0">
                  <c:v>2.57448E6</c:v>
                </c:pt>
                <c:pt idx="1">
                  <c:v>2.68735E6</c:v>
                </c:pt>
                <c:pt idx="2">
                  <c:v>2.70059E6</c:v>
                </c:pt>
                <c:pt idx="3">
                  <c:v>2.6852E6</c:v>
                </c:pt>
                <c:pt idx="4">
                  <c:v>2.74563E6</c:v>
                </c:pt>
                <c:pt idx="5">
                  <c:v>3.0832E6</c:v>
                </c:pt>
                <c:pt idx="6">
                  <c:v>2.72013E6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'0926_2004_2A'!$BM$2:$BM$8</c:f>
              <c:numCache>
                <c:formatCode>0.00E+00</c:formatCode>
                <c:ptCount val="7"/>
                <c:pt idx="0">
                  <c:v>6.90923E6</c:v>
                </c:pt>
                <c:pt idx="1">
                  <c:v>4.84986E6</c:v>
                </c:pt>
                <c:pt idx="2">
                  <c:v>4.59979E6</c:v>
                </c:pt>
                <c:pt idx="3">
                  <c:v>3.66167E6</c:v>
                </c:pt>
                <c:pt idx="4">
                  <c:v>2.07843E6</c:v>
                </c:pt>
                <c:pt idx="5">
                  <c:v>3.78784E6</c:v>
                </c:pt>
                <c:pt idx="6">
                  <c:v>3.61685E6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'0926_2004_2A'!$BN$2:$BN$8</c:f>
              <c:numCache>
                <c:formatCode>General</c:formatCode>
                <c:ptCount val="7"/>
                <c:pt idx="0">
                  <c:v>65906.3</c:v>
                </c:pt>
                <c:pt idx="1">
                  <c:v>83122.4</c:v>
                </c:pt>
                <c:pt idx="2">
                  <c:v>142025.0</c:v>
                </c:pt>
                <c:pt idx="3">
                  <c:v>114607.0</c:v>
                </c:pt>
                <c:pt idx="4">
                  <c:v>137202.0</c:v>
                </c:pt>
                <c:pt idx="5">
                  <c:v>74641.1</c:v>
                </c:pt>
                <c:pt idx="6">
                  <c:v>137365.0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'0926_2004_2A'!$BO$2:$BO$8</c:f>
              <c:numCache>
                <c:formatCode>General</c:formatCode>
                <c:ptCount val="7"/>
                <c:pt idx="0">
                  <c:v>110224.0</c:v>
                </c:pt>
                <c:pt idx="1">
                  <c:v>285326.0</c:v>
                </c:pt>
                <c:pt idx="2">
                  <c:v>83604.9</c:v>
                </c:pt>
                <c:pt idx="3">
                  <c:v>91522.7</c:v>
                </c:pt>
                <c:pt idx="4">
                  <c:v>37301.4</c:v>
                </c:pt>
                <c:pt idx="5">
                  <c:v>11824.6</c:v>
                </c:pt>
                <c:pt idx="6">
                  <c:v>36585.4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'0926_2004_2A'!$BP$2:$BP$8</c:f>
              <c:numCache>
                <c:formatCode>General</c:formatCode>
                <c:ptCount val="7"/>
                <c:pt idx="0">
                  <c:v>960844.0</c:v>
                </c:pt>
                <c:pt idx="1">
                  <c:v>975476.0</c:v>
                </c:pt>
                <c:pt idx="2">
                  <c:v>980374.0</c:v>
                </c:pt>
                <c:pt idx="3">
                  <c:v>859609.0</c:v>
                </c:pt>
                <c:pt idx="4">
                  <c:v>859608.0</c:v>
                </c:pt>
                <c:pt idx="5">
                  <c:v>973362.0</c:v>
                </c:pt>
                <c:pt idx="6">
                  <c:v>973674.0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'0926_2004_2A'!$BQ$2:$BQ$8</c:f>
              <c:numCache>
                <c:formatCode>0.00E+00</c:formatCode>
                <c:ptCount val="7"/>
                <c:pt idx="0">
                  <c:v>2.2604E6</c:v>
                </c:pt>
                <c:pt idx="1">
                  <c:v>2.35097E6</c:v>
                </c:pt>
                <c:pt idx="2">
                  <c:v>2.36925E6</c:v>
                </c:pt>
                <c:pt idx="3">
                  <c:v>1.67571E6</c:v>
                </c:pt>
                <c:pt idx="4">
                  <c:v>1.67794E6</c:v>
                </c:pt>
                <c:pt idx="5">
                  <c:v>1.51182E6</c:v>
                </c:pt>
                <c:pt idx="6">
                  <c:v>2.31924E6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'0926_2004_2A'!$BR$2:$BR$8</c:f>
              <c:numCache>
                <c:formatCode>0.00E+00</c:formatCode>
                <c:ptCount val="7"/>
                <c:pt idx="0">
                  <c:v>1.9791E6</c:v>
                </c:pt>
                <c:pt idx="1">
                  <c:v>2.01804E6</c:v>
                </c:pt>
                <c:pt idx="2">
                  <c:v>2.02476E6</c:v>
                </c:pt>
                <c:pt idx="3">
                  <c:v>1.47411E6</c:v>
                </c:pt>
                <c:pt idx="4">
                  <c:v>1.47911E6</c:v>
                </c:pt>
                <c:pt idx="5" formatCode="General">
                  <c:v>1.115621E6</c:v>
                </c:pt>
                <c:pt idx="6" formatCode="General">
                  <c:v>2.004381E6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950392"/>
        <c:axId val="-2128027208"/>
      </c:barChart>
      <c:catAx>
        <c:axId val="21089503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027208"/>
        <c:crosses val="autoZero"/>
        <c:auto val="1"/>
        <c:lblAlgn val="ctr"/>
        <c:lblOffset val="100"/>
        <c:noMultiLvlLbl val="0"/>
      </c:catAx>
      <c:valAx>
        <c:axId val="-212802720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89503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1.03631E6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'0926_2004_2A'!$S$18:$S$24</c:f>
              <c:numCache>
                <c:formatCode>General</c:formatCode>
                <c:ptCount val="7"/>
                <c:pt idx="0">
                  <c:v>80517.1</c:v>
                </c:pt>
                <c:pt idx="1">
                  <c:v>80517.1</c:v>
                </c:pt>
                <c:pt idx="2">
                  <c:v>175830.0</c:v>
                </c:pt>
                <c:pt idx="3">
                  <c:v>175545.0</c:v>
                </c:pt>
                <c:pt idx="4">
                  <c:v>175545.0</c:v>
                </c:pt>
                <c:pt idx="5">
                  <c:v>130732.0</c:v>
                </c:pt>
                <c:pt idx="6">
                  <c:v>175830.0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'0926_2004_2A'!$V$18:$V$24</c:f>
              <c:numCache>
                <c:formatCode>General</c:formatCode>
                <c:ptCount val="7"/>
                <c:pt idx="0">
                  <c:v>104449.0</c:v>
                </c:pt>
                <c:pt idx="1">
                  <c:v>104516.0</c:v>
                </c:pt>
                <c:pt idx="2">
                  <c:v>134230.0</c:v>
                </c:pt>
                <c:pt idx="3">
                  <c:v>106971.0</c:v>
                </c:pt>
                <c:pt idx="4">
                  <c:v>106980.0</c:v>
                </c:pt>
                <c:pt idx="5">
                  <c:v>104175.0</c:v>
                </c:pt>
                <c:pt idx="6">
                  <c:v>134230.0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'0926_2004_2A'!$W$18:$W$24</c:f>
              <c:numCache>
                <c:formatCode>General</c:formatCode>
                <c:ptCount val="7"/>
                <c:pt idx="0">
                  <c:v>64906.5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'0926_2004_2A'!$X$18:$X$24</c:f>
              <c:numCache>
                <c:formatCode>General</c:formatCode>
                <c:ptCount val="7"/>
                <c:pt idx="0">
                  <c:v>489481.0</c:v>
                </c:pt>
                <c:pt idx="1">
                  <c:v>187412.0</c:v>
                </c:pt>
                <c:pt idx="2">
                  <c:v>252707.0</c:v>
                </c:pt>
                <c:pt idx="3">
                  <c:v>359204.0</c:v>
                </c:pt>
                <c:pt idx="4">
                  <c:v>276611.0</c:v>
                </c:pt>
                <c:pt idx="5">
                  <c:v>92469.0</c:v>
                </c:pt>
                <c:pt idx="6">
                  <c:v>300231.0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'0926_2004_2A'!$Y$18:$Y$24</c:f>
              <c:numCache>
                <c:formatCode>0.00E+00</c:formatCode>
                <c:ptCount val="7"/>
                <c:pt idx="0">
                  <c:v>1.46271E6</c:v>
                </c:pt>
                <c:pt idx="1">
                  <c:v>1.21465E6</c:v>
                </c:pt>
                <c:pt idx="2">
                  <c:v>1.11142E6</c:v>
                </c:pt>
                <c:pt idx="3">
                  <c:v>1.13104E6</c:v>
                </c:pt>
                <c:pt idx="4">
                  <c:v>1.00166E6</c:v>
                </c:pt>
                <c:pt idx="5" formatCode="General">
                  <c:v>622583.0</c:v>
                </c:pt>
                <c:pt idx="6">
                  <c:v>1.11262E6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'0926_2004_2A'!$Z$18:$Z$24</c:f>
              <c:numCache>
                <c:formatCode>General</c:formatCode>
                <c:ptCount val="7"/>
                <c:pt idx="0">
                  <c:v>642885.0</c:v>
                </c:pt>
                <c:pt idx="1">
                  <c:v>501746.0</c:v>
                </c:pt>
                <c:pt idx="2">
                  <c:v>457729.0</c:v>
                </c:pt>
                <c:pt idx="3">
                  <c:v>642535.0</c:v>
                </c:pt>
                <c:pt idx="4">
                  <c:v>622725.0</c:v>
                </c:pt>
                <c:pt idx="5">
                  <c:v>384255.0</c:v>
                </c:pt>
                <c:pt idx="6">
                  <c:v>407931.0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'0926_2004_2A'!$AA$18:$AA$24</c:f>
              <c:numCache>
                <c:formatCode>General</c:formatCode>
                <c:ptCount val="7"/>
                <c:pt idx="0">
                  <c:v>1099.47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'0926_2004_2A'!$AD$18:$AD$24</c:f>
              <c:numCache>
                <c:formatCode>General</c:formatCode>
                <c:ptCount val="7"/>
                <c:pt idx="0">
                  <c:v>35230.4</c:v>
                </c:pt>
                <c:pt idx="1">
                  <c:v>33221.0</c:v>
                </c:pt>
                <c:pt idx="2">
                  <c:v>31647.6</c:v>
                </c:pt>
                <c:pt idx="3">
                  <c:v>48006.9</c:v>
                </c:pt>
                <c:pt idx="4">
                  <c:v>83133.0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520440"/>
        <c:axId val="2108540376"/>
      </c:barChart>
      <c:catAx>
        <c:axId val="210852044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540376"/>
        <c:crosses val="autoZero"/>
        <c:auto val="1"/>
        <c:lblAlgn val="ctr"/>
        <c:lblOffset val="100"/>
        <c:noMultiLvlLbl val="0"/>
      </c:catAx>
      <c:valAx>
        <c:axId val="210854037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85204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'0926_2004_2A'!$AF$26:$AF$31</c:f>
              <c:numCache>
                <c:formatCode>0.00%</c:formatCode>
                <c:ptCount val="6"/>
                <c:pt idx="0">
                  <c:v>0.134994855717943</c:v>
                </c:pt>
                <c:pt idx="1">
                  <c:v>0.0697184676287235</c:v>
                </c:pt>
                <c:pt idx="2">
                  <c:v>0.0724893310018464</c:v>
                </c:pt>
                <c:pt idx="3">
                  <c:v>0.0771470263352042</c:v>
                </c:pt>
                <c:pt idx="4">
                  <c:v>0.192704239474681</c:v>
                </c:pt>
                <c:pt idx="5">
                  <c:v>0.0265287339455524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37240"/>
        <c:axId val="2108445528"/>
      </c:barChart>
      <c:catAx>
        <c:axId val="210843724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445528"/>
        <c:crosses val="autoZero"/>
        <c:auto val="1"/>
        <c:lblAlgn val="ctr"/>
        <c:lblOffset val="100"/>
        <c:noMultiLvlLbl val="0"/>
      </c:catAx>
      <c:valAx>
        <c:axId val="210844552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84372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'0926_2004_2A'!$BS$18:$BS$24</c:f>
              <c:numCache>
                <c:formatCode>General</c:formatCode>
                <c:ptCount val="7"/>
                <c:pt idx="0">
                  <c:v>55698.0</c:v>
                </c:pt>
                <c:pt idx="1">
                  <c:v>59724.7</c:v>
                </c:pt>
                <c:pt idx="2">
                  <c:v>80725.5</c:v>
                </c:pt>
                <c:pt idx="3">
                  <c:v>71604.4</c:v>
                </c:pt>
                <c:pt idx="4">
                  <c:v>75116.7</c:v>
                </c:pt>
                <c:pt idx="5">
                  <c:v>43142.3</c:v>
                </c:pt>
                <c:pt idx="6">
                  <c:v>79720.0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'0926_2004_2A'!$BT$18:$BT$24</c:f>
              <c:numCache>
                <c:formatCode>General</c:formatCode>
                <c:ptCount val="7"/>
                <c:pt idx="0">
                  <c:v>140989.0</c:v>
                </c:pt>
                <c:pt idx="1">
                  <c:v>71687.2</c:v>
                </c:pt>
                <c:pt idx="2">
                  <c:v>95548.2</c:v>
                </c:pt>
                <c:pt idx="3">
                  <c:v>167158.0</c:v>
                </c:pt>
                <c:pt idx="4">
                  <c:v>155890.0</c:v>
                </c:pt>
                <c:pt idx="5">
                  <c:v>739.322</c:v>
                </c:pt>
                <c:pt idx="6">
                  <c:v>106509.0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'0926_2004_2A'!$BU$18:$BU$24</c:f>
              <c:numCache>
                <c:formatCode>0.00E+00</c:formatCode>
                <c:ptCount val="7"/>
                <c:pt idx="0">
                  <c:v>1.14672E6</c:v>
                </c:pt>
                <c:pt idx="1">
                  <c:v>1.29748E6</c:v>
                </c:pt>
                <c:pt idx="2">
                  <c:v>1.66976E6</c:v>
                </c:pt>
                <c:pt idx="3" formatCode="General">
                  <c:v>1.762906E6</c:v>
                </c:pt>
                <c:pt idx="4">
                  <c:v>1.76576E6</c:v>
                </c:pt>
                <c:pt idx="5">
                  <c:v>1.74932E6</c:v>
                </c:pt>
                <c:pt idx="6">
                  <c:v>1.6993E6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'0926_2004_2A'!$BV$18:$BV$24</c:f>
              <c:numCache>
                <c:formatCode>General</c:formatCode>
                <c:ptCount val="7"/>
                <c:pt idx="0">
                  <c:v>374243.0</c:v>
                </c:pt>
                <c:pt idx="1">
                  <c:v>381729.0</c:v>
                </c:pt>
                <c:pt idx="2">
                  <c:v>370983.0</c:v>
                </c:pt>
                <c:pt idx="3">
                  <c:v>340261.0</c:v>
                </c:pt>
                <c:pt idx="4">
                  <c:v>338893.0</c:v>
                </c:pt>
                <c:pt idx="5">
                  <c:v>376098.0</c:v>
                </c:pt>
                <c:pt idx="6">
                  <c:v>367164.0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'0926_2004_2A'!$BW$18:$BW$24</c:f>
              <c:numCache>
                <c:formatCode>General</c:formatCode>
                <c:ptCount val="7"/>
                <c:pt idx="0">
                  <c:v>366129.0</c:v>
                </c:pt>
                <c:pt idx="1">
                  <c:v>388464.0</c:v>
                </c:pt>
                <c:pt idx="2">
                  <c:v>357492.0</c:v>
                </c:pt>
                <c:pt idx="3">
                  <c:v>295363.0</c:v>
                </c:pt>
                <c:pt idx="4">
                  <c:v>290384.0</c:v>
                </c:pt>
                <c:pt idx="5">
                  <c:v>214033.0</c:v>
                </c:pt>
                <c:pt idx="6">
                  <c:v>348659.0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'0926_2004_2A'!$BX$18:$BX$24</c:f>
              <c:numCache>
                <c:formatCode>General</c:formatCode>
                <c:ptCount val="7"/>
                <c:pt idx="0">
                  <c:v>950168.0</c:v>
                </c:pt>
                <c:pt idx="1">
                  <c:v>965456.0</c:v>
                </c:pt>
                <c:pt idx="2">
                  <c:v>941126.0</c:v>
                </c:pt>
                <c:pt idx="3">
                  <c:v>885241.0</c:v>
                </c:pt>
                <c:pt idx="4">
                  <c:v>880720.0</c:v>
                </c:pt>
                <c:pt idx="5">
                  <c:v>703084.0</c:v>
                </c:pt>
                <c:pt idx="6">
                  <c:v>937679.0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149432"/>
        <c:axId val="2108209256"/>
      </c:barChart>
      <c:catAx>
        <c:axId val="210814943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209256"/>
        <c:crosses val="autoZero"/>
        <c:auto val="1"/>
        <c:lblAlgn val="ctr"/>
        <c:lblOffset val="100"/>
        <c:noMultiLvlLbl val="0"/>
      </c:catAx>
      <c:valAx>
        <c:axId val="2108209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081494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'0926_2004_5B'!$BI$18:$BI$24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'0926_2004_5B'!$BJ$18:$BJ$24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'0926_2004_5B'!$BK$18:$BK$24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'0926_2004_5B'!$BL$18:$BL$24</c:f>
              <c:numCache>
                <c:formatCode>General</c:formatCode>
                <c:ptCount val="7"/>
                <c:pt idx="0">
                  <c:v>702834.0</c:v>
                </c:pt>
                <c:pt idx="1">
                  <c:v>693773.0</c:v>
                </c:pt>
                <c:pt idx="2">
                  <c:v>698739.0</c:v>
                </c:pt>
                <c:pt idx="3">
                  <c:v>680032.0</c:v>
                </c:pt>
                <c:pt idx="4">
                  <c:v>686851.0</c:v>
                </c:pt>
                <c:pt idx="5">
                  <c:v>698074.0</c:v>
                </c:pt>
                <c:pt idx="6">
                  <c:v>703572.0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'0926_2004_5B'!$BM$18:$BM$24</c:f>
              <c:numCache>
                <c:formatCode>General</c:formatCode>
                <c:ptCount val="7"/>
                <c:pt idx="0">
                  <c:v>216953.0</c:v>
                </c:pt>
                <c:pt idx="1">
                  <c:v>173249.0</c:v>
                </c:pt>
                <c:pt idx="2">
                  <c:v>174998.0</c:v>
                </c:pt>
                <c:pt idx="3">
                  <c:v>162645.0</c:v>
                </c:pt>
                <c:pt idx="4">
                  <c:v>134419.0</c:v>
                </c:pt>
                <c:pt idx="5">
                  <c:v>196288.0</c:v>
                </c:pt>
                <c:pt idx="6">
                  <c:v>190611.0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'0926_2004_5B'!$BN$18:$BN$24</c:f>
              <c:numCache>
                <c:formatCode>General</c:formatCode>
                <c:ptCount val="7"/>
                <c:pt idx="0">
                  <c:v>5241.34</c:v>
                </c:pt>
                <c:pt idx="1">
                  <c:v>3590.66</c:v>
                </c:pt>
                <c:pt idx="2">
                  <c:v>9624.559999999999</c:v>
                </c:pt>
                <c:pt idx="3">
                  <c:v>9459.549999999999</c:v>
                </c:pt>
                <c:pt idx="4">
                  <c:v>9561.58</c:v>
                </c:pt>
                <c:pt idx="5">
                  <c:v>9562.49</c:v>
                </c:pt>
                <c:pt idx="6">
                  <c:v>9669.719999999999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'0926_2004_5B'!$BO$18:$BO$24</c:f>
              <c:numCache>
                <c:formatCode>General</c:formatCode>
                <c:ptCount val="7"/>
                <c:pt idx="0">
                  <c:v>180730.0</c:v>
                </c:pt>
                <c:pt idx="1">
                  <c:v>157610.0</c:v>
                </c:pt>
                <c:pt idx="2">
                  <c:v>127361.0</c:v>
                </c:pt>
                <c:pt idx="3">
                  <c:v>267796.0</c:v>
                </c:pt>
                <c:pt idx="4">
                  <c:v>271411.0</c:v>
                </c:pt>
                <c:pt idx="5">
                  <c:v>306174.0</c:v>
                </c:pt>
                <c:pt idx="6">
                  <c:v>130893.0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'0926_2004_5B'!$BP$18:$BP$24</c:f>
              <c:numCache>
                <c:formatCode>General</c:formatCode>
                <c:ptCount val="7"/>
                <c:pt idx="0">
                  <c:v>395051.0</c:v>
                </c:pt>
                <c:pt idx="1">
                  <c:v>390755.0</c:v>
                </c:pt>
                <c:pt idx="2">
                  <c:v>393290.0</c:v>
                </c:pt>
                <c:pt idx="3">
                  <c:v>354081.0</c:v>
                </c:pt>
                <c:pt idx="4">
                  <c:v>352596.0</c:v>
                </c:pt>
                <c:pt idx="5">
                  <c:v>391532.0</c:v>
                </c:pt>
                <c:pt idx="6">
                  <c:v>394087.0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'0926_2004_5B'!$BQ$18:$BQ$24</c:f>
              <c:numCache>
                <c:formatCode>0.00E+00</c:formatCode>
                <c:ptCount val="7"/>
                <c:pt idx="0">
                  <c:v>1.01889E6</c:v>
                </c:pt>
                <c:pt idx="1">
                  <c:v>1.00235E6</c:v>
                </c:pt>
                <c:pt idx="2">
                  <c:v>1.01162E6</c:v>
                </c:pt>
                <c:pt idx="3" formatCode="General">
                  <c:v>902092.0</c:v>
                </c:pt>
                <c:pt idx="4" formatCode="General">
                  <c:v>899908.0</c:v>
                </c:pt>
                <c:pt idx="5" formatCode="General">
                  <c:v>780896.0</c:v>
                </c:pt>
                <c:pt idx="6">
                  <c:v>1.01302E6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'0926_2004_5B'!$BR$18:$BR$24</c:f>
              <c:numCache>
                <c:formatCode>General</c:formatCode>
                <c:ptCount val="7"/>
                <c:pt idx="0">
                  <c:v>899501.0</c:v>
                </c:pt>
                <c:pt idx="1">
                  <c:v>888922.0</c:v>
                </c:pt>
                <c:pt idx="2">
                  <c:v>898178.0</c:v>
                </c:pt>
                <c:pt idx="3">
                  <c:v>899665.0</c:v>
                </c:pt>
                <c:pt idx="4">
                  <c:v>897322.0</c:v>
                </c:pt>
                <c:pt idx="5">
                  <c:v>887853.0</c:v>
                </c:pt>
                <c:pt idx="6">
                  <c:v>897265.0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0462680"/>
        <c:axId val="1990465624"/>
      </c:barChart>
      <c:catAx>
        <c:axId val="19904626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90465624"/>
        <c:crosses val="autoZero"/>
        <c:auto val="1"/>
        <c:lblAlgn val="ctr"/>
        <c:lblOffset val="100"/>
        <c:noMultiLvlLbl val="0"/>
      </c:catAx>
      <c:valAx>
        <c:axId val="199046562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90462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'0926_2004_2A'!$BI$18:$BI$24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1.03631E6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'0926_2004_2A'!$BJ$18:$BJ$24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'0926_2004_2A'!$BK$18:$BK$24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'0926_2004_2A'!$BL$18:$BL$24</c:f>
              <c:numCache>
                <c:formatCode>General</c:formatCode>
                <c:ptCount val="7"/>
                <c:pt idx="0">
                  <c:v>654077.0</c:v>
                </c:pt>
                <c:pt idx="1">
                  <c:v>651627.0</c:v>
                </c:pt>
                <c:pt idx="2">
                  <c:v>654590.0</c:v>
                </c:pt>
                <c:pt idx="3">
                  <c:v>645545.0</c:v>
                </c:pt>
                <c:pt idx="4">
                  <c:v>647889.0</c:v>
                </c:pt>
                <c:pt idx="5">
                  <c:v>638089.0</c:v>
                </c:pt>
                <c:pt idx="6">
                  <c:v>656765.0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'0926_2004_2A'!$BM$18:$BM$24</c:f>
              <c:numCache>
                <c:formatCode>0.00E+00</c:formatCode>
                <c:ptCount val="7"/>
                <c:pt idx="0">
                  <c:v>1.922E6</c:v>
                </c:pt>
                <c:pt idx="1">
                  <c:v>1.7717E6</c:v>
                </c:pt>
                <c:pt idx="2">
                  <c:v>1.6356E6</c:v>
                </c:pt>
                <c:pt idx="3">
                  <c:v>1.48439E6</c:v>
                </c:pt>
                <c:pt idx="4">
                  <c:v>1.43478E6</c:v>
                </c:pt>
                <c:pt idx="5" formatCode="General">
                  <c:v>928449.0</c:v>
                </c:pt>
                <c:pt idx="6">
                  <c:v>1.77552E6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'0926_2004_2A'!$BN$18:$BN$24</c:f>
              <c:numCache>
                <c:formatCode>General</c:formatCode>
                <c:ptCount val="7"/>
                <c:pt idx="0">
                  <c:v>12676.2</c:v>
                </c:pt>
                <c:pt idx="1">
                  <c:v>9862.26</c:v>
                </c:pt>
                <c:pt idx="2">
                  <c:v>25581.5</c:v>
                </c:pt>
                <c:pt idx="3">
                  <c:v>25348.9</c:v>
                </c:pt>
                <c:pt idx="4">
                  <c:v>25432.9</c:v>
                </c:pt>
                <c:pt idx="5">
                  <c:v>13348.9</c:v>
                </c:pt>
                <c:pt idx="6">
                  <c:v>25509.0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'0926_2004_2A'!$BO$18:$BO$24</c:f>
              <c:numCache>
                <c:formatCode>General</c:formatCode>
                <c:ptCount val="7"/>
                <c:pt idx="0">
                  <c:v>54693.7</c:v>
                </c:pt>
                <c:pt idx="1">
                  <c:v>48640.2</c:v>
                </c:pt>
                <c:pt idx="2">
                  <c:v>29202.2</c:v>
                </c:pt>
                <c:pt idx="3">
                  <c:v>92711.0</c:v>
                </c:pt>
                <c:pt idx="4">
                  <c:v>92922.9</c:v>
                </c:pt>
                <c:pt idx="5">
                  <c:v>67417.8</c:v>
                </c:pt>
                <c:pt idx="6">
                  <c:v>29605.7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'0926_2004_2A'!$BP$18:$BP$24</c:f>
              <c:numCache>
                <c:formatCode>General</c:formatCode>
                <c:ptCount val="7"/>
                <c:pt idx="0">
                  <c:v>396273.0</c:v>
                </c:pt>
                <c:pt idx="1">
                  <c:v>393115.0</c:v>
                </c:pt>
                <c:pt idx="2">
                  <c:v>397665.0</c:v>
                </c:pt>
                <c:pt idx="3">
                  <c:v>372154.0</c:v>
                </c:pt>
                <c:pt idx="4">
                  <c:v>370484.0</c:v>
                </c:pt>
                <c:pt idx="5">
                  <c:v>409540.0</c:v>
                </c:pt>
                <c:pt idx="6">
                  <c:v>398740.0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'0926_2004_2A'!$BQ$18:$BQ$24</c:f>
              <c:numCache>
                <c:formatCode>General</c:formatCode>
                <c:ptCount val="7"/>
                <c:pt idx="0">
                  <c:v>767237.0</c:v>
                </c:pt>
                <c:pt idx="1">
                  <c:v>755981.0</c:v>
                </c:pt>
                <c:pt idx="2">
                  <c:v>772343.0</c:v>
                </c:pt>
                <c:pt idx="3">
                  <c:v>741319.0</c:v>
                </c:pt>
                <c:pt idx="4">
                  <c:v>738772.0</c:v>
                </c:pt>
                <c:pt idx="5">
                  <c:v>606242.0</c:v>
                </c:pt>
                <c:pt idx="6">
                  <c:v>773918.0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'0926_2004_2A'!$BR$18:$BR$24</c:f>
              <c:numCache>
                <c:formatCode>0.00E+00</c:formatCode>
                <c:ptCount val="7"/>
                <c:pt idx="0">
                  <c:v>1.13762E6</c:v>
                </c:pt>
                <c:pt idx="1">
                  <c:v>1.12979E6</c:v>
                </c:pt>
                <c:pt idx="2">
                  <c:v>1.14178E6</c:v>
                </c:pt>
                <c:pt idx="3">
                  <c:v>1.08464E6</c:v>
                </c:pt>
                <c:pt idx="4">
                  <c:v>1.08187E6</c:v>
                </c:pt>
                <c:pt idx="5" formatCode="General">
                  <c:v>687817.0</c:v>
                </c:pt>
                <c:pt idx="6">
                  <c:v>1.14062E6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7839960"/>
        <c:axId val="2107825928"/>
      </c:barChart>
      <c:catAx>
        <c:axId val="210783996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825928"/>
        <c:crosses val="autoZero"/>
        <c:auto val="1"/>
        <c:lblAlgn val="ctr"/>
        <c:lblOffset val="100"/>
        <c:noMultiLvlLbl val="0"/>
      </c:catAx>
      <c:valAx>
        <c:axId val="210782592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78399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81540.7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'0926_2004_2A'!$S$34:$S$40</c:f>
              <c:numCache>
                <c:formatCode>General</c:formatCode>
                <c:ptCount val="7"/>
                <c:pt idx="0">
                  <c:v>55030.3</c:v>
                </c:pt>
                <c:pt idx="1">
                  <c:v>55030.3</c:v>
                </c:pt>
                <c:pt idx="2">
                  <c:v>58262.3</c:v>
                </c:pt>
                <c:pt idx="3">
                  <c:v>58243.4</c:v>
                </c:pt>
                <c:pt idx="4">
                  <c:v>58243.4</c:v>
                </c:pt>
                <c:pt idx="5">
                  <c:v>35107.1</c:v>
                </c:pt>
                <c:pt idx="6">
                  <c:v>58262.3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'0926_2004_2A'!$V$34:$V$40</c:f>
              <c:numCache>
                <c:formatCode>General</c:formatCode>
                <c:ptCount val="7"/>
                <c:pt idx="0">
                  <c:v>191099.0</c:v>
                </c:pt>
                <c:pt idx="1">
                  <c:v>191099.0</c:v>
                </c:pt>
                <c:pt idx="2">
                  <c:v>208548.0</c:v>
                </c:pt>
                <c:pt idx="3">
                  <c:v>183308.0</c:v>
                </c:pt>
                <c:pt idx="4">
                  <c:v>183308.0</c:v>
                </c:pt>
                <c:pt idx="5">
                  <c:v>182531.0</c:v>
                </c:pt>
                <c:pt idx="6">
                  <c:v>208548.0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'0926_2004_2A'!$W$34:$W$40</c:f>
              <c:numCache>
                <c:formatCode>General</c:formatCode>
                <c:ptCount val="7"/>
                <c:pt idx="0">
                  <c:v>44092.5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'0926_2004_2A'!$X$34:$X$40</c:f>
              <c:numCache>
                <c:formatCode>General</c:formatCode>
                <c:ptCount val="7"/>
                <c:pt idx="0">
                  <c:v>205942.0</c:v>
                </c:pt>
                <c:pt idx="1">
                  <c:v>141651.0</c:v>
                </c:pt>
                <c:pt idx="2">
                  <c:v>30718.8</c:v>
                </c:pt>
                <c:pt idx="3">
                  <c:v>181450.0</c:v>
                </c:pt>
                <c:pt idx="4">
                  <c:v>140078.0</c:v>
                </c:pt>
                <c:pt idx="5">
                  <c:v>41931.4</c:v>
                </c:pt>
                <c:pt idx="6">
                  <c:v>63769.1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'0926_2004_2A'!$Y$34:$Y$40</c:f>
              <c:numCache>
                <c:formatCode>General</c:formatCode>
                <c:ptCount val="7"/>
                <c:pt idx="0">
                  <c:v>266450.0</c:v>
                </c:pt>
                <c:pt idx="1">
                  <c:v>328371.0</c:v>
                </c:pt>
                <c:pt idx="2">
                  <c:v>215079.0</c:v>
                </c:pt>
                <c:pt idx="3">
                  <c:v>297510.0</c:v>
                </c:pt>
                <c:pt idx="4">
                  <c:v>302581.0</c:v>
                </c:pt>
                <c:pt idx="5">
                  <c:v>244783.0</c:v>
                </c:pt>
                <c:pt idx="6">
                  <c:v>334219.0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'0926_2004_2A'!$Z$34:$Z$40</c:f>
              <c:numCache>
                <c:formatCode>General</c:formatCode>
                <c:ptCount val="7"/>
                <c:pt idx="0">
                  <c:v>406917.0</c:v>
                </c:pt>
                <c:pt idx="1">
                  <c:v>503774.0</c:v>
                </c:pt>
                <c:pt idx="2">
                  <c:v>185621.0</c:v>
                </c:pt>
                <c:pt idx="3">
                  <c:v>172342.0</c:v>
                </c:pt>
                <c:pt idx="4">
                  <c:v>168474.0</c:v>
                </c:pt>
                <c:pt idx="5">
                  <c:v>155954.0</c:v>
                </c:pt>
                <c:pt idx="6">
                  <c:v>254887.0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48575.6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7662472"/>
        <c:axId val="2107675480"/>
      </c:barChart>
      <c:catAx>
        <c:axId val="21076624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675480"/>
        <c:crosses val="autoZero"/>
        <c:auto val="1"/>
        <c:lblAlgn val="ctr"/>
        <c:lblOffset val="100"/>
        <c:noMultiLvlLbl val="0"/>
      </c:catAx>
      <c:valAx>
        <c:axId val="2107675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076624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'0926_2004_2A'!$AF$42:$AF$47</c:f>
              <c:numCache>
                <c:formatCode>0.00%</c:formatCode>
                <c:ptCount val="6"/>
                <c:pt idx="0">
                  <c:v>0.119873782356451</c:v>
                </c:pt>
                <c:pt idx="1">
                  <c:v>0.286413479123154</c:v>
                </c:pt>
                <c:pt idx="2">
                  <c:v>0.181588529271775</c:v>
                </c:pt>
                <c:pt idx="3">
                  <c:v>0.163211225946828</c:v>
                </c:pt>
                <c:pt idx="4">
                  <c:v>0.149590727771356</c:v>
                </c:pt>
                <c:pt idx="5">
                  <c:v>0.153006448176605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69064"/>
        <c:axId val="2107665816"/>
      </c:barChart>
      <c:catAx>
        <c:axId val="2107669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7665816"/>
        <c:crosses val="autoZero"/>
        <c:auto val="1"/>
        <c:lblAlgn val="ctr"/>
        <c:lblOffset val="100"/>
        <c:noMultiLvlLbl val="0"/>
      </c:catAx>
      <c:valAx>
        <c:axId val="210766581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07669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'0926_2004_2A'!$BS$34:$BS$40</c:f>
              <c:numCache>
                <c:formatCode>General</c:formatCode>
                <c:ptCount val="7"/>
                <c:pt idx="0">
                  <c:v>69221.9</c:v>
                </c:pt>
                <c:pt idx="1">
                  <c:v>70815.3</c:v>
                </c:pt>
                <c:pt idx="2">
                  <c:v>9312.870000000001</c:v>
                </c:pt>
                <c:pt idx="3">
                  <c:v>8409.6</c:v>
                </c:pt>
                <c:pt idx="4">
                  <c:v>8006.27</c:v>
                </c:pt>
                <c:pt idx="5">
                  <c:v>4679.62</c:v>
                </c:pt>
                <c:pt idx="6">
                  <c:v>8703.34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'0926_2004_2A'!$BT$34:$BT$40</c:f>
              <c:numCache>
                <c:formatCode>General</c:formatCode>
                <c:ptCount val="7"/>
                <c:pt idx="0">
                  <c:v>40317.4</c:v>
                </c:pt>
                <c:pt idx="1">
                  <c:v>17503.3</c:v>
                </c:pt>
                <c:pt idx="2">
                  <c:v>866.291</c:v>
                </c:pt>
                <c:pt idx="3">
                  <c:v>43714.7</c:v>
                </c:pt>
                <c:pt idx="4">
                  <c:v>37126.6</c:v>
                </c:pt>
                <c:pt idx="5">
                  <c:v>20686.9</c:v>
                </c:pt>
                <c:pt idx="6">
                  <c:v>11.7394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'0926_2004_2A'!$BU$34:$BU$40</c:f>
              <c:numCache>
                <c:formatCode>General</c:formatCode>
                <c:ptCount val="7"/>
                <c:pt idx="0">
                  <c:v>122222.0</c:v>
                </c:pt>
                <c:pt idx="1">
                  <c:v>129709.0</c:v>
                </c:pt>
                <c:pt idx="2">
                  <c:v>185239.0</c:v>
                </c:pt>
                <c:pt idx="3">
                  <c:v>216660.0</c:v>
                </c:pt>
                <c:pt idx="4">
                  <c:v>212298.0</c:v>
                </c:pt>
                <c:pt idx="5">
                  <c:v>220613.0</c:v>
                </c:pt>
                <c:pt idx="6">
                  <c:v>174036.0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'0926_2004_2A'!$BV$34:$BV$40</c:f>
              <c:numCache>
                <c:formatCode>General</c:formatCode>
                <c:ptCount val="7"/>
                <c:pt idx="0">
                  <c:v>58158.3</c:v>
                </c:pt>
                <c:pt idx="1">
                  <c:v>59034.2</c:v>
                </c:pt>
                <c:pt idx="2">
                  <c:v>60251.6</c:v>
                </c:pt>
                <c:pt idx="3">
                  <c:v>59132.8</c:v>
                </c:pt>
                <c:pt idx="4">
                  <c:v>57699.7</c:v>
                </c:pt>
                <c:pt idx="5">
                  <c:v>49607.6</c:v>
                </c:pt>
                <c:pt idx="6">
                  <c:v>58218.1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'0926_2004_2A'!$BW$34:$BW$40</c:f>
              <c:numCache>
                <c:formatCode>General</c:formatCode>
                <c:ptCount val="7"/>
                <c:pt idx="0">
                  <c:v>22018.6</c:v>
                </c:pt>
                <c:pt idx="1">
                  <c:v>22739.8</c:v>
                </c:pt>
                <c:pt idx="2">
                  <c:v>23321.0</c:v>
                </c:pt>
                <c:pt idx="3">
                  <c:v>22169.1</c:v>
                </c:pt>
                <c:pt idx="4">
                  <c:v>21496.4</c:v>
                </c:pt>
                <c:pt idx="5">
                  <c:v>28470.1</c:v>
                </c:pt>
                <c:pt idx="6">
                  <c:v>23720.4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'0926_2004_2A'!$BX$34:$BX$40</c:f>
              <c:numCache>
                <c:formatCode>General</c:formatCode>
                <c:ptCount val="7"/>
                <c:pt idx="0">
                  <c:v>67928.0</c:v>
                </c:pt>
                <c:pt idx="1">
                  <c:v>68224.9</c:v>
                </c:pt>
                <c:pt idx="2">
                  <c:v>70743.8</c:v>
                </c:pt>
                <c:pt idx="3">
                  <c:v>64463.3</c:v>
                </c:pt>
                <c:pt idx="4">
                  <c:v>64268.4</c:v>
                </c:pt>
                <c:pt idx="5">
                  <c:v>62441.9</c:v>
                </c:pt>
                <c:pt idx="6">
                  <c:v>70205.8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7874184"/>
        <c:axId val="2031413192"/>
      </c:barChart>
      <c:catAx>
        <c:axId val="2107874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413192"/>
        <c:crosses val="autoZero"/>
        <c:auto val="1"/>
        <c:lblAlgn val="ctr"/>
        <c:lblOffset val="100"/>
        <c:noMultiLvlLbl val="0"/>
      </c:catAx>
      <c:valAx>
        <c:axId val="2031413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078741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'0926_2004_2A'!$BI$34:$BI$40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81537.7</c:v>
                </c:pt>
                <c:pt idx="6">
                  <c:v>176999.0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'0926_2004_2A'!$BJ$34:$BJ$40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'0926_2004_2A'!$BK$34:$BK$40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'0926_2004_2A'!$BL$34:$BL$40</c:f>
              <c:numCache>
                <c:formatCode>General</c:formatCode>
                <c:ptCount val="7"/>
                <c:pt idx="0">
                  <c:v>211242.0</c:v>
                </c:pt>
                <c:pt idx="1">
                  <c:v>210659.0</c:v>
                </c:pt>
                <c:pt idx="2">
                  <c:v>208557.0</c:v>
                </c:pt>
                <c:pt idx="3">
                  <c:v>209987.0</c:v>
                </c:pt>
                <c:pt idx="4">
                  <c:v>209359.0</c:v>
                </c:pt>
                <c:pt idx="5">
                  <c:v>205789.0</c:v>
                </c:pt>
                <c:pt idx="6">
                  <c:v>208569.0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'0926_2004_2A'!$BM$34:$BM$40</c:f>
              <c:numCache>
                <c:formatCode>General</c:formatCode>
                <c:ptCount val="7"/>
                <c:pt idx="0">
                  <c:v>533833.0</c:v>
                </c:pt>
                <c:pt idx="1">
                  <c:v>662839.0</c:v>
                </c:pt>
                <c:pt idx="2">
                  <c:v>331152.0</c:v>
                </c:pt>
                <c:pt idx="3">
                  <c:v>437156.0</c:v>
                </c:pt>
                <c:pt idx="4">
                  <c:v>478282.0</c:v>
                </c:pt>
                <c:pt idx="5">
                  <c:v>268867.0</c:v>
                </c:pt>
                <c:pt idx="6">
                  <c:v>564592.0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'0926_2004_2A'!$BN$34:$BN$40</c:f>
              <c:numCache>
                <c:formatCode>General</c:formatCode>
                <c:ptCount val="7"/>
                <c:pt idx="0">
                  <c:v>20441.5</c:v>
                </c:pt>
                <c:pt idx="1">
                  <c:v>20323.2</c:v>
                </c:pt>
                <c:pt idx="2">
                  <c:v>2717.18</c:v>
                </c:pt>
                <c:pt idx="3">
                  <c:v>2698.86</c:v>
                </c:pt>
                <c:pt idx="4">
                  <c:v>3171.35</c:v>
                </c:pt>
                <c:pt idx="5">
                  <c:v>1788.23</c:v>
                </c:pt>
                <c:pt idx="6">
                  <c:v>3202.51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'0926_2004_2A'!$BO$34:$BO$40</c:f>
              <c:numCache>
                <c:formatCode>General</c:formatCode>
                <c:ptCount val="7"/>
                <c:pt idx="0">
                  <c:v>249.2</c:v>
                </c:pt>
                <c:pt idx="1">
                  <c:v>82.0</c:v>
                </c:pt>
                <c:pt idx="2">
                  <c:v>32.5</c:v>
                </c:pt>
                <c:pt idx="3">
                  <c:v>1756.4</c:v>
                </c:pt>
                <c:pt idx="4">
                  <c:v>889.5</c:v>
                </c:pt>
                <c:pt idx="5">
                  <c:v>1601.9</c:v>
                </c:pt>
                <c:pt idx="6">
                  <c:v>35.5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'0926_2004_2A'!$BP$34:$BP$40</c:f>
              <c:numCache>
                <c:formatCode>General</c:formatCode>
                <c:ptCount val="7"/>
                <c:pt idx="0">
                  <c:v>56740.1</c:v>
                </c:pt>
                <c:pt idx="1">
                  <c:v>56507.0</c:v>
                </c:pt>
                <c:pt idx="2">
                  <c:v>56140.8</c:v>
                </c:pt>
                <c:pt idx="3">
                  <c:v>54805.0</c:v>
                </c:pt>
                <c:pt idx="4">
                  <c:v>55397.4</c:v>
                </c:pt>
                <c:pt idx="5">
                  <c:v>46455.3</c:v>
                </c:pt>
                <c:pt idx="6">
                  <c:v>57392.8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'0926_2004_2A'!$BQ$34:$BQ$40</c:f>
              <c:numCache>
                <c:formatCode>General</c:formatCode>
                <c:ptCount val="7"/>
                <c:pt idx="0">
                  <c:v>55200.6</c:v>
                </c:pt>
                <c:pt idx="1">
                  <c:v>54988.3</c:v>
                </c:pt>
                <c:pt idx="2">
                  <c:v>55017.6</c:v>
                </c:pt>
                <c:pt idx="3">
                  <c:v>47972.5</c:v>
                </c:pt>
                <c:pt idx="4">
                  <c:v>49496.1</c:v>
                </c:pt>
                <c:pt idx="5">
                  <c:v>76089.2</c:v>
                </c:pt>
                <c:pt idx="6">
                  <c:v>54740.1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'0926_2004_2A'!$BR$34:$BR$40</c:f>
              <c:numCache>
                <c:formatCode>General</c:formatCode>
                <c:ptCount val="7"/>
                <c:pt idx="0">
                  <c:v>73692.8</c:v>
                </c:pt>
                <c:pt idx="1">
                  <c:v>73499.1</c:v>
                </c:pt>
                <c:pt idx="2">
                  <c:v>72367.5</c:v>
                </c:pt>
                <c:pt idx="3">
                  <c:v>65138.9</c:v>
                </c:pt>
                <c:pt idx="4">
                  <c:v>65189.5</c:v>
                </c:pt>
                <c:pt idx="5">
                  <c:v>63175.5</c:v>
                </c:pt>
                <c:pt idx="6">
                  <c:v>72678.6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199048"/>
        <c:axId val="2031201992"/>
      </c:barChart>
      <c:catAx>
        <c:axId val="203119904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201992"/>
        <c:crosses val="autoZero"/>
        <c:auto val="1"/>
        <c:lblAlgn val="ctr"/>
        <c:lblOffset val="100"/>
        <c:noMultiLvlLbl val="0"/>
      </c:catAx>
      <c:valAx>
        <c:axId val="2031201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1990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37609.4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'0926_2004_2A'!$S$50:$S$56</c:f>
              <c:numCache>
                <c:formatCode>General</c:formatCode>
                <c:ptCount val="7"/>
                <c:pt idx="0">
                  <c:v>25960.7</c:v>
                </c:pt>
                <c:pt idx="1">
                  <c:v>25960.7</c:v>
                </c:pt>
                <c:pt idx="2">
                  <c:v>33742.3</c:v>
                </c:pt>
                <c:pt idx="3">
                  <c:v>33685.4</c:v>
                </c:pt>
                <c:pt idx="4">
                  <c:v>33685.4</c:v>
                </c:pt>
                <c:pt idx="5">
                  <c:v>22027.3</c:v>
                </c:pt>
                <c:pt idx="6">
                  <c:v>33742.3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'0926_2004_2A'!$V$50:$V$56</c:f>
              <c:numCache>
                <c:formatCode>General</c:formatCode>
                <c:ptCount val="7"/>
                <c:pt idx="0">
                  <c:v>52594.4</c:v>
                </c:pt>
                <c:pt idx="1">
                  <c:v>52594.4</c:v>
                </c:pt>
                <c:pt idx="2">
                  <c:v>58366.6</c:v>
                </c:pt>
                <c:pt idx="3">
                  <c:v>47950.1</c:v>
                </c:pt>
                <c:pt idx="4">
                  <c:v>47950.1</c:v>
                </c:pt>
                <c:pt idx="5">
                  <c:v>46386.2</c:v>
                </c:pt>
                <c:pt idx="6">
                  <c:v>58366.6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'0926_2004_2A'!$W$50:$W$56</c:f>
              <c:numCache>
                <c:formatCode>General</c:formatCode>
                <c:ptCount val="7"/>
                <c:pt idx="0">
                  <c:v>45239.3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'0926_2004_2A'!$X$50:$X$56</c:f>
              <c:numCache>
                <c:formatCode>General</c:formatCode>
                <c:ptCount val="7"/>
                <c:pt idx="0">
                  <c:v>88080.6</c:v>
                </c:pt>
                <c:pt idx="1">
                  <c:v>71910.9</c:v>
                </c:pt>
                <c:pt idx="2">
                  <c:v>31676.0</c:v>
                </c:pt>
                <c:pt idx="3">
                  <c:v>83199.4</c:v>
                </c:pt>
                <c:pt idx="4">
                  <c:v>85512.1</c:v>
                </c:pt>
                <c:pt idx="5">
                  <c:v>10596.6</c:v>
                </c:pt>
                <c:pt idx="6">
                  <c:v>19600.9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'0926_2004_2A'!$Y$50:$Y$56</c:f>
              <c:numCache>
                <c:formatCode>General</c:formatCode>
                <c:ptCount val="7"/>
                <c:pt idx="0">
                  <c:v>120818.0</c:v>
                </c:pt>
                <c:pt idx="1">
                  <c:v>153831.0</c:v>
                </c:pt>
                <c:pt idx="2">
                  <c:v>111634.0</c:v>
                </c:pt>
                <c:pt idx="3">
                  <c:v>150220.0</c:v>
                </c:pt>
                <c:pt idx="4">
                  <c:v>172891.0</c:v>
                </c:pt>
                <c:pt idx="5">
                  <c:v>109245.0</c:v>
                </c:pt>
                <c:pt idx="6">
                  <c:v>146940.0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'0926_2004_2A'!$Z$50:$Z$56</c:f>
              <c:numCache>
                <c:formatCode>General</c:formatCode>
                <c:ptCount val="7"/>
                <c:pt idx="0">
                  <c:v>170522.0</c:v>
                </c:pt>
                <c:pt idx="1">
                  <c:v>202729.0</c:v>
                </c:pt>
                <c:pt idx="2">
                  <c:v>86042.8</c:v>
                </c:pt>
                <c:pt idx="3">
                  <c:v>100971.0</c:v>
                </c:pt>
                <c:pt idx="4">
                  <c:v>102705.0</c:v>
                </c:pt>
                <c:pt idx="5">
                  <c:v>51409.6</c:v>
                </c:pt>
                <c:pt idx="6">
                  <c:v>101748.0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475192"/>
        <c:axId val="2031478136"/>
      </c:barChart>
      <c:catAx>
        <c:axId val="20314751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478136"/>
        <c:crosses val="autoZero"/>
        <c:auto val="1"/>
        <c:lblAlgn val="ctr"/>
        <c:lblOffset val="100"/>
        <c:noMultiLvlLbl val="0"/>
      </c:catAx>
      <c:valAx>
        <c:axId val="2031478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4751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'0926_2004_2A'!$AF$58:$AF$63</c:f>
              <c:numCache>
                <c:formatCode>0.00%</c:formatCode>
                <c:ptCount val="6"/>
                <c:pt idx="0">
                  <c:v>0.0982000775494377</c:v>
                </c:pt>
                <c:pt idx="1">
                  <c:v>0.19604956313307</c:v>
                </c:pt>
                <c:pt idx="2">
                  <c:v>0.109365609035946</c:v>
                </c:pt>
                <c:pt idx="3">
                  <c:v>0.134409148427614</c:v>
                </c:pt>
                <c:pt idx="4">
                  <c:v>0.108548249519613</c:v>
                </c:pt>
                <c:pt idx="5">
                  <c:v>0.0591332427239068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488888"/>
        <c:axId val="2031548680"/>
      </c:barChart>
      <c:catAx>
        <c:axId val="2031488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548680"/>
        <c:crosses val="autoZero"/>
        <c:auto val="1"/>
        <c:lblAlgn val="ctr"/>
        <c:lblOffset val="100"/>
        <c:noMultiLvlLbl val="0"/>
      </c:catAx>
      <c:valAx>
        <c:axId val="203154868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14888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'0926_2004_2A'!$BS$50:$BS$56</c:f>
              <c:numCache>
                <c:formatCode>General</c:formatCode>
                <c:ptCount val="7"/>
                <c:pt idx="0">
                  <c:v>59004.8</c:v>
                </c:pt>
                <c:pt idx="1">
                  <c:v>60086.6</c:v>
                </c:pt>
                <c:pt idx="2">
                  <c:v>6422.47</c:v>
                </c:pt>
                <c:pt idx="3">
                  <c:v>5667.76</c:v>
                </c:pt>
                <c:pt idx="4">
                  <c:v>5348.9</c:v>
                </c:pt>
                <c:pt idx="5">
                  <c:v>3182.51</c:v>
                </c:pt>
                <c:pt idx="6">
                  <c:v>5943.26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'0926_2004_2A'!$BT$50:$BT$56</c:f>
              <c:numCache>
                <c:formatCode>General</c:formatCode>
                <c:ptCount val="7"/>
                <c:pt idx="0">
                  <c:v>51561.8</c:v>
                </c:pt>
                <c:pt idx="1">
                  <c:v>44353.6</c:v>
                </c:pt>
                <c:pt idx="2">
                  <c:v>3989.88</c:v>
                </c:pt>
                <c:pt idx="3">
                  <c:v>26457.6</c:v>
                </c:pt>
                <c:pt idx="4">
                  <c:v>27797.2</c:v>
                </c:pt>
                <c:pt idx="5">
                  <c:v>2673.28</c:v>
                </c:pt>
                <c:pt idx="6">
                  <c:v>846.4349999999999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'0926_2004_2A'!$BU$50:$BU$56</c:f>
              <c:numCache>
                <c:formatCode>General</c:formatCode>
                <c:ptCount val="7"/>
                <c:pt idx="0">
                  <c:v>62766.3</c:v>
                </c:pt>
                <c:pt idx="1">
                  <c:v>68578.3</c:v>
                </c:pt>
                <c:pt idx="2">
                  <c:v>90881.0</c:v>
                </c:pt>
                <c:pt idx="3">
                  <c:v>98438.4</c:v>
                </c:pt>
                <c:pt idx="4">
                  <c:v>95927.5</c:v>
                </c:pt>
                <c:pt idx="5">
                  <c:v>114804.0</c:v>
                </c:pt>
                <c:pt idx="6">
                  <c:v>80124.6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'0926_2004_2A'!$BV$50:$BV$56</c:f>
              <c:numCache>
                <c:formatCode>General</c:formatCode>
                <c:ptCount val="7"/>
                <c:pt idx="0">
                  <c:v>40498.8</c:v>
                </c:pt>
                <c:pt idx="1">
                  <c:v>41182.8</c:v>
                </c:pt>
                <c:pt idx="2">
                  <c:v>41394.6</c:v>
                </c:pt>
                <c:pt idx="3">
                  <c:v>38337.6</c:v>
                </c:pt>
                <c:pt idx="4">
                  <c:v>38334.5</c:v>
                </c:pt>
                <c:pt idx="5">
                  <c:v>33504.3</c:v>
                </c:pt>
                <c:pt idx="6">
                  <c:v>40223.2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'0926_2004_2A'!$BW$50:$BW$56</c:f>
              <c:numCache>
                <c:formatCode>General</c:formatCode>
                <c:ptCount val="7"/>
                <c:pt idx="0">
                  <c:v>12039.8</c:v>
                </c:pt>
                <c:pt idx="1">
                  <c:v>12428.4</c:v>
                </c:pt>
                <c:pt idx="2">
                  <c:v>12574.3</c:v>
                </c:pt>
                <c:pt idx="3">
                  <c:v>15038.2</c:v>
                </c:pt>
                <c:pt idx="4">
                  <c:v>14499.1</c:v>
                </c:pt>
                <c:pt idx="5">
                  <c:v>19812.9</c:v>
                </c:pt>
                <c:pt idx="6">
                  <c:v>13140.4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'0926_2004_2A'!$BX$50:$BX$56</c:f>
              <c:numCache>
                <c:formatCode>General</c:formatCode>
                <c:ptCount val="7"/>
                <c:pt idx="0">
                  <c:v>31133.7</c:v>
                </c:pt>
                <c:pt idx="1">
                  <c:v>31392.9</c:v>
                </c:pt>
                <c:pt idx="2">
                  <c:v>32275.2</c:v>
                </c:pt>
                <c:pt idx="3">
                  <c:v>29373.2</c:v>
                </c:pt>
                <c:pt idx="4">
                  <c:v>29166.6</c:v>
                </c:pt>
                <c:pt idx="5">
                  <c:v>28915.4</c:v>
                </c:pt>
                <c:pt idx="6">
                  <c:v>31711.1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605272"/>
        <c:axId val="2031608376"/>
      </c:barChart>
      <c:catAx>
        <c:axId val="20316052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608376"/>
        <c:crosses val="autoZero"/>
        <c:auto val="1"/>
        <c:lblAlgn val="ctr"/>
        <c:lblOffset val="100"/>
        <c:noMultiLvlLbl val="0"/>
      </c:catAx>
      <c:valAx>
        <c:axId val="2031608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6052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'0926_2004_2A'!$BI$50:$BI$56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37613.9</c:v>
                </c:pt>
                <c:pt idx="6">
                  <c:v>71580.5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'0926_2004_2A'!$BJ$50:$BJ$56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'0926_2004_2A'!$BK$50:$BK$56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'0926_2004_2A'!$BL$50:$BL$56</c:f>
              <c:numCache>
                <c:formatCode>General</c:formatCode>
                <c:ptCount val="7"/>
                <c:pt idx="0">
                  <c:v>69135.0</c:v>
                </c:pt>
                <c:pt idx="1">
                  <c:v>68883.3</c:v>
                </c:pt>
                <c:pt idx="2">
                  <c:v>68149.1</c:v>
                </c:pt>
                <c:pt idx="3">
                  <c:v>68227.6</c:v>
                </c:pt>
                <c:pt idx="4">
                  <c:v>68293.8</c:v>
                </c:pt>
                <c:pt idx="5">
                  <c:v>67362.0</c:v>
                </c:pt>
                <c:pt idx="6">
                  <c:v>68025.2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'0926_2004_2A'!$BM$50:$BM$56</c:f>
              <c:numCache>
                <c:formatCode>General</c:formatCode>
                <c:ptCount val="7"/>
                <c:pt idx="0">
                  <c:v>184951.0</c:v>
                </c:pt>
                <c:pt idx="1">
                  <c:v>227627.0</c:v>
                </c:pt>
                <c:pt idx="2">
                  <c:v>187113.0</c:v>
                </c:pt>
                <c:pt idx="3">
                  <c:v>192095.0</c:v>
                </c:pt>
                <c:pt idx="4">
                  <c:v>223838.0</c:v>
                </c:pt>
                <c:pt idx="5">
                  <c:v>97320.7</c:v>
                </c:pt>
                <c:pt idx="6">
                  <c:v>216551.0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'0926_2004_2A'!$BN$50:$BN$56</c:f>
              <c:numCache>
                <c:formatCode>General</c:formatCode>
                <c:ptCount val="7"/>
                <c:pt idx="0">
                  <c:v>26453.1</c:v>
                </c:pt>
                <c:pt idx="1">
                  <c:v>26425.4</c:v>
                </c:pt>
                <c:pt idx="2">
                  <c:v>1738.99</c:v>
                </c:pt>
                <c:pt idx="3">
                  <c:v>1734.52</c:v>
                </c:pt>
                <c:pt idx="4">
                  <c:v>2186.24</c:v>
                </c:pt>
                <c:pt idx="5">
                  <c:v>1235.17</c:v>
                </c:pt>
                <c:pt idx="6">
                  <c:v>2217.56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'0926_2004_2A'!$BO$50:$BO$56</c:f>
              <c:numCache>
                <c:formatCode>General</c:formatCode>
                <c:ptCount val="7"/>
                <c:pt idx="0">
                  <c:v>115.3</c:v>
                </c:pt>
                <c:pt idx="1">
                  <c:v>37.3</c:v>
                </c:pt>
                <c:pt idx="2">
                  <c:v>13.9</c:v>
                </c:pt>
                <c:pt idx="3">
                  <c:v>1056.6</c:v>
                </c:pt>
                <c:pt idx="4">
                  <c:v>629.8</c:v>
                </c:pt>
                <c:pt idx="5">
                  <c:v>512.9</c:v>
                </c:pt>
                <c:pt idx="6">
                  <c:v>16.8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'0926_2004_2A'!$BP$50:$BP$56</c:f>
              <c:numCache>
                <c:formatCode>General</c:formatCode>
                <c:ptCount val="7"/>
                <c:pt idx="0">
                  <c:v>38962.7</c:v>
                </c:pt>
                <c:pt idx="1">
                  <c:v>38763.3</c:v>
                </c:pt>
                <c:pt idx="2">
                  <c:v>38681.7</c:v>
                </c:pt>
                <c:pt idx="3">
                  <c:v>36291.3</c:v>
                </c:pt>
                <c:pt idx="4">
                  <c:v>36753.1</c:v>
                </c:pt>
                <c:pt idx="5">
                  <c:v>30376.3</c:v>
                </c:pt>
                <c:pt idx="6">
                  <c:v>39459.3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'0926_2004_2A'!$BQ$50:$BQ$56</c:f>
              <c:numCache>
                <c:formatCode>General</c:formatCode>
                <c:ptCount val="7"/>
                <c:pt idx="0">
                  <c:v>30507.4</c:v>
                </c:pt>
                <c:pt idx="1">
                  <c:v>30382.9</c:v>
                </c:pt>
                <c:pt idx="2">
                  <c:v>30361.5</c:v>
                </c:pt>
                <c:pt idx="3">
                  <c:v>31923.3</c:v>
                </c:pt>
                <c:pt idx="4">
                  <c:v>33311.6</c:v>
                </c:pt>
                <c:pt idx="5">
                  <c:v>50490.8</c:v>
                </c:pt>
                <c:pt idx="6">
                  <c:v>30228.8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'0926_2004_2A'!$BR$50:$BR$56</c:f>
              <c:numCache>
                <c:formatCode>General</c:formatCode>
                <c:ptCount val="7"/>
                <c:pt idx="0">
                  <c:v>32881.1</c:v>
                </c:pt>
                <c:pt idx="1">
                  <c:v>32732.0</c:v>
                </c:pt>
                <c:pt idx="2">
                  <c:v>32354.8</c:v>
                </c:pt>
                <c:pt idx="3">
                  <c:v>29520.4</c:v>
                </c:pt>
                <c:pt idx="4">
                  <c:v>29499.5</c:v>
                </c:pt>
                <c:pt idx="5">
                  <c:v>28298.8</c:v>
                </c:pt>
                <c:pt idx="6">
                  <c:v>32676.0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680248"/>
        <c:axId val="2031683160"/>
      </c:barChart>
      <c:catAx>
        <c:axId val="203168024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683160"/>
        <c:crosses val="autoZero"/>
        <c:auto val="1"/>
        <c:lblAlgn val="ctr"/>
        <c:lblOffset val="100"/>
        <c:noMultiLvlLbl val="0"/>
      </c:catAx>
      <c:valAx>
        <c:axId val="2031683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6802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61608.1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'0926_2004_2A'!$S$66:$S$72</c:f>
              <c:numCache>
                <c:formatCode>General</c:formatCode>
                <c:ptCount val="7"/>
                <c:pt idx="0">
                  <c:v>24339.9</c:v>
                </c:pt>
                <c:pt idx="1">
                  <c:v>24339.9</c:v>
                </c:pt>
                <c:pt idx="2">
                  <c:v>29799.4</c:v>
                </c:pt>
                <c:pt idx="3">
                  <c:v>29789.9</c:v>
                </c:pt>
                <c:pt idx="4">
                  <c:v>29789.9</c:v>
                </c:pt>
                <c:pt idx="5">
                  <c:v>19297.6</c:v>
                </c:pt>
                <c:pt idx="6">
                  <c:v>29799.4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19790.4</c:v>
                </c:pt>
                <c:pt idx="3">
                  <c:v>2720.24</c:v>
                </c:pt>
                <c:pt idx="4">
                  <c:v>2720.24</c:v>
                </c:pt>
                <c:pt idx="5">
                  <c:v>2597.02</c:v>
                </c:pt>
                <c:pt idx="6">
                  <c:v>19790.4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'0926_2004_2A'!$X$66:$X$72</c:f>
              <c:numCache>
                <c:formatCode>General</c:formatCode>
                <c:ptCount val="7"/>
                <c:pt idx="0">
                  <c:v>1592.33</c:v>
                </c:pt>
                <c:pt idx="1">
                  <c:v>6284.03</c:v>
                </c:pt>
                <c:pt idx="2">
                  <c:v>9516.08</c:v>
                </c:pt>
                <c:pt idx="3">
                  <c:v>12075.2</c:v>
                </c:pt>
                <c:pt idx="4">
                  <c:v>11857.2</c:v>
                </c:pt>
                <c:pt idx="5">
                  <c:v>4824.39</c:v>
                </c:pt>
                <c:pt idx="6">
                  <c:v>9449.74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'0926_2004_2A'!$Y$66:$Y$72</c:f>
              <c:numCache>
                <c:formatCode>General</c:formatCode>
                <c:ptCount val="7"/>
                <c:pt idx="0">
                  <c:v>40528.7</c:v>
                </c:pt>
                <c:pt idx="1">
                  <c:v>44547.4</c:v>
                </c:pt>
                <c:pt idx="2">
                  <c:v>40073.7</c:v>
                </c:pt>
                <c:pt idx="3">
                  <c:v>47485.6</c:v>
                </c:pt>
                <c:pt idx="4">
                  <c:v>47296.1</c:v>
                </c:pt>
                <c:pt idx="5">
                  <c:v>32197.3</c:v>
                </c:pt>
                <c:pt idx="6">
                  <c:v>39884.1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'0926_2004_2A'!$Z$66:$Z$72</c:f>
              <c:numCache>
                <c:formatCode>General</c:formatCode>
                <c:ptCount val="7"/>
                <c:pt idx="0">
                  <c:v>22169.4</c:v>
                </c:pt>
                <c:pt idx="1">
                  <c:v>55058.7</c:v>
                </c:pt>
                <c:pt idx="2">
                  <c:v>52499.6</c:v>
                </c:pt>
                <c:pt idx="3">
                  <c:v>60148.5</c:v>
                </c:pt>
                <c:pt idx="4">
                  <c:v>60423.3</c:v>
                </c:pt>
                <c:pt idx="5">
                  <c:v>19032.2</c:v>
                </c:pt>
                <c:pt idx="6">
                  <c:v>52158.4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771016"/>
        <c:axId val="2031773960"/>
      </c:barChart>
      <c:catAx>
        <c:axId val="2031771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773960"/>
        <c:crosses val="autoZero"/>
        <c:auto val="1"/>
        <c:lblAlgn val="ctr"/>
        <c:lblOffset val="100"/>
        <c:noMultiLvlLbl val="0"/>
      </c:catAx>
      <c:valAx>
        <c:axId val="2031773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7710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177005.0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'0926_2004_5B'!$S$34:$S$40</c:f>
              <c:numCache>
                <c:formatCode>General</c:formatCode>
                <c:ptCount val="7"/>
                <c:pt idx="0">
                  <c:v>54945.0</c:v>
                </c:pt>
                <c:pt idx="1">
                  <c:v>54945.0</c:v>
                </c:pt>
                <c:pt idx="2">
                  <c:v>58196.0</c:v>
                </c:pt>
                <c:pt idx="3">
                  <c:v>58177.0</c:v>
                </c:pt>
                <c:pt idx="4">
                  <c:v>58177.0</c:v>
                </c:pt>
                <c:pt idx="5">
                  <c:v>58177.0</c:v>
                </c:pt>
                <c:pt idx="6">
                  <c:v>58196.0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'0926_2004_5B'!$V$34:$V$40</c:f>
              <c:numCache>
                <c:formatCode>General</c:formatCode>
                <c:ptCount val="7"/>
                <c:pt idx="0">
                  <c:v>253977.0</c:v>
                </c:pt>
                <c:pt idx="1">
                  <c:v>253977.0</c:v>
                </c:pt>
                <c:pt idx="2">
                  <c:v>270498.0</c:v>
                </c:pt>
                <c:pt idx="3">
                  <c:v>245257.0</c:v>
                </c:pt>
                <c:pt idx="4">
                  <c:v>245257.0</c:v>
                </c:pt>
                <c:pt idx="5">
                  <c:v>245248.0</c:v>
                </c:pt>
                <c:pt idx="6">
                  <c:v>270498.0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'0926_2004_5B'!$W$34:$W$40</c:f>
              <c:numCache>
                <c:formatCode>General</c:formatCode>
                <c:ptCount val="7"/>
                <c:pt idx="0">
                  <c:v>34140.4</c:v>
                </c:pt>
                <c:pt idx="1">
                  <c:v>34301.5</c:v>
                </c:pt>
                <c:pt idx="2">
                  <c:v>34965.0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34462.6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'0926_2004_5B'!$X$34:$X$40</c:f>
              <c:numCache>
                <c:formatCode>General</c:formatCode>
                <c:ptCount val="7"/>
                <c:pt idx="0">
                  <c:v>834733.0</c:v>
                </c:pt>
                <c:pt idx="1">
                  <c:v>704086.0</c:v>
                </c:pt>
                <c:pt idx="2">
                  <c:v>129567.0</c:v>
                </c:pt>
                <c:pt idx="3">
                  <c:v>583173.0</c:v>
                </c:pt>
                <c:pt idx="4">
                  <c:v>494306.0</c:v>
                </c:pt>
                <c:pt idx="5">
                  <c:v>477605.0</c:v>
                </c:pt>
                <c:pt idx="6">
                  <c:v>354702.0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'0926_2004_5B'!$Y$34:$Y$40</c:f>
              <c:numCache>
                <c:formatCode>General</c:formatCode>
                <c:ptCount val="7"/>
                <c:pt idx="0">
                  <c:v>64859.1</c:v>
                </c:pt>
                <c:pt idx="1">
                  <c:v>72849.2</c:v>
                </c:pt>
                <c:pt idx="2">
                  <c:v>58262.3</c:v>
                </c:pt>
                <c:pt idx="3">
                  <c:v>85246.7</c:v>
                </c:pt>
                <c:pt idx="4">
                  <c:v>79863.1</c:v>
                </c:pt>
                <c:pt idx="5">
                  <c:v>85872.2</c:v>
                </c:pt>
                <c:pt idx="6">
                  <c:v>80308.5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'0926_2004_5B'!$Z$34:$Z$40</c:f>
              <c:numCache>
                <c:formatCode>General</c:formatCode>
                <c:ptCount val="7"/>
                <c:pt idx="0">
                  <c:v>411741.0</c:v>
                </c:pt>
                <c:pt idx="1">
                  <c:v>497509.0</c:v>
                </c:pt>
                <c:pt idx="2">
                  <c:v>251721.0</c:v>
                </c:pt>
                <c:pt idx="3">
                  <c:v>178834.0</c:v>
                </c:pt>
                <c:pt idx="4">
                  <c:v>177962.0</c:v>
                </c:pt>
                <c:pt idx="5">
                  <c:v>205733.0</c:v>
                </c:pt>
                <c:pt idx="6">
                  <c:v>252214.0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45561.6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0970056"/>
        <c:axId val="1990973000"/>
      </c:barChart>
      <c:catAx>
        <c:axId val="199097005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90973000"/>
        <c:crosses val="autoZero"/>
        <c:auto val="1"/>
        <c:lblAlgn val="ctr"/>
        <c:lblOffset val="100"/>
        <c:noMultiLvlLbl val="0"/>
      </c:catAx>
      <c:valAx>
        <c:axId val="1990973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909700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'0926_2004_2A'!$AF$74:$AF$79</c:f>
              <c:numCache>
                <c:formatCode>0.00%</c:formatCode>
                <c:ptCount val="6"/>
                <c:pt idx="0">
                  <c:v>0.18477668954183</c:v>
                </c:pt>
                <c:pt idx="1">
                  <c:v>0.0691493429808611</c:v>
                </c:pt>
                <c:pt idx="2">
                  <c:v>0.128163724484903</c:v>
                </c:pt>
                <c:pt idx="3">
                  <c:v>0.127674262487367</c:v>
                </c:pt>
                <c:pt idx="4">
                  <c:v>0.297230574592237</c:v>
                </c:pt>
                <c:pt idx="5">
                  <c:v>0.00220254210405953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87064"/>
        <c:axId val="2031790072"/>
      </c:barChart>
      <c:catAx>
        <c:axId val="2031787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790072"/>
        <c:crosses val="autoZero"/>
        <c:auto val="1"/>
        <c:lblAlgn val="ctr"/>
        <c:lblOffset val="100"/>
        <c:noMultiLvlLbl val="0"/>
      </c:catAx>
      <c:valAx>
        <c:axId val="203179007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1787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'0926_2004_2A'!$BS$66:$BS$72</c:f>
              <c:numCache>
                <c:formatCode>General</c:formatCode>
                <c:ptCount val="7"/>
                <c:pt idx="0">
                  <c:v>5951.65</c:v>
                </c:pt>
                <c:pt idx="1">
                  <c:v>6058.01</c:v>
                </c:pt>
                <c:pt idx="2">
                  <c:v>8109.29</c:v>
                </c:pt>
                <c:pt idx="3">
                  <c:v>7731.83</c:v>
                </c:pt>
                <c:pt idx="4">
                  <c:v>7682.79</c:v>
                </c:pt>
                <c:pt idx="5">
                  <c:v>4023.92</c:v>
                </c:pt>
                <c:pt idx="6">
                  <c:v>8105.64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'0926_2004_2A'!$BT$66:$BT$72</c:f>
              <c:numCache>
                <c:formatCode>General</c:formatCode>
                <c:ptCount val="7"/>
                <c:pt idx="0">
                  <c:v>2398.56</c:v>
                </c:pt>
                <c:pt idx="1">
                  <c:v>2836.76</c:v>
                </c:pt>
                <c:pt idx="2">
                  <c:v>4387.06</c:v>
                </c:pt>
                <c:pt idx="3">
                  <c:v>4769.86</c:v>
                </c:pt>
                <c:pt idx="4">
                  <c:v>4900.13</c:v>
                </c:pt>
                <c:pt idx="5">
                  <c:v>1265.0</c:v>
                </c:pt>
                <c:pt idx="6">
                  <c:v>4371.35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'0926_2004_2A'!$BU$66:$BU$72</c:f>
              <c:numCache>
                <c:formatCode>General</c:formatCode>
                <c:ptCount val="7"/>
                <c:pt idx="0">
                  <c:v>99314.0</c:v>
                </c:pt>
                <c:pt idx="1">
                  <c:v>102311.0</c:v>
                </c:pt>
                <c:pt idx="2">
                  <c:v>125132.0</c:v>
                </c:pt>
                <c:pt idx="3">
                  <c:v>125988.0</c:v>
                </c:pt>
                <c:pt idx="4">
                  <c:v>126955.0</c:v>
                </c:pt>
                <c:pt idx="5">
                  <c:v>123744.0</c:v>
                </c:pt>
                <c:pt idx="6">
                  <c:v>125903.0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'0926_2004_2A'!$BV$66:$BV$72</c:f>
              <c:numCache>
                <c:formatCode>General</c:formatCode>
                <c:ptCount val="7"/>
                <c:pt idx="0">
                  <c:v>77867.1</c:v>
                </c:pt>
                <c:pt idx="1">
                  <c:v>77940.5</c:v>
                </c:pt>
                <c:pt idx="2">
                  <c:v>77288.5</c:v>
                </c:pt>
                <c:pt idx="3">
                  <c:v>93605.4</c:v>
                </c:pt>
                <c:pt idx="4">
                  <c:v>93543.1</c:v>
                </c:pt>
                <c:pt idx="5">
                  <c:v>71420.3</c:v>
                </c:pt>
                <c:pt idx="6">
                  <c:v>77250.5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'0926_2004_2A'!$BW$66:$BW$72</c:f>
              <c:numCache>
                <c:formatCode>General</c:formatCode>
                <c:ptCount val="7"/>
                <c:pt idx="0">
                  <c:v>25560.1</c:v>
                </c:pt>
                <c:pt idx="1">
                  <c:v>25665.6</c:v>
                </c:pt>
                <c:pt idx="2">
                  <c:v>23825.9</c:v>
                </c:pt>
                <c:pt idx="3">
                  <c:v>16344.1</c:v>
                </c:pt>
                <c:pt idx="4">
                  <c:v>16184.9</c:v>
                </c:pt>
                <c:pt idx="5">
                  <c:v>22923.4</c:v>
                </c:pt>
                <c:pt idx="6">
                  <c:v>23735.0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'0926_2004_2A'!$BX$66:$BX$72</c:f>
              <c:numCache>
                <c:formatCode>General</c:formatCode>
                <c:ptCount val="7"/>
                <c:pt idx="0">
                  <c:v>83613.9</c:v>
                </c:pt>
                <c:pt idx="1">
                  <c:v>83693.7</c:v>
                </c:pt>
                <c:pt idx="2">
                  <c:v>82185.7</c:v>
                </c:pt>
                <c:pt idx="3">
                  <c:v>66878.7</c:v>
                </c:pt>
                <c:pt idx="4">
                  <c:v>66826.8</c:v>
                </c:pt>
                <c:pt idx="5">
                  <c:v>52192.2</c:v>
                </c:pt>
                <c:pt idx="6">
                  <c:v>82039.2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846072"/>
        <c:axId val="2031849208"/>
      </c:barChart>
      <c:catAx>
        <c:axId val="203184607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1849208"/>
        <c:crosses val="autoZero"/>
        <c:auto val="1"/>
        <c:lblAlgn val="ctr"/>
        <c:lblOffset val="100"/>
        <c:noMultiLvlLbl val="0"/>
      </c:catAx>
      <c:valAx>
        <c:axId val="2031849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18460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'0926_2004_2A'!$BI$66:$BI$72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61609.9</c:v>
                </c:pt>
                <c:pt idx="6">
                  <c:v>68456.7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'0926_2004_2A'!$BJ$66:$BJ$72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'0926_2004_2A'!$BK$66:$BK$72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'0926_2004_2A'!$BL$66:$BL$72</c:f>
              <c:numCache>
                <c:formatCode>General</c:formatCode>
                <c:ptCount val="7"/>
                <c:pt idx="0">
                  <c:v>18863.5</c:v>
                </c:pt>
                <c:pt idx="1">
                  <c:v>18902.2</c:v>
                </c:pt>
                <c:pt idx="2">
                  <c:v>19054.1</c:v>
                </c:pt>
                <c:pt idx="3">
                  <c:v>18802.5</c:v>
                </c:pt>
                <c:pt idx="4">
                  <c:v>18805.2</c:v>
                </c:pt>
                <c:pt idx="5">
                  <c:v>18812.8</c:v>
                </c:pt>
                <c:pt idx="6">
                  <c:v>19054.5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'0926_2004_2A'!$BM$66:$BM$72</c:f>
              <c:numCache>
                <c:formatCode>General</c:formatCode>
                <c:ptCount val="7"/>
                <c:pt idx="0">
                  <c:v>28678.2</c:v>
                </c:pt>
                <c:pt idx="1">
                  <c:v>31627.2</c:v>
                </c:pt>
                <c:pt idx="2">
                  <c:v>29328.2</c:v>
                </c:pt>
                <c:pt idx="3">
                  <c:v>29994.5</c:v>
                </c:pt>
                <c:pt idx="4">
                  <c:v>29967.9</c:v>
                </c:pt>
                <c:pt idx="5">
                  <c:v>25722.4</c:v>
                </c:pt>
                <c:pt idx="6">
                  <c:v>29302.8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'0926_2004_2A'!$BN$66:$BN$72</c:f>
              <c:numCache>
                <c:formatCode>General</c:formatCode>
                <c:ptCount val="7"/>
                <c:pt idx="0">
                  <c:v>866.792</c:v>
                </c:pt>
                <c:pt idx="1">
                  <c:v>735.089</c:v>
                </c:pt>
                <c:pt idx="2">
                  <c:v>2457.78</c:v>
                </c:pt>
                <c:pt idx="3">
                  <c:v>2230.77</c:v>
                </c:pt>
                <c:pt idx="4">
                  <c:v>2262.64</c:v>
                </c:pt>
                <c:pt idx="5">
                  <c:v>1361.09</c:v>
                </c:pt>
                <c:pt idx="6">
                  <c:v>2462.5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'0926_2004_2A'!$BO$66:$BO$72</c:f>
              <c:numCache>
                <c:formatCode>General</c:formatCode>
                <c:ptCount val="7"/>
                <c:pt idx="0">
                  <c:v>2866.7</c:v>
                </c:pt>
                <c:pt idx="1">
                  <c:v>4413.7</c:v>
                </c:pt>
                <c:pt idx="2">
                  <c:v>3536.6</c:v>
                </c:pt>
                <c:pt idx="3">
                  <c:v>8357.299999999999</c:v>
                </c:pt>
                <c:pt idx="4">
                  <c:v>8603.7</c:v>
                </c:pt>
                <c:pt idx="5">
                  <c:v>9201.299999999999</c:v>
                </c:pt>
                <c:pt idx="6">
                  <c:v>3617.0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'0926_2004_2A'!$BP$66:$BP$72</c:f>
              <c:numCache>
                <c:formatCode>General</c:formatCode>
                <c:ptCount val="7"/>
                <c:pt idx="0">
                  <c:v>78867.9</c:v>
                </c:pt>
                <c:pt idx="1">
                  <c:v>78798.7</c:v>
                </c:pt>
                <c:pt idx="2">
                  <c:v>79144.5</c:v>
                </c:pt>
                <c:pt idx="3">
                  <c:v>98006.4</c:v>
                </c:pt>
                <c:pt idx="4">
                  <c:v>98018.0</c:v>
                </c:pt>
                <c:pt idx="5">
                  <c:v>81561.1</c:v>
                </c:pt>
                <c:pt idx="6">
                  <c:v>79185.3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'0926_2004_2A'!$BQ$66:$BQ$72</c:f>
              <c:numCache>
                <c:formatCode>General</c:formatCode>
                <c:ptCount val="7"/>
                <c:pt idx="0">
                  <c:v>48367.9</c:v>
                </c:pt>
                <c:pt idx="1">
                  <c:v>48035.5</c:v>
                </c:pt>
                <c:pt idx="2">
                  <c:v>49147.3</c:v>
                </c:pt>
                <c:pt idx="3">
                  <c:v>41618.7</c:v>
                </c:pt>
                <c:pt idx="4">
                  <c:v>41675.3</c:v>
                </c:pt>
                <c:pt idx="5">
                  <c:v>77008.0</c:v>
                </c:pt>
                <c:pt idx="6">
                  <c:v>49294.4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'0926_2004_2A'!$BR$66:$BR$72</c:f>
              <c:numCache>
                <c:formatCode>General</c:formatCode>
                <c:ptCount val="7"/>
                <c:pt idx="0">
                  <c:v>96279.2</c:v>
                </c:pt>
                <c:pt idx="1">
                  <c:v>96168.4</c:v>
                </c:pt>
                <c:pt idx="2">
                  <c:v>97027.5</c:v>
                </c:pt>
                <c:pt idx="3">
                  <c:v>83364.0</c:v>
                </c:pt>
                <c:pt idx="4">
                  <c:v>83246.8</c:v>
                </c:pt>
                <c:pt idx="5">
                  <c:v>52605.4</c:v>
                </c:pt>
                <c:pt idx="6">
                  <c:v>97122.5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530424"/>
        <c:axId val="2030533368"/>
      </c:barChart>
      <c:catAx>
        <c:axId val="203053042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533368"/>
        <c:crosses val="autoZero"/>
        <c:auto val="1"/>
        <c:lblAlgn val="ctr"/>
        <c:lblOffset val="100"/>
        <c:noMultiLvlLbl val="0"/>
      </c:catAx>
      <c:valAx>
        <c:axId val="2030533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5304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439967.0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'0926_2004_2A'!$S$82:$S$88</c:f>
              <c:numCache>
                <c:formatCode>General</c:formatCode>
                <c:ptCount val="7"/>
                <c:pt idx="0">
                  <c:v>214254.0</c:v>
                </c:pt>
                <c:pt idx="1">
                  <c:v>214254.0</c:v>
                </c:pt>
                <c:pt idx="2">
                  <c:v>239959.0</c:v>
                </c:pt>
                <c:pt idx="3">
                  <c:v>243295.0</c:v>
                </c:pt>
                <c:pt idx="4">
                  <c:v>243295.0</c:v>
                </c:pt>
                <c:pt idx="5">
                  <c:v>151442.0</c:v>
                </c:pt>
                <c:pt idx="6">
                  <c:v>239959.0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665737.0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'0926_2004_2A'!$V$82:$V$88</c:f>
              <c:numCache>
                <c:formatCode>General</c:formatCode>
                <c:ptCount val="7"/>
                <c:pt idx="0">
                  <c:v>45438.4</c:v>
                </c:pt>
                <c:pt idx="1">
                  <c:v>45447.8</c:v>
                </c:pt>
                <c:pt idx="2">
                  <c:v>72327.9</c:v>
                </c:pt>
                <c:pt idx="3">
                  <c:v>30993.6</c:v>
                </c:pt>
                <c:pt idx="4">
                  <c:v>30993.6</c:v>
                </c:pt>
                <c:pt idx="5">
                  <c:v>29837.3</c:v>
                </c:pt>
                <c:pt idx="6">
                  <c:v>72337.4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'0926_2004_2A'!$X$82:$X$88</c:f>
              <c:numCache>
                <c:formatCode>General</c:formatCode>
                <c:ptCount val="7"/>
                <c:pt idx="0">
                  <c:v>134865.0</c:v>
                </c:pt>
                <c:pt idx="1">
                  <c:v>23240.5</c:v>
                </c:pt>
                <c:pt idx="2">
                  <c:v>34737.5</c:v>
                </c:pt>
                <c:pt idx="3">
                  <c:v>71446.5</c:v>
                </c:pt>
                <c:pt idx="4">
                  <c:v>71455.9</c:v>
                </c:pt>
                <c:pt idx="5">
                  <c:v>41722.9</c:v>
                </c:pt>
                <c:pt idx="6">
                  <c:v>13023.0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'0926_2004_2A'!$Y$82:$Y$88</c:f>
              <c:numCache>
                <c:formatCode>General</c:formatCode>
                <c:ptCount val="7"/>
                <c:pt idx="0">
                  <c:v>758690.0</c:v>
                </c:pt>
                <c:pt idx="1">
                  <c:v>590139.0</c:v>
                </c:pt>
                <c:pt idx="2">
                  <c:v>566444.0</c:v>
                </c:pt>
                <c:pt idx="3">
                  <c:v>590964.0</c:v>
                </c:pt>
                <c:pt idx="4">
                  <c:v>561515.0</c:v>
                </c:pt>
                <c:pt idx="5">
                  <c:v>492979.0</c:v>
                </c:pt>
                <c:pt idx="6">
                  <c:v>864220.0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'0926_2004_2A'!$Z$82:$Z$88</c:f>
              <c:numCache>
                <c:formatCode>General</c:formatCode>
                <c:ptCount val="7"/>
                <c:pt idx="0">
                  <c:v>292942.0</c:v>
                </c:pt>
                <c:pt idx="1">
                  <c:v>340570.0</c:v>
                </c:pt>
                <c:pt idx="2">
                  <c:v>333072.0</c:v>
                </c:pt>
                <c:pt idx="3">
                  <c:v>372265.0</c:v>
                </c:pt>
                <c:pt idx="4">
                  <c:v>335973.0</c:v>
                </c:pt>
                <c:pt idx="5">
                  <c:v>388994.0</c:v>
                </c:pt>
                <c:pt idx="6">
                  <c:v>721488.0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187528"/>
        <c:axId val="2030201608"/>
      </c:barChart>
      <c:catAx>
        <c:axId val="2030187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201608"/>
        <c:crosses val="autoZero"/>
        <c:auto val="1"/>
        <c:lblAlgn val="ctr"/>
        <c:lblOffset val="100"/>
        <c:noMultiLvlLbl val="0"/>
      </c:catAx>
      <c:valAx>
        <c:axId val="2030201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1875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'0926_2004_2A'!$AF$90:$AF$95</c:f>
              <c:numCache>
                <c:formatCode>0.00%</c:formatCode>
                <c:ptCount val="6"/>
                <c:pt idx="0">
                  <c:v>0.116713390536547</c:v>
                </c:pt>
                <c:pt idx="1">
                  <c:v>0.0637749449764572</c:v>
                </c:pt>
                <c:pt idx="2">
                  <c:v>0.0571407255762681</c:v>
                </c:pt>
                <c:pt idx="3">
                  <c:v>0.0351436782740497</c:v>
                </c:pt>
                <c:pt idx="4">
                  <c:v>0.179183086947107</c:v>
                </c:pt>
                <c:pt idx="5">
                  <c:v>0.787924647152615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1832"/>
        <c:axId val="2030214840"/>
      </c:barChart>
      <c:catAx>
        <c:axId val="203021183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214840"/>
        <c:crosses val="autoZero"/>
        <c:auto val="1"/>
        <c:lblAlgn val="ctr"/>
        <c:lblOffset val="100"/>
        <c:noMultiLvlLbl val="0"/>
      </c:catAx>
      <c:valAx>
        <c:axId val="203021484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02118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'0926_2004_2A'!$BS$82:$BS$88</c:f>
              <c:numCache>
                <c:formatCode>General</c:formatCode>
                <c:ptCount val="7"/>
                <c:pt idx="0">
                  <c:v>61669.1</c:v>
                </c:pt>
                <c:pt idx="1">
                  <c:v>74263.2</c:v>
                </c:pt>
                <c:pt idx="2">
                  <c:v>98247.6</c:v>
                </c:pt>
                <c:pt idx="3">
                  <c:v>90036.3</c:v>
                </c:pt>
                <c:pt idx="4">
                  <c:v>101379.0</c:v>
                </c:pt>
                <c:pt idx="5">
                  <c:v>57396.3</c:v>
                </c:pt>
                <c:pt idx="6">
                  <c:v>341958.0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'0926_2004_2A'!$BT$82:$BT$88</c:f>
              <c:numCache>
                <c:formatCode>General</c:formatCode>
                <c:ptCount val="7"/>
                <c:pt idx="0">
                  <c:v>52545.2</c:v>
                </c:pt>
                <c:pt idx="1">
                  <c:v>11799.2</c:v>
                </c:pt>
                <c:pt idx="2">
                  <c:v>17672.3</c:v>
                </c:pt>
                <c:pt idx="3">
                  <c:v>28844.9</c:v>
                </c:pt>
                <c:pt idx="4">
                  <c:v>29326.7</c:v>
                </c:pt>
                <c:pt idx="5">
                  <c:v>10554.6</c:v>
                </c:pt>
                <c:pt idx="6">
                  <c:v>6321.42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'0926_2004_2A'!$BU$82:$BU$88</c:f>
              <c:numCache>
                <c:formatCode>General</c:formatCode>
                <c:ptCount val="7"/>
                <c:pt idx="0">
                  <c:v>216070.0</c:v>
                </c:pt>
                <c:pt idx="1">
                  <c:v>306988.0</c:v>
                </c:pt>
                <c:pt idx="2">
                  <c:v>396393.0</c:v>
                </c:pt>
                <c:pt idx="3">
                  <c:v>455852.0</c:v>
                </c:pt>
                <c:pt idx="4">
                  <c:v>454798.0</c:v>
                </c:pt>
                <c:pt idx="5">
                  <c:v>370902.0</c:v>
                </c:pt>
                <c:pt idx="6">
                  <c:v>501312.0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'0926_2004_2A'!$BV$82:$BV$88</c:f>
              <c:numCache>
                <c:formatCode>General</c:formatCode>
                <c:ptCount val="7"/>
                <c:pt idx="0">
                  <c:v>522997.0</c:v>
                </c:pt>
                <c:pt idx="1">
                  <c:v>531194.0</c:v>
                </c:pt>
                <c:pt idx="2">
                  <c:v>529807.0</c:v>
                </c:pt>
                <c:pt idx="3">
                  <c:v>522412.0</c:v>
                </c:pt>
                <c:pt idx="4">
                  <c:v>522331.0</c:v>
                </c:pt>
                <c:pt idx="5">
                  <c:v>537534.0</c:v>
                </c:pt>
                <c:pt idx="6">
                  <c:v>545612.0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'0926_2004_2A'!$BW$82:$BW$88</c:f>
              <c:numCache>
                <c:formatCode>General</c:formatCode>
                <c:ptCount val="7"/>
                <c:pt idx="0">
                  <c:v>292697.0</c:v>
                </c:pt>
                <c:pt idx="1">
                  <c:v>335768.0</c:v>
                </c:pt>
                <c:pt idx="2">
                  <c:v>325747.0</c:v>
                </c:pt>
                <c:pt idx="3">
                  <c:v>306142.0</c:v>
                </c:pt>
                <c:pt idx="4">
                  <c:v>304147.0</c:v>
                </c:pt>
                <c:pt idx="5">
                  <c:v>232149.0</c:v>
                </c:pt>
                <c:pt idx="6">
                  <c:v>375766.0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'0926_2004_2A'!$BX$82:$BX$88</c:f>
              <c:numCache>
                <c:formatCode>General</c:formatCode>
                <c:ptCount val="7"/>
                <c:pt idx="0">
                  <c:v>236106.0</c:v>
                </c:pt>
                <c:pt idx="1">
                  <c:v>250649.0</c:v>
                </c:pt>
                <c:pt idx="2">
                  <c:v>250269.0</c:v>
                </c:pt>
                <c:pt idx="3">
                  <c:v>222584.0</c:v>
                </c:pt>
                <c:pt idx="4">
                  <c:v>219961.0</c:v>
                </c:pt>
                <c:pt idx="5">
                  <c:v>174090.0</c:v>
                </c:pt>
                <c:pt idx="6">
                  <c:v>286519.0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153432"/>
        <c:axId val="2030156568"/>
      </c:barChart>
      <c:catAx>
        <c:axId val="203015343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156568"/>
        <c:crosses val="autoZero"/>
        <c:auto val="1"/>
        <c:lblAlgn val="ctr"/>
        <c:lblOffset val="100"/>
        <c:noMultiLvlLbl val="0"/>
      </c:catAx>
      <c:valAx>
        <c:axId val="20301565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1534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'0926_2004_2A'!$BI$1</c:f>
              <c:strCache>
                <c:ptCount val="1"/>
                <c:pt idx="0">
                  <c:v>zone_lights_total_heating_energy_annual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'0926_2004_2A'!$BI$82:$BI$88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439965.0</c:v>
                </c:pt>
                <c:pt idx="6" formatCode="0.00E+00">
                  <c:v>1.15178E6</c:v>
                </c:pt>
              </c:numCache>
            </c:numRef>
          </c:val>
        </c:ser>
        <c:ser>
          <c:idx val="1"/>
          <c:order val="1"/>
          <c:tx>
            <c:strRef>
              <c:f>'0926_2004_2A'!$BJ$1</c:f>
              <c:strCache>
                <c:ptCount val="1"/>
                <c:pt idx="0">
                  <c:v>electric_equipment_total_heating_energy_annual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'0926_2004_2A'!$BJ$82:$BJ$88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573667.0</c:v>
                </c:pt>
                <c:pt idx="6" formatCode="0.00E+00">
                  <c:v>1.24176E6</c:v>
                </c:pt>
              </c:numCache>
            </c:numRef>
          </c:val>
        </c:ser>
        <c:ser>
          <c:idx val="2"/>
          <c:order val="2"/>
          <c:tx>
            <c:strRef>
              <c:f>'0926_2004_2A'!$BK$1</c:f>
              <c:strCache>
                <c:ptCount val="1"/>
                <c:pt idx="0">
                  <c:v>gas_equipment_total_heating_energy_annual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'0926_2004_2A'!$BK$82:$BK$88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'0926_2004_2A'!$BL$1</c:f>
              <c:strCache>
                <c:ptCount val="1"/>
                <c:pt idx="0">
                  <c:v>zone_people_sensible_heating_energy_annual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'0926_2004_2A'!$BL$82:$BL$88</c:f>
              <c:numCache>
                <c:formatCode>General</c:formatCode>
                <c:ptCount val="7"/>
                <c:pt idx="0">
                  <c:v>169935.0</c:v>
                </c:pt>
                <c:pt idx="1">
                  <c:v>161934.0</c:v>
                </c:pt>
                <c:pt idx="2">
                  <c:v>162651.0</c:v>
                </c:pt>
                <c:pt idx="3">
                  <c:v>162790.0</c:v>
                </c:pt>
                <c:pt idx="4">
                  <c:v>163083.0</c:v>
                </c:pt>
                <c:pt idx="5">
                  <c:v>163117.0</c:v>
                </c:pt>
                <c:pt idx="6">
                  <c:v>253708.0</c:v>
                </c:pt>
              </c:numCache>
            </c:numRef>
          </c:val>
        </c:ser>
        <c:ser>
          <c:idx val="4"/>
          <c:order val="4"/>
          <c:tx>
            <c:strRef>
              <c:f>'0926_2004_2A'!$BM$1</c:f>
              <c:strCache>
                <c:ptCount val="1"/>
                <c:pt idx="0">
                  <c:v>zone_mechanical_ventilation_cooling_load_increase_energy_annual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'0926_2004_2A'!$BM$82:$BM$88</c:f>
              <c:numCache>
                <c:formatCode>General</c:formatCode>
                <c:ptCount val="7"/>
                <c:pt idx="0">
                  <c:v>833798.0</c:v>
                </c:pt>
                <c:pt idx="1">
                  <c:v>416565.0</c:v>
                </c:pt>
                <c:pt idx="2">
                  <c:v>396511.0</c:v>
                </c:pt>
                <c:pt idx="3">
                  <c:v>390671.0</c:v>
                </c:pt>
                <c:pt idx="4">
                  <c:v>383085.0</c:v>
                </c:pt>
                <c:pt idx="5">
                  <c:v>281804.0</c:v>
                </c:pt>
                <c:pt idx="6">
                  <c:v>442626.0</c:v>
                </c:pt>
              </c:numCache>
            </c:numRef>
          </c:val>
        </c:ser>
        <c:ser>
          <c:idx val="5"/>
          <c:order val="5"/>
          <c:tx>
            <c:strRef>
              <c:f>'0926_2004_2A'!$BN$1</c:f>
              <c:strCache>
                <c:ptCount val="1"/>
                <c:pt idx="0">
                  <c:v>zone_infiltration_sensible_heat_gain_energy_annual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'0926_2004_2A'!$BN$82:$BN$88</c:f>
              <c:numCache>
                <c:formatCode>General</c:formatCode>
                <c:ptCount val="7"/>
                <c:pt idx="0">
                  <c:v>16646.2</c:v>
                </c:pt>
                <c:pt idx="1">
                  <c:v>10523.5</c:v>
                </c:pt>
                <c:pt idx="2">
                  <c:v>23954.2</c:v>
                </c:pt>
                <c:pt idx="3">
                  <c:v>29656.8</c:v>
                </c:pt>
                <c:pt idx="4">
                  <c:v>32566.4</c:v>
                </c:pt>
                <c:pt idx="5">
                  <c:v>18233.5</c:v>
                </c:pt>
                <c:pt idx="6">
                  <c:v>21782.6</c:v>
                </c:pt>
              </c:numCache>
            </c:numRef>
          </c:val>
        </c:ser>
        <c:ser>
          <c:idx val="6"/>
          <c:order val="6"/>
          <c:tx>
            <c:strRef>
              <c:f>'0926_2004_2A'!$BO$1</c:f>
              <c:strCache>
                <c:ptCount val="1"/>
                <c:pt idx="0">
                  <c:v>ground_heat_gain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'0926_2004_2A'!$BO$82:$BO$88</c:f>
              <c:numCache>
                <c:formatCode>General</c:formatCode>
                <c:ptCount val="7"/>
                <c:pt idx="0">
                  <c:v>4161.3</c:v>
                </c:pt>
                <c:pt idx="1">
                  <c:v>2372.3</c:v>
                </c:pt>
                <c:pt idx="2">
                  <c:v>1113.6</c:v>
                </c:pt>
                <c:pt idx="3">
                  <c:v>2761.1</c:v>
                </c:pt>
                <c:pt idx="4">
                  <c:v>2639.2</c:v>
                </c:pt>
                <c:pt idx="5">
                  <c:v>909.0</c:v>
                </c:pt>
                <c:pt idx="6">
                  <c:v>395.7</c:v>
                </c:pt>
              </c:numCache>
            </c:numRef>
          </c:val>
        </c:ser>
        <c:ser>
          <c:idx val="7"/>
          <c:order val="7"/>
          <c:tx>
            <c:strRef>
              <c:f>'0926_2004_2A'!$BP$1</c:f>
              <c:strCache>
                <c:ptCount val="1"/>
                <c:pt idx="0">
                  <c:v>ext_wall_heat_gain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'0926_2004_2A'!$BP$82:$BP$88</c:f>
              <c:numCache>
                <c:formatCode>General</c:formatCode>
                <c:ptCount val="7"/>
                <c:pt idx="0">
                  <c:v>538016.0</c:v>
                </c:pt>
                <c:pt idx="1">
                  <c:v>532579.0</c:v>
                </c:pt>
                <c:pt idx="2">
                  <c:v>533304.0</c:v>
                </c:pt>
                <c:pt idx="3">
                  <c:v>529247.0</c:v>
                </c:pt>
                <c:pt idx="4">
                  <c:v>529406.0</c:v>
                </c:pt>
                <c:pt idx="5">
                  <c:v>548527.0</c:v>
                </c:pt>
                <c:pt idx="6">
                  <c:v>523861.0</c:v>
                </c:pt>
              </c:numCache>
            </c:numRef>
          </c:val>
        </c:ser>
        <c:ser>
          <c:idx val="8"/>
          <c:order val="8"/>
          <c:tx>
            <c:strRef>
              <c:f>'0926_2004_2A'!$BQ$1</c:f>
              <c:strCache>
                <c:ptCount val="1"/>
                <c:pt idx="0">
                  <c:v>surface_window_heat_gain_energy_annual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'0926_2004_2A'!$BQ$82:$BQ$88</c:f>
              <c:numCache>
                <c:formatCode>General</c:formatCode>
                <c:ptCount val="7"/>
                <c:pt idx="0">
                  <c:v>628299.0</c:v>
                </c:pt>
                <c:pt idx="1">
                  <c:v>600086.0</c:v>
                </c:pt>
                <c:pt idx="2">
                  <c:v>604865.0</c:v>
                </c:pt>
                <c:pt idx="3">
                  <c:v>585486.0</c:v>
                </c:pt>
                <c:pt idx="4">
                  <c:v>587211.0</c:v>
                </c:pt>
                <c:pt idx="5">
                  <c:v>510084.0</c:v>
                </c:pt>
                <c:pt idx="6">
                  <c:v>584181.0</c:v>
                </c:pt>
              </c:numCache>
            </c:numRef>
          </c:val>
        </c:ser>
        <c:ser>
          <c:idx val="9"/>
          <c:order val="9"/>
          <c:tx>
            <c:strRef>
              <c:f>'0926_2004_2A'!$BR$1</c:f>
              <c:strCache>
                <c:ptCount val="1"/>
                <c:pt idx="0">
                  <c:v>ext_roof_heat_gain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'0926_2004_2A'!$BR$82:$BR$88</c:f>
              <c:numCache>
                <c:formatCode>General</c:formatCode>
                <c:ptCount val="7"/>
                <c:pt idx="0">
                  <c:v>284963.0</c:v>
                </c:pt>
                <c:pt idx="1">
                  <c:v>275030.0</c:v>
                </c:pt>
                <c:pt idx="2">
                  <c:v>275197.0</c:v>
                </c:pt>
                <c:pt idx="3">
                  <c:v>225592.0</c:v>
                </c:pt>
                <c:pt idx="4">
                  <c:v>225849.0</c:v>
                </c:pt>
                <c:pt idx="5">
                  <c:v>142735.0</c:v>
                </c:pt>
                <c:pt idx="6">
                  <c:v>257898.0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280424"/>
        <c:axId val="2030460472"/>
      </c:barChart>
      <c:catAx>
        <c:axId val="2030280424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460472"/>
        <c:crosses val="autoZero"/>
        <c:auto val="1"/>
        <c:lblAlgn val="ctr"/>
        <c:lblOffset val="100"/>
        <c:noMultiLvlLbl val="0"/>
      </c:catAx>
      <c:valAx>
        <c:axId val="2030460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2804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'0926_2004_2A'!$R$1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'0926_2004_2A'!$R$98:$R$104</c:f>
              <c:numCache>
                <c:formatCode>0.00E+00</c:formatCode>
                <c:ptCount val="7"/>
                <c:pt idx="0">
                  <c:v>4.64305E6</c:v>
                </c:pt>
                <c:pt idx="1">
                  <c:v>4.64305E6</c:v>
                </c:pt>
                <c:pt idx="2">
                  <c:v>4.64305E6</c:v>
                </c:pt>
                <c:pt idx="3">
                  <c:v>4.64301E6</c:v>
                </c:pt>
                <c:pt idx="4">
                  <c:v>4.64301E6</c:v>
                </c:pt>
                <c:pt idx="5">
                  <c:v>4.17867E6</c:v>
                </c:pt>
                <c:pt idx="6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'0926_2004_2A'!$S$1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'0926_2004_2A'!$S$98:$S$104</c:f>
              <c:numCache>
                <c:formatCode>0.00E+00</c:formatCode>
                <c:ptCount val="7"/>
                <c:pt idx="0">
                  <c:v>2.70382E6</c:v>
                </c:pt>
                <c:pt idx="1">
                  <c:v>2.70382E6</c:v>
                </c:pt>
                <c:pt idx="2">
                  <c:v>1.0951E6</c:v>
                </c:pt>
                <c:pt idx="3">
                  <c:v>1.09999E6</c:v>
                </c:pt>
                <c:pt idx="4">
                  <c:v>1.09999E6</c:v>
                </c:pt>
                <c:pt idx="5" formatCode="General">
                  <c:v>730833.0</c:v>
                </c:pt>
                <c:pt idx="6">
                  <c:v>1.0951E6</c:v>
                </c:pt>
              </c:numCache>
            </c:numRef>
          </c:val>
        </c:ser>
        <c:ser>
          <c:idx val="2"/>
          <c:order val="2"/>
          <c:tx>
            <c:strRef>
              <c:f>'0926_2004_2A'!$T$1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'0926_2004_2A'!$T$98:$T$104</c:f>
              <c:numCache>
                <c:formatCode>0.00E+00</c:formatCode>
                <c:ptCount val="7"/>
                <c:pt idx="0">
                  <c:v>1.97143E7</c:v>
                </c:pt>
                <c:pt idx="1">
                  <c:v>1.97143E7</c:v>
                </c:pt>
                <c:pt idx="2">
                  <c:v>2.13861E7</c:v>
                </c:pt>
                <c:pt idx="3">
                  <c:v>2.13796E7</c:v>
                </c:pt>
                <c:pt idx="4">
                  <c:v>2.13796E7</c:v>
                </c:pt>
                <c:pt idx="5">
                  <c:v>2.13794E7</c:v>
                </c:pt>
                <c:pt idx="6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'0926_2004_2A'!$U$1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'0926_2004_2A'!$U$98:$U$104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'0926_2004_2A'!$V$1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'0926_2004_2A'!$V$98:$V$104</c:f>
              <c:numCache>
                <c:formatCode>General</c:formatCode>
                <c:ptCount val="7"/>
                <c:pt idx="0">
                  <c:v>434337.0</c:v>
                </c:pt>
                <c:pt idx="1">
                  <c:v>434584.0</c:v>
                </c:pt>
                <c:pt idx="2">
                  <c:v>230376.0</c:v>
                </c:pt>
                <c:pt idx="3">
                  <c:v>147556.0</c:v>
                </c:pt>
                <c:pt idx="4">
                  <c:v>147480.0</c:v>
                </c:pt>
                <c:pt idx="5">
                  <c:v>147537.0</c:v>
                </c:pt>
                <c:pt idx="6">
                  <c:v>230291.0</c:v>
                </c:pt>
              </c:numCache>
            </c:numRef>
          </c:val>
        </c:ser>
        <c:ser>
          <c:idx val="5"/>
          <c:order val="5"/>
          <c:tx>
            <c:strRef>
              <c:f>'0926_2004_2A'!$W$1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'0926_2004_2A'!$W$98:$W$104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'0926_2004_2A'!$X$1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'0926_2004_2A'!$X$98:$X$104</c:f>
              <c:numCache>
                <c:formatCode>0.00E+00</c:formatCode>
                <c:ptCount val="7"/>
                <c:pt idx="0">
                  <c:v>1.1294E6</c:v>
                </c:pt>
                <c:pt idx="1">
                  <c:v>1.5622E6</c:v>
                </c:pt>
                <c:pt idx="2">
                  <c:v>1.86656E6</c:v>
                </c:pt>
                <c:pt idx="3">
                  <c:v>1.1401E6</c:v>
                </c:pt>
                <c:pt idx="4" formatCode="General">
                  <c:v>336570.0</c:v>
                </c:pt>
                <c:pt idx="5" formatCode="General">
                  <c:v>0.0</c:v>
                </c:pt>
                <c:pt idx="6" formatCode="General">
                  <c:v>434593.0</c:v>
                </c:pt>
              </c:numCache>
            </c:numRef>
          </c:val>
        </c:ser>
        <c:ser>
          <c:idx val="7"/>
          <c:order val="7"/>
          <c:tx>
            <c:strRef>
              <c:f>'0926_2004_2A'!$Y$1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'0926_2004_2A'!$Y$98:$Y$104</c:f>
              <c:numCache>
                <c:formatCode>0.00E+00</c:formatCode>
                <c:ptCount val="7"/>
                <c:pt idx="0">
                  <c:v>8.5413E6</c:v>
                </c:pt>
                <c:pt idx="1">
                  <c:v>8.53807E6</c:v>
                </c:pt>
                <c:pt idx="2">
                  <c:v>8.72487E6</c:v>
                </c:pt>
                <c:pt idx="3">
                  <c:v>9.26913E6</c:v>
                </c:pt>
                <c:pt idx="4">
                  <c:v>7.92069E6</c:v>
                </c:pt>
                <c:pt idx="5" formatCode="General">
                  <c:v>0.0</c:v>
                </c:pt>
                <c:pt idx="6">
                  <c:v>1.26412E7</c:v>
                </c:pt>
              </c:numCache>
            </c:numRef>
          </c:val>
        </c:ser>
        <c:ser>
          <c:idx val="8"/>
          <c:order val="8"/>
          <c:tx>
            <c:strRef>
              <c:f>'0926_2004_2A'!$Z$1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'0926_2004_2A'!$Z$98:$Z$104</c:f>
              <c:numCache>
                <c:formatCode>0.00E+00</c:formatCode>
                <c:ptCount val="7"/>
                <c:pt idx="0">
                  <c:v>2.56279E6</c:v>
                </c:pt>
                <c:pt idx="1">
                  <c:v>2.55659E6</c:v>
                </c:pt>
                <c:pt idx="2">
                  <c:v>2.56976E6</c:v>
                </c:pt>
                <c:pt idx="3">
                  <c:v>2.28361E6</c:v>
                </c:pt>
                <c:pt idx="4">
                  <c:v>2.39511E6</c:v>
                </c:pt>
                <c:pt idx="5" formatCode="General">
                  <c:v>0.0</c:v>
                </c:pt>
                <c:pt idx="6">
                  <c:v>4.26785E6</c:v>
                </c:pt>
              </c:numCache>
            </c:numRef>
          </c:val>
        </c:ser>
        <c:ser>
          <c:idx val="9"/>
          <c:order val="9"/>
          <c:tx>
            <c:strRef>
              <c:f>'0926_2004_2A'!$AA$1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'0926_2004_2A'!$AA$98:$AA$104</c:f>
              <c:numCache>
                <c:formatCode>0.00E+00</c:formatCode>
                <c:ptCount val="7"/>
                <c:pt idx="0">
                  <c:v>1.00111E6</c:v>
                </c:pt>
                <c:pt idx="1">
                  <c:v>1.05574E6</c:v>
                </c:pt>
                <c:pt idx="2">
                  <c:v>1.09178E6</c:v>
                </c:pt>
                <c:pt idx="3">
                  <c:v>1.34588E6</c:v>
                </c:pt>
                <c:pt idx="4">
                  <c:v>1.205E6</c:v>
                </c:pt>
                <c:pt idx="5" formatCode="General">
                  <c:v>758.254</c:v>
                </c:pt>
                <c:pt idx="6">
                  <c:v>1.82906E6</c:v>
                </c:pt>
              </c:numCache>
            </c:numRef>
          </c:val>
        </c:ser>
        <c:ser>
          <c:idx val="10"/>
          <c:order val="10"/>
          <c:tx>
            <c:strRef>
              <c:f>'0926_2004_2A'!$AB$1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'0926_2004_2A'!$AB$98:$AB$104</c:f>
              <c:numCache>
                <c:formatCode>General</c:formatCode>
                <c:ptCount val="7"/>
                <c:pt idx="0" formatCode="0.00E+00">
                  <c:v>1.67749E6</c:v>
                </c:pt>
                <c:pt idx="1">
                  <c:v>820203.0</c:v>
                </c:pt>
                <c:pt idx="2">
                  <c:v>842079.0</c:v>
                </c:pt>
                <c:pt idx="3">
                  <c:v>730378.0</c:v>
                </c:pt>
                <c:pt idx="4">
                  <c:v>921041.0</c:v>
                </c:pt>
                <c:pt idx="5">
                  <c:v>0.0</c:v>
                </c:pt>
                <c:pt idx="6" formatCode="0.00E+00">
                  <c:v>1.37795E6</c:v>
                </c:pt>
              </c:numCache>
            </c:numRef>
          </c:val>
        </c:ser>
        <c:ser>
          <c:idx val="11"/>
          <c:order val="11"/>
          <c:tx>
            <c:strRef>
              <c:f>'0926_2004_2A'!$AC$1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'0926_2004_2A'!$AC$98:$AC$104</c:f>
              <c:numCache>
                <c:formatCode>General</c:formatCode>
                <c:ptCount val="7"/>
                <c:pt idx="0">
                  <c:v>28.4345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'0926_2004_2A'!$AD$1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'0926_2004_2A'!$AD$98:$AD$104</c:f>
              <c:numCache>
                <c:formatCode>0.00E+00</c:formatCode>
                <c:ptCount val="7"/>
                <c:pt idx="0">
                  <c:v>2.96935E6</c:v>
                </c:pt>
                <c:pt idx="1">
                  <c:v>1.34626E6</c:v>
                </c:pt>
                <c:pt idx="2">
                  <c:v>1.34626E6</c:v>
                </c:pt>
                <c:pt idx="3" formatCode="General">
                  <c:v>0.0</c:v>
                </c:pt>
                <c:pt idx="4">
                  <c:v>1.32431E6</c:v>
                </c:pt>
                <c:pt idx="5" formatCode="General">
                  <c:v>0.0</c:v>
                </c:pt>
                <c:pt idx="6">
                  <c:v>1.32433E6</c:v>
                </c:pt>
              </c:numCache>
            </c:numRef>
          </c:val>
        </c:ser>
        <c:ser>
          <c:idx val="13"/>
          <c:order val="13"/>
          <c:tx>
            <c:strRef>
              <c:f>'0926_2004_2A'!$AE$1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'0926_2004_2A'!$AE$98:$AE$104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303176"/>
        <c:axId val="2030306120"/>
      </c:barChart>
      <c:catAx>
        <c:axId val="203030317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306120"/>
        <c:crosses val="autoZero"/>
        <c:auto val="1"/>
        <c:lblAlgn val="ctr"/>
        <c:lblOffset val="100"/>
        <c:noMultiLvlLbl val="0"/>
      </c:catAx>
      <c:valAx>
        <c:axId val="203030612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0303031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'0926_2004_2A'!$B$106:$B$111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'0926_2004_2A'!$AF$106:$AF$111</c:f>
              <c:numCache>
                <c:formatCode>0.00%</c:formatCode>
                <c:ptCount val="6"/>
                <c:pt idx="0">
                  <c:v>0.0656172165304008</c:v>
                </c:pt>
                <c:pt idx="1">
                  <c:v>0.0933024244492193</c:v>
                </c:pt>
                <c:pt idx="2">
                  <c:v>0.0767921426434894</c:v>
                </c:pt>
                <c:pt idx="3">
                  <c:v>0.0643274370431935</c:v>
                </c:pt>
                <c:pt idx="4">
                  <c:v>0.39635529229905</c:v>
                </c:pt>
                <c:pt idx="5">
                  <c:v>0.739072447420877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360712"/>
        <c:axId val="2030363720"/>
      </c:barChart>
      <c:catAx>
        <c:axId val="2030360712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363720"/>
        <c:crosses val="autoZero"/>
        <c:auto val="1"/>
        <c:lblAlgn val="ctr"/>
        <c:lblOffset val="100"/>
        <c:noMultiLvlLbl val="0"/>
      </c:catAx>
      <c:valAx>
        <c:axId val="203036372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0303607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'0926_2004_2A'!$BS$1</c:f>
              <c:strCache>
                <c:ptCount val="1"/>
                <c:pt idx="0">
                  <c:v>zone_infiltration_sensible_heat_loss_energy_annual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'0926_2004_2A'!$BS$98:$BS$104</c:f>
              <c:numCache>
                <c:formatCode>General</c:formatCode>
                <c:ptCount val="7"/>
                <c:pt idx="0">
                  <c:v>127933.0</c:v>
                </c:pt>
                <c:pt idx="1">
                  <c:v>126052.0</c:v>
                </c:pt>
                <c:pt idx="2">
                  <c:v>171281.0</c:v>
                </c:pt>
                <c:pt idx="3">
                  <c:v>696552.0</c:v>
                </c:pt>
                <c:pt idx="4">
                  <c:v>325781.0</c:v>
                </c:pt>
                <c:pt idx="5" formatCode="0.00E+00">
                  <c:v>3.32152E6</c:v>
                </c:pt>
                <c:pt idx="6" formatCode="0.00E+00">
                  <c:v>1.19357E6</c:v>
                </c:pt>
              </c:numCache>
            </c:numRef>
          </c:val>
        </c:ser>
        <c:ser>
          <c:idx val="1"/>
          <c:order val="1"/>
          <c:tx>
            <c:strRef>
              <c:f>'0926_2004_2A'!$BT$1</c:f>
              <c:strCache>
                <c:ptCount val="1"/>
                <c:pt idx="0">
                  <c:v>zone_mechanical_ventilation_heating_load_increase_energy_annual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'0926_2004_2A'!$BT$98:$BT$104</c:f>
              <c:numCache>
                <c:formatCode>General</c:formatCode>
                <c:ptCount val="7"/>
                <c:pt idx="0">
                  <c:v>269787.0</c:v>
                </c:pt>
                <c:pt idx="1">
                  <c:v>120587.0</c:v>
                </c:pt>
                <c:pt idx="2">
                  <c:v>161357.0</c:v>
                </c:pt>
                <c:pt idx="3">
                  <c:v>170648.0</c:v>
                </c:pt>
                <c:pt idx="4">
                  <c:v>25256.4</c:v>
                </c:pt>
                <c:pt idx="5">
                  <c:v>0.0</c:v>
                </c:pt>
                <c:pt idx="6">
                  <c:v>11804.5</c:v>
                </c:pt>
              </c:numCache>
            </c:numRef>
          </c:val>
        </c:ser>
        <c:ser>
          <c:idx val="2"/>
          <c:order val="2"/>
          <c:tx>
            <c:strRef>
              <c:f>'0926_2004_2A'!$BU$1</c:f>
              <c:strCache>
                <c:ptCount val="1"/>
                <c:pt idx="0">
                  <c:v>ground_heat_loss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'0926_2004_2A'!$BU$98:$BU$104</c:f>
              <c:numCache>
                <c:formatCode>0.00E+00</c:formatCode>
                <c:ptCount val="7"/>
                <c:pt idx="0">
                  <c:v>2.51093E6</c:v>
                </c:pt>
                <c:pt idx="1">
                  <c:v>2.73519E6</c:v>
                </c:pt>
                <c:pt idx="2">
                  <c:v>2.73415E6</c:v>
                </c:pt>
                <c:pt idx="3">
                  <c:v>4.01983E6</c:v>
                </c:pt>
                <c:pt idx="4">
                  <c:v>1.34765E6</c:v>
                </c:pt>
                <c:pt idx="5">
                  <c:v>1.91847E6</c:v>
                </c:pt>
                <c:pt idx="6">
                  <c:v>1.16546E6</c:v>
                </c:pt>
              </c:numCache>
            </c:numRef>
          </c:val>
        </c:ser>
        <c:ser>
          <c:idx val="3"/>
          <c:order val="3"/>
          <c:tx>
            <c:strRef>
              <c:f>'0926_2004_2A'!$BV$1</c:f>
              <c:strCache>
                <c:ptCount val="1"/>
                <c:pt idx="0">
                  <c:v>ext_wall_heat_loss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'0926_2004_2A'!$BV$98:$BV$104</c:f>
              <c:numCache>
                <c:formatCode>General</c:formatCode>
                <c:ptCount val="7"/>
                <c:pt idx="0">
                  <c:v>682763.0</c:v>
                </c:pt>
                <c:pt idx="1">
                  <c:v>683739.0</c:v>
                </c:pt>
                <c:pt idx="2">
                  <c:v>683330.0</c:v>
                </c:pt>
                <c:pt idx="3" formatCode="0.00E+00">
                  <c:v>3.78684E6</c:v>
                </c:pt>
                <c:pt idx="4">
                  <c:v>897358.0</c:v>
                </c:pt>
                <c:pt idx="5" formatCode="0.00E+00">
                  <c:v>7.85664E6</c:v>
                </c:pt>
                <c:pt idx="6">
                  <c:v>741883.0</c:v>
                </c:pt>
              </c:numCache>
            </c:numRef>
          </c:val>
        </c:ser>
        <c:ser>
          <c:idx val="4"/>
          <c:order val="4"/>
          <c:tx>
            <c:strRef>
              <c:f>'0926_2004_2A'!$BW$1</c:f>
              <c:strCache>
                <c:ptCount val="1"/>
                <c:pt idx="0">
                  <c:v>surface_window_heat_loss_energy_annual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'0926_2004_2A'!$BW$98:$BW$104</c:f>
              <c:numCache>
                <c:formatCode>General</c:formatCode>
                <c:ptCount val="7"/>
                <c:pt idx="0">
                  <c:v>526762.0</c:v>
                </c:pt>
                <c:pt idx="1">
                  <c:v>515030.0</c:v>
                </c:pt>
                <c:pt idx="2">
                  <c:v>511075.0</c:v>
                </c:pt>
                <c:pt idx="3">
                  <c:v>841971.0</c:v>
                </c:pt>
                <c:pt idx="4">
                  <c:v>201396.0</c:v>
                </c:pt>
                <c:pt idx="5" formatCode="0.00E+00">
                  <c:v>1.19392E7</c:v>
                </c:pt>
                <c:pt idx="6">
                  <c:v>639595.0</c:v>
                </c:pt>
              </c:numCache>
            </c:numRef>
          </c:val>
        </c:ser>
        <c:ser>
          <c:idx val="5"/>
          <c:order val="5"/>
          <c:tx>
            <c:strRef>
              <c:f>'0926_2004_2A'!$BX$1</c:f>
              <c:strCache>
                <c:ptCount val="1"/>
                <c:pt idx="0">
                  <c:v>ext_roof_heat_loss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'0926_2004_2A'!$B$98:$B$104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'0926_2004_2A'!$BX$98:$BX$104</c:f>
              <c:numCache>
                <c:formatCode>General</c:formatCode>
                <c:ptCount val="7"/>
                <c:pt idx="0">
                  <c:v>497966.0</c:v>
                </c:pt>
                <c:pt idx="1">
                  <c:v>510791.0</c:v>
                </c:pt>
                <c:pt idx="2">
                  <c:v>509801.0</c:v>
                </c:pt>
                <c:pt idx="3">
                  <c:v>416360.0</c:v>
                </c:pt>
                <c:pt idx="4">
                  <c:v>454302.0</c:v>
                </c:pt>
                <c:pt idx="5">
                  <c:v>630769.0</c:v>
                </c:pt>
                <c:pt idx="6">
                  <c:v>667094.0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657016"/>
        <c:axId val="2030660152"/>
      </c:barChart>
      <c:catAx>
        <c:axId val="2030657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2030660152"/>
        <c:crosses val="autoZero"/>
        <c:auto val="1"/>
        <c:lblAlgn val="ctr"/>
        <c:lblOffset val="100"/>
        <c:noMultiLvlLbl val="0"/>
      </c:catAx>
      <c:valAx>
        <c:axId val="2030660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06570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4" Type="http://schemas.openxmlformats.org/officeDocument/2006/relationships/chart" Target="../charts/chart86.xml"/><Relationship Id="rId15" Type="http://schemas.openxmlformats.org/officeDocument/2006/relationships/chart" Target="../charts/chart87.xml"/><Relationship Id="rId16" Type="http://schemas.openxmlformats.org/officeDocument/2006/relationships/chart" Target="../charts/chart88.xml"/><Relationship Id="rId17" Type="http://schemas.openxmlformats.org/officeDocument/2006/relationships/chart" Target="../charts/chart89.xml"/><Relationship Id="rId18" Type="http://schemas.openxmlformats.org/officeDocument/2006/relationships/chart" Target="../charts/chart90.xml"/><Relationship Id="rId19" Type="http://schemas.openxmlformats.org/officeDocument/2006/relationships/chart" Target="../charts/chart91.xml"/><Relationship Id="rId63" Type="http://schemas.openxmlformats.org/officeDocument/2006/relationships/chart" Target="../charts/chart135.xml"/><Relationship Id="rId64" Type="http://schemas.openxmlformats.org/officeDocument/2006/relationships/chart" Target="../charts/chart136.xml"/><Relationship Id="rId65" Type="http://schemas.openxmlformats.org/officeDocument/2006/relationships/chart" Target="../charts/chart137.xml"/><Relationship Id="rId66" Type="http://schemas.openxmlformats.org/officeDocument/2006/relationships/chart" Target="../charts/chart138.xml"/><Relationship Id="rId67" Type="http://schemas.openxmlformats.org/officeDocument/2006/relationships/chart" Target="../charts/chart139.xml"/><Relationship Id="rId68" Type="http://schemas.openxmlformats.org/officeDocument/2006/relationships/chart" Target="../charts/chart140.xml"/><Relationship Id="rId69" Type="http://schemas.openxmlformats.org/officeDocument/2006/relationships/chart" Target="../charts/chart141.xml"/><Relationship Id="rId50" Type="http://schemas.openxmlformats.org/officeDocument/2006/relationships/chart" Target="../charts/chart122.xml"/><Relationship Id="rId51" Type="http://schemas.openxmlformats.org/officeDocument/2006/relationships/chart" Target="../charts/chart123.xml"/><Relationship Id="rId52" Type="http://schemas.openxmlformats.org/officeDocument/2006/relationships/chart" Target="../charts/chart124.xml"/><Relationship Id="rId53" Type="http://schemas.openxmlformats.org/officeDocument/2006/relationships/chart" Target="../charts/chart125.xml"/><Relationship Id="rId54" Type="http://schemas.openxmlformats.org/officeDocument/2006/relationships/chart" Target="../charts/chart126.xml"/><Relationship Id="rId55" Type="http://schemas.openxmlformats.org/officeDocument/2006/relationships/chart" Target="../charts/chart127.xml"/><Relationship Id="rId56" Type="http://schemas.openxmlformats.org/officeDocument/2006/relationships/chart" Target="../charts/chart128.xml"/><Relationship Id="rId57" Type="http://schemas.openxmlformats.org/officeDocument/2006/relationships/chart" Target="../charts/chart129.xml"/><Relationship Id="rId58" Type="http://schemas.openxmlformats.org/officeDocument/2006/relationships/chart" Target="../charts/chart130.xml"/><Relationship Id="rId59" Type="http://schemas.openxmlformats.org/officeDocument/2006/relationships/chart" Target="../charts/chart131.xml"/><Relationship Id="rId40" Type="http://schemas.openxmlformats.org/officeDocument/2006/relationships/chart" Target="../charts/chart112.xml"/><Relationship Id="rId41" Type="http://schemas.openxmlformats.org/officeDocument/2006/relationships/chart" Target="../charts/chart113.xml"/><Relationship Id="rId42" Type="http://schemas.openxmlformats.org/officeDocument/2006/relationships/chart" Target="../charts/chart114.xml"/><Relationship Id="rId43" Type="http://schemas.openxmlformats.org/officeDocument/2006/relationships/chart" Target="../charts/chart115.xml"/><Relationship Id="rId44" Type="http://schemas.openxmlformats.org/officeDocument/2006/relationships/chart" Target="../charts/chart116.xml"/><Relationship Id="rId45" Type="http://schemas.openxmlformats.org/officeDocument/2006/relationships/chart" Target="../charts/chart117.xml"/><Relationship Id="rId46" Type="http://schemas.openxmlformats.org/officeDocument/2006/relationships/chart" Target="../charts/chart118.xml"/><Relationship Id="rId47" Type="http://schemas.openxmlformats.org/officeDocument/2006/relationships/chart" Target="../charts/chart119.xml"/><Relationship Id="rId48" Type="http://schemas.openxmlformats.org/officeDocument/2006/relationships/chart" Target="../charts/chart120.xml"/><Relationship Id="rId49" Type="http://schemas.openxmlformats.org/officeDocument/2006/relationships/chart" Target="../charts/chart121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30" Type="http://schemas.openxmlformats.org/officeDocument/2006/relationships/chart" Target="../charts/chart102.xml"/><Relationship Id="rId31" Type="http://schemas.openxmlformats.org/officeDocument/2006/relationships/chart" Target="../charts/chart103.xml"/><Relationship Id="rId32" Type="http://schemas.openxmlformats.org/officeDocument/2006/relationships/chart" Target="../charts/chart104.xml"/><Relationship Id="rId33" Type="http://schemas.openxmlformats.org/officeDocument/2006/relationships/chart" Target="../charts/chart105.xml"/><Relationship Id="rId34" Type="http://schemas.openxmlformats.org/officeDocument/2006/relationships/chart" Target="../charts/chart106.xml"/><Relationship Id="rId35" Type="http://schemas.openxmlformats.org/officeDocument/2006/relationships/chart" Target="../charts/chart107.xml"/><Relationship Id="rId36" Type="http://schemas.openxmlformats.org/officeDocument/2006/relationships/chart" Target="../charts/chart108.xml"/><Relationship Id="rId37" Type="http://schemas.openxmlformats.org/officeDocument/2006/relationships/chart" Target="../charts/chart109.xml"/><Relationship Id="rId38" Type="http://schemas.openxmlformats.org/officeDocument/2006/relationships/chart" Target="../charts/chart110.xml"/><Relationship Id="rId39" Type="http://schemas.openxmlformats.org/officeDocument/2006/relationships/chart" Target="../charts/chart111.xml"/><Relationship Id="rId70" Type="http://schemas.openxmlformats.org/officeDocument/2006/relationships/chart" Target="../charts/chart142.xml"/><Relationship Id="rId71" Type="http://schemas.openxmlformats.org/officeDocument/2006/relationships/chart" Target="../charts/chart143.xml"/><Relationship Id="rId72" Type="http://schemas.openxmlformats.org/officeDocument/2006/relationships/chart" Target="../charts/chart144.xml"/><Relationship Id="rId20" Type="http://schemas.openxmlformats.org/officeDocument/2006/relationships/chart" Target="../charts/chart92.xml"/><Relationship Id="rId21" Type="http://schemas.openxmlformats.org/officeDocument/2006/relationships/chart" Target="../charts/chart93.xml"/><Relationship Id="rId22" Type="http://schemas.openxmlformats.org/officeDocument/2006/relationships/chart" Target="../charts/chart94.xml"/><Relationship Id="rId23" Type="http://schemas.openxmlformats.org/officeDocument/2006/relationships/chart" Target="../charts/chart95.xml"/><Relationship Id="rId24" Type="http://schemas.openxmlformats.org/officeDocument/2006/relationships/chart" Target="../charts/chart96.xml"/><Relationship Id="rId25" Type="http://schemas.openxmlformats.org/officeDocument/2006/relationships/chart" Target="../charts/chart97.xml"/><Relationship Id="rId26" Type="http://schemas.openxmlformats.org/officeDocument/2006/relationships/chart" Target="../charts/chart98.xml"/><Relationship Id="rId27" Type="http://schemas.openxmlformats.org/officeDocument/2006/relationships/chart" Target="../charts/chart99.xml"/><Relationship Id="rId28" Type="http://schemas.openxmlformats.org/officeDocument/2006/relationships/chart" Target="../charts/chart100.xml"/><Relationship Id="rId29" Type="http://schemas.openxmlformats.org/officeDocument/2006/relationships/chart" Target="../charts/chart101.xml"/><Relationship Id="rId60" Type="http://schemas.openxmlformats.org/officeDocument/2006/relationships/chart" Target="../charts/chart132.xml"/><Relationship Id="rId61" Type="http://schemas.openxmlformats.org/officeDocument/2006/relationships/chart" Target="../charts/chart133.xml"/><Relationship Id="rId62" Type="http://schemas.openxmlformats.org/officeDocument/2006/relationships/chart" Target="../charts/chart134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63" Type="http://schemas.openxmlformats.org/officeDocument/2006/relationships/chart" Target="../charts/chart207.xml"/><Relationship Id="rId64" Type="http://schemas.openxmlformats.org/officeDocument/2006/relationships/chart" Target="../charts/chart208.xml"/><Relationship Id="rId65" Type="http://schemas.openxmlformats.org/officeDocument/2006/relationships/chart" Target="../charts/chart209.xml"/><Relationship Id="rId66" Type="http://schemas.openxmlformats.org/officeDocument/2006/relationships/chart" Target="../charts/chart210.xml"/><Relationship Id="rId67" Type="http://schemas.openxmlformats.org/officeDocument/2006/relationships/chart" Target="../charts/chart211.xml"/><Relationship Id="rId68" Type="http://schemas.openxmlformats.org/officeDocument/2006/relationships/chart" Target="../charts/chart212.xml"/><Relationship Id="rId69" Type="http://schemas.openxmlformats.org/officeDocument/2006/relationships/chart" Target="../charts/chart213.xml"/><Relationship Id="rId50" Type="http://schemas.openxmlformats.org/officeDocument/2006/relationships/chart" Target="../charts/chart194.xml"/><Relationship Id="rId51" Type="http://schemas.openxmlformats.org/officeDocument/2006/relationships/chart" Target="../charts/chart195.xml"/><Relationship Id="rId52" Type="http://schemas.openxmlformats.org/officeDocument/2006/relationships/chart" Target="../charts/chart196.xml"/><Relationship Id="rId53" Type="http://schemas.openxmlformats.org/officeDocument/2006/relationships/chart" Target="../charts/chart197.xml"/><Relationship Id="rId54" Type="http://schemas.openxmlformats.org/officeDocument/2006/relationships/chart" Target="../charts/chart198.xml"/><Relationship Id="rId55" Type="http://schemas.openxmlformats.org/officeDocument/2006/relationships/chart" Target="../charts/chart199.xml"/><Relationship Id="rId56" Type="http://schemas.openxmlformats.org/officeDocument/2006/relationships/chart" Target="../charts/chart200.xml"/><Relationship Id="rId57" Type="http://schemas.openxmlformats.org/officeDocument/2006/relationships/chart" Target="../charts/chart201.xml"/><Relationship Id="rId58" Type="http://schemas.openxmlformats.org/officeDocument/2006/relationships/chart" Target="../charts/chart202.xml"/><Relationship Id="rId59" Type="http://schemas.openxmlformats.org/officeDocument/2006/relationships/chart" Target="../charts/chart20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Relationship Id="rId49" Type="http://schemas.openxmlformats.org/officeDocument/2006/relationships/chart" Target="../charts/chart193.xml"/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70" Type="http://schemas.openxmlformats.org/officeDocument/2006/relationships/chart" Target="../charts/chart214.xml"/><Relationship Id="rId71" Type="http://schemas.openxmlformats.org/officeDocument/2006/relationships/chart" Target="../charts/chart215.xml"/><Relationship Id="rId72" Type="http://schemas.openxmlformats.org/officeDocument/2006/relationships/chart" Target="../charts/chart216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60" Type="http://schemas.openxmlformats.org/officeDocument/2006/relationships/chart" Target="../charts/chart204.xml"/><Relationship Id="rId61" Type="http://schemas.openxmlformats.org/officeDocument/2006/relationships/chart" Target="../charts/chart205.xml"/><Relationship Id="rId62" Type="http://schemas.openxmlformats.org/officeDocument/2006/relationships/chart" Target="../charts/chart206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1" Type="http://schemas.openxmlformats.org/officeDocument/2006/relationships/chart" Target="../charts/chart217.xml"/><Relationship Id="rId2" Type="http://schemas.openxmlformats.org/officeDocument/2006/relationships/chart" Target="../charts/chart2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60</xdr:col>
      <xdr:colOff>88900</xdr:colOff>
      <xdr:row>261</xdr:row>
      <xdr:rowOff>139700</xdr:rowOff>
    </xdr:from>
    <xdr:to>
      <xdr:col>71</xdr:col>
      <xdr:colOff>590550</xdr:colOff>
      <xdr:row>278</xdr:row>
      <xdr:rowOff>25400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60</xdr:col>
      <xdr:colOff>88900</xdr:colOff>
      <xdr:row>281</xdr:row>
      <xdr:rowOff>139700</xdr:rowOff>
    </xdr:from>
    <xdr:to>
      <xdr:col>71</xdr:col>
      <xdr:colOff>590550</xdr:colOff>
      <xdr:row>298</xdr:row>
      <xdr:rowOff>25400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60</xdr:col>
      <xdr:colOff>88900</xdr:colOff>
      <xdr:row>301</xdr:row>
      <xdr:rowOff>139700</xdr:rowOff>
    </xdr:from>
    <xdr:to>
      <xdr:col>71</xdr:col>
      <xdr:colOff>590550</xdr:colOff>
      <xdr:row>318</xdr:row>
      <xdr:rowOff>25400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60</xdr:col>
      <xdr:colOff>88900</xdr:colOff>
      <xdr:row>321</xdr:row>
      <xdr:rowOff>139700</xdr:rowOff>
    </xdr:from>
    <xdr:to>
      <xdr:col>71</xdr:col>
      <xdr:colOff>590550</xdr:colOff>
      <xdr:row>338</xdr:row>
      <xdr:rowOff>25400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60</xdr:col>
      <xdr:colOff>88900</xdr:colOff>
      <xdr:row>341</xdr:row>
      <xdr:rowOff>139700</xdr:rowOff>
    </xdr:from>
    <xdr:to>
      <xdr:col>71</xdr:col>
      <xdr:colOff>590550</xdr:colOff>
      <xdr:row>358</xdr:row>
      <xdr:rowOff>25400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88900</xdr:colOff>
      <xdr:row>361</xdr:row>
      <xdr:rowOff>139700</xdr:rowOff>
    </xdr:from>
    <xdr:to>
      <xdr:col>71</xdr:col>
      <xdr:colOff>590550</xdr:colOff>
      <xdr:row>378</xdr:row>
      <xdr:rowOff>25400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24</xdr:col>
      <xdr:colOff>488950</xdr:colOff>
      <xdr:row>382</xdr:row>
      <xdr:rowOff>25400</xdr:rowOff>
    </xdr:from>
    <xdr:to>
      <xdr:col>64</xdr:col>
      <xdr:colOff>304800</xdr:colOff>
      <xdr:row>399</xdr:row>
      <xdr:rowOff>165100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24</xdr:col>
      <xdr:colOff>488950</xdr:colOff>
      <xdr:row>406</xdr:row>
      <xdr:rowOff>25400</xdr:rowOff>
    </xdr:from>
    <xdr:to>
      <xdr:col>64</xdr:col>
      <xdr:colOff>304800</xdr:colOff>
      <xdr:row>426</xdr:row>
      <xdr:rowOff>114300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60</xdr:col>
      <xdr:colOff>88900</xdr:colOff>
      <xdr:row>261</xdr:row>
      <xdr:rowOff>139700</xdr:rowOff>
    </xdr:from>
    <xdr:to>
      <xdr:col>71</xdr:col>
      <xdr:colOff>590550</xdr:colOff>
      <xdr:row>278</xdr:row>
      <xdr:rowOff>25400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60</xdr:col>
      <xdr:colOff>88900</xdr:colOff>
      <xdr:row>281</xdr:row>
      <xdr:rowOff>139700</xdr:rowOff>
    </xdr:from>
    <xdr:to>
      <xdr:col>71</xdr:col>
      <xdr:colOff>590550</xdr:colOff>
      <xdr:row>298</xdr:row>
      <xdr:rowOff>25400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60</xdr:col>
      <xdr:colOff>88900</xdr:colOff>
      <xdr:row>301</xdr:row>
      <xdr:rowOff>139700</xdr:rowOff>
    </xdr:from>
    <xdr:to>
      <xdr:col>71</xdr:col>
      <xdr:colOff>590550</xdr:colOff>
      <xdr:row>318</xdr:row>
      <xdr:rowOff>25400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60</xdr:col>
      <xdr:colOff>88900</xdr:colOff>
      <xdr:row>321</xdr:row>
      <xdr:rowOff>139700</xdr:rowOff>
    </xdr:from>
    <xdr:to>
      <xdr:col>71</xdr:col>
      <xdr:colOff>590550</xdr:colOff>
      <xdr:row>338</xdr:row>
      <xdr:rowOff>25400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60</xdr:col>
      <xdr:colOff>88900</xdr:colOff>
      <xdr:row>341</xdr:row>
      <xdr:rowOff>139700</xdr:rowOff>
    </xdr:from>
    <xdr:to>
      <xdr:col>71</xdr:col>
      <xdr:colOff>590550</xdr:colOff>
      <xdr:row>358</xdr:row>
      <xdr:rowOff>25400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88900</xdr:colOff>
      <xdr:row>361</xdr:row>
      <xdr:rowOff>139700</xdr:rowOff>
    </xdr:from>
    <xdr:to>
      <xdr:col>71</xdr:col>
      <xdr:colOff>590550</xdr:colOff>
      <xdr:row>378</xdr:row>
      <xdr:rowOff>25400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24</xdr:col>
      <xdr:colOff>488950</xdr:colOff>
      <xdr:row>382</xdr:row>
      <xdr:rowOff>25400</xdr:rowOff>
    </xdr:from>
    <xdr:to>
      <xdr:col>64</xdr:col>
      <xdr:colOff>304800</xdr:colOff>
      <xdr:row>399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24</xdr:col>
      <xdr:colOff>488950</xdr:colOff>
      <xdr:row>406</xdr:row>
      <xdr:rowOff>25400</xdr:rowOff>
    </xdr:from>
    <xdr:to>
      <xdr:col>64</xdr:col>
      <xdr:colOff>304800</xdr:colOff>
      <xdr:row>426</xdr:row>
      <xdr:rowOff>114300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60</xdr:col>
      <xdr:colOff>88900</xdr:colOff>
      <xdr:row>261</xdr:row>
      <xdr:rowOff>139700</xdr:rowOff>
    </xdr:from>
    <xdr:to>
      <xdr:col>71</xdr:col>
      <xdr:colOff>590550</xdr:colOff>
      <xdr:row>278</xdr:row>
      <xdr:rowOff>25400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60</xdr:col>
      <xdr:colOff>88900</xdr:colOff>
      <xdr:row>281</xdr:row>
      <xdr:rowOff>139700</xdr:rowOff>
    </xdr:from>
    <xdr:to>
      <xdr:col>71</xdr:col>
      <xdr:colOff>590550</xdr:colOff>
      <xdr:row>298</xdr:row>
      <xdr:rowOff>25400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60</xdr:col>
      <xdr:colOff>88900</xdr:colOff>
      <xdr:row>301</xdr:row>
      <xdr:rowOff>139700</xdr:rowOff>
    </xdr:from>
    <xdr:to>
      <xdr:col>71</xdr:col>
      <xdr:colOff>590550</xdr:colOff>
      <xdr:row>318</xdr:row>
      <xdr:rowOff>25400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60</xdr:col>
      <xdr:colOff>88900</xdr:colOff>
      <xdr:row>321</xdr:row>
      <xdr:rowOff>139700</xdr:rowOff>
    </xdr:from>
    <xdr:to>
      <xdr:col>71</xdr:col>
      <xdr:colOff>590550</xdr:colOff>
      <xdr:row>338</xdr:row>
      <xdr:rowOff>25400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60</xdr:col>
      <xdr:colOff>88900</xdr:colOff>
      <xdr:row>341</xdr:row>
      <xdr:rowOff>139700</xdr:rowOff>
    </xdr:from>
    <xdr:to>
      <xdr:col>71</xdr:col>
      <xdr:colOff>590550</xdr:colOff>
      <xdr:row>358</xdr:row>
      <xdr:rowOff>25400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88900</xdr:colOff>
      <xdr:row>361</xdr:row>
      <xdr:rowOff>139700</xdr:rowOff>
    </xdr:from>
    <xdr:to>
      <xdr:col>71</xdr:col>
      <xdr:colOff>590550</xdr:colOff>
      <xdr:row>378</xdr:row>
      <xdr:rowOff>25400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24</xdr:col>
      <xdr:colOff>488950</xdr:colOff>
      <xdr:row>382</xdr:row>
      <xdr:rowOff>25400</xdr:rowOff>
    </xdr:from>
    <xdr:to>
      <xdr:col>64</xdr:col>
      <xdr:colOff>304800</xdr:colOff>
      <xdr:row>399</xdr:row>
      <xdr:rowOff>165100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24</xdr:col>
      <xdr:colOff>488950</xdr:colOff>
      <xdr:row>406</xdr:row>
      <xdr:rowOff>25400</xdr:rowOff>
    </xdr:from>
    <xdr:to>
      <xdr:col>64</xdr:col>
      <xdr:colOff>304800</xdr:colOff>
      <xdr:row>426</xdr:row>
      <xdr:rowOff>114300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25400</xdr:rowOff>
    </xdr:from>
    <xdr:to>
      <xdr:col>15</xdr:col>
      <xdr:colOff>673100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28</xdr:row>
      <xdr:rowOff>25400</xdr:rowOff>
    </xdr:from>
    <xdr:to>
      <xdr:col>15</xdr:col>
      <xdr:colOff>673100</xdr:colOff>
      <xdr:row>53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55</xdr:row>
      <xdr:rowOff>25400</xdr:rowOff>
    </xdr:from>
    <xdr:to>
      <xdr:col>15</xdr:col>
      <xdr:colOff>673100</xdr:colOff>
      <xdr:row>80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82</xdr:row>
      <xdr:rowOff>25400</xdr:rowOff>
    </xdr:from>
    <xdr:to>
      <xdr:col>15</xdr:col>
      <xdr:colOff>673100</xdr:colOff>
      <xdr:row>107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8"/>
  <sheetViews>
    <sheetView workbookViewId="0">
      <pane xSplit="17" ySplit="1" topLeftCell="R369" activePane="bottomRight" state="frozen"/>
      <selection pane="topRight" activeCell="R1" sqref="R1"/>
      <selection pane="bottomLeft" activeCell="A2" sqref="A2"/>
      <selection pane="bottomRight" activeCell="S394" sqref="S394"/>
    </sheetView>
  </sheetViews>
  <sheetFormatPr baseColWidth="10" defaultRowHeight="15" x14ac:dyDescent="0"/>
  <cols>
    <col min="1" max="1" width="21.6640625" customWidth="1"/>
    <col min="2" max="2" width="20.83203125" customWidth="1"/>
    <col min="3" max="4" width="10.83203125" customWidth="1"/>
    <col min="5" max="16" width="10.83203125" hidden="1" customWidth="1"/>
    <col min="17" max="17" width="0" hidden="1" customWidth="1"/>
    <col min="22" max="31" width="8.83203125" customWidth="1"/>
    <col min="32" max="32" width="10.83203125" style="5" customWidth="1"/>
    <col min="33" max="33" width="0" style="3" hidden="1" customWidth="1"/>
    <col min="34" max="47" width="0" hidden="1" customWidth="1"/>
    <col min="48" max="60" width="10.83203125" hidden="1" customWidth="1"/>
  </cols>
  <sheetData>
    <row r="1" spans="1:76" s="2" customFormat="1" ht="94" customHeight="1">
      <c r="A1" t="s">
        <v>161</v>
      </c>
      <c r="B1" t="s">
        <v>0</v>
      </c>
      <c r="C1" t="s">
        <v>176</v>
      </c>
      <c r="D1" t="s">
        <v>1</v>
      </c>
      <c r="E1" t="s">
        <v>177</v>
      </c>
      <c r="F1" t="s">
        <v>178</v>
      </c>
      <c r="G1" t="s">
        <v>2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3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228</v>
      </c>
      <c r="BG1" t="s">
        <v>229</v>
      </c>
      <c r="BH1" t="s">
        <v>230</v>
      </c>
      <c r="BI1" t="s">
        <v>231</v>
      </c>
      <c r="BJ1" t="s">
        <v>232</v>
      </c>
      <c r="BK1" t="s">
        <v>233</v>
      </c>
      <c r="BL1" t="s">
        <v>234</v>
      </c>
      <c r="BM1" t="s">
        <v>235</v>
      </c>
      <c r="BN1" t="s">
        <v>236</v>
      </c>
      <c r="BO1" t="s">
        <v>237</v>
      </c>
      <c r="BP1" t="s">
        <v>238</v>
      </c>
      <c r="BQ1" t="s">
        <v>239</v>
      </c>
      <c r="BR1" t="s">
        <v>240</v>
      </c>
      <c r="BS1" t="s">
        <v>241</v>
      </c>
      <c r="BT1" t="s">
        <v>242</v>
      </c>
      <c r="BU1" t="s">
        <v>243</v>
      </c>
      <c r="BV1" t="s">
        <v>244</v>
      </c>
      <c r="BW1" t="s">
        <v>245</v>
      </c>
      <c r="BX1" t="s">
        <v>246</v>
      </c>
    </row>
    <row r="2" spans="1:76">
      <c r="A2" t="s">
        <v>4</v>
      </c>
      <c r="B2" t="s">
        <v>5</v>
      </c>
      <c r="C2" t="s">
        <v>6</v>
      </c>
      <c r="D2" t="s">
        <v>7</v>
      </c>
      <c r="E2" s="1">
        <v>15226100</v>
      </c>
      <c r="F2">
        <v>210887</v>
      </c>
      <c r="G2">
        <v>72.200299999999999</v>
      </c>
      <c r="H2">
        <v>621.25</v>
      </c>
      <c r="I2">
        <v>1969.25</v>
      </c>
      <c r="J2">
        <v>1.5</v>
      </c>
      <c r="K2">
        <v>89.25</v>
      </c>
      <c r="L2" s="1">
        <v>9720800</v>
      </c>
      <c r="M2" s="1">
        <v>5505260</v>
      </c>
      <c r="N2">
        <v>0</v>
      </c>
      <c r="O2">
        <v>0</v>
      </c>
      <c r="P2">
        <v>0</v>
      </c>
      <c r="Q2">
        <v>1175.45</v>
      </c>
      <c r="R2" s="1">
        <v>3189060</v>
      </c>
      <c r="S2">
        <v>209022</v>
      </c>
      <c r="T2" s="1">
        <v>2834710</v>
      </c>
      <c r="U2">
        <v>0</v>
      </c>
      <c r="V2">
        <v>509186</v>
      </c>
      <c r="W2">
        <v>84270.399999999994</v>
      </c>
      <c r="X2" s="1">
        <v>4471960</v>
      </c>
      <c r="Y2" s="1">
        <v>1676700</v>
      </c>
      <c r="Z2" s="1">
        <v>2032640</v>
      </c>
      <c r="AA2">
        <v>60120</v>
      </c>
      <c r="AB2">
        <v>0</v>
      </c>
      <c r="AC2">
        <v>0</v>
      </c>
      <c r="AD2">
        <v>158371</v>
      </c>
      <c r="AE2">
        <v>0</v>
      </c>
      <c r="AF2"/>
      <c r="AG2">
        <v>934622</v>
      </c>
      <c r="AH2">
        <v>61258.3</v>
      </c>
      <c r="AI2">
        <v>676753</v>
      </c>
      <c r="AJ2">
        <v>0</v>
      </c>
      <c r="AK2">
        <v>419.44400000000002</v>
      </c>
      <c r="AL2">
        <v>24697.200000000001</v>
      </c>
      <c r="AM2">
        <v>0</v>
      </c>
      <c r="AN2">
        <v>491392</v>
      </c>
      <c r="AO2">
        <v>595708</v>
      </c>
      <c r="AP2">
        <v>17619.400000000001</v>
      </c>
      <c r="AQ2">
        <v>0</v>
      </c>
      <c r="AR2">
        <v>0</v>
      </c>
      <c r="AS2">
        <v>46413.9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5078.53</v>
      </c>
      <c r="AZ2">
        <v>0</v>
      </c>
      <c r="BA2">
        <v>44728.3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2204750</v>
      </c>
      <c r="BJ2">
        <v>157660</v>
      </c>
      <c r="BK2" s="1">
        <v>3189070</v>
      </c>
      <c r="BL2" s="1">
        <v>2711290</v>
      </c>
      <c r="BM2">
        <v>654732</v>
      </c>
      <c r="BN2">
        <v>20553.599999999999</v>
      </c>
      <c r="BO2">
        <v>283352</v>
      </c>
      <c r="BP2">
        <v>910661</v>
      </c>
      <c r="BQ2" s="1">
        <v>2556670</v>
      </c>
      <c r="BR2" s="1">
        <v>1643270</v>
      </c>
      <c r="BS2">
        <v>370205</v>
      </c>
      <c r="BT2">
        <v>632408</v>
      </c>
      <c r="BU2" s="1">
        <v>1129730</v>
      </c>
      <c r="BV2" s="1">
        <v>1243200</v>
      </c>
      <c r="BW2" s="1">
        <v>1469050</v>
      </c>
      <c r="BX2" s="1">
        <v>2335910</v>
      </c>
    </row>
    <row r="3" spans="1:76">
      <c r="A3" t="s">
        <v>4</v>
      </c>
      <c r="B3" t="s">
        <v>8</v>
      </c>
      <c r="C3" t="s">
        <v>9</v>
      </c>
      <c r="D3" t="s">
        <v>7</v>
      </c>
      <c r="E3" s="1">
        <v>15823600</v>
      </c>
      <c r="F3">
        <v>210887</v>
      </c>
      <c r="G3">
        <v>75.033799999999999</v>
      </c>
      <c r="H3">
        <v>536.5</v>
      </c>
      <c r="I3">
        <v>2042.5</v>
      </c>
      <c r="J3">
        <v>18.5</v>
      </c>
      <c r="K3">
        <v>296.75</v>
      </c>
      <c r="L3" s="1">
        <v>10202500</v>
      </c>
      <c r="M3" s="1">
        <v>5621110</v>
      </c>
      <c r="N3">
        <v>0</v>
      </c>
      <c r="O3">
        <v>0</v>
      </c>
      <c r="P3">
        <v>0</v>
      </c>
      <c r="Q3">
        <v>926.54700000000003</v>
      </c>
      <c r="R3" s="1">
        <v>3189060</v>
      </c>
      <c r="S3">
        <v>209022</v>
      </c>
      <c r="T3" s="1">
        <v>2834710</v>
      </c>
      <c r="U3">
        <v>0</v>
      </c>
      <c r="V3">
        <v>509859</v>
      </c>
      <c r="W3">
        <v>84460</v>
      </c>
      <c r="X3" s="1">
        <v>4587150</v>
      </c>
      <c r="Y3" s="1">
        <v>1691430</v>
      </c>
      <c r="Z3" s="1">
        <v>1830340</v>
      </c>
      <c r="AA3">
        <v>337205</v>
      </c>
      <c r="AB3">
        <v>79417.600000000006</v>
      </c>
      <c r="AC3">
        <v>0</v>
      </c>
      <c r="AD3">
        <v>470961</v>
      </c>
      <c r="AE3">
        <v>0</v>
      </c>
      <c r="AF3"/>
      <c r="AG3">
        <v>934622</v>
      </c>
      <c r="AH3">
        <v>61258.3</v>
      </c>
      <c r="AI3">
        <v>676753</v>
      </c>
      <c r="AJ3">
        <v>0</v>
      </c>
      <c r="AK3">
        <v>419.44400000000002</v>
      </c>
      <c r="AL3">
        <v>24752.799999999999</v>
      </c>
      <c r="AM3">
        <v>0</v>
      </c>
      <c r="AN3">
        <v>495708</v>
      </c>
      <c r="AO3">
        <v>536419</v>
      </c>
      <c r="AP3">
        <v>98825</v>
      </c>
      <c r="AQ3">
        <v>23275</v>
      </c>
      <c r="AR3">
        <v>0</v>
      </c>
      <c r="AS3">
        <v>138025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5085.26</v>
      </c>
      <c r="AZ3">
        <v>0</v>
      </c>
      <c r="BA3">
        <v>45880.4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2204750</v>
      </c>
      <c r="BJ3">
        <v>157660</v>
      </c>
      <c r="BK3" s="1">
        <v>3189070</v>
      </c>
      <c r="BL3" s="1">
        <v>2756970</v>
      </c>
      <c r="BM3">
        <v>497063</v>
      </c>
      <c r="BN3">
        <v>24494.400000000001</v>
      </c>
      <c r="BO3">
        <v>393005</v>
      </c>
      <c r="BP3">
        <v>914757</v>
      </c>
      <c r="BQ3" s="1">
        <v>2581620</v>
      </c>
      <c r="BR3" s="1">
        <v>1661490</v>
      </c>
      <c r="BS3">
        <v>361372</v>
      </c>
      <c r="BT3">
        <v>872298</v>
      </c>
      <c r="BU3">
        <v>961851</v>
      </c>
      <c r="BV3" s="1">
        <v>1235420</v>
      </c>
      <c r="BW3" s="1">
        <v>1445630</v>
      </c>
      <c r="BX3" s="1">
        <v>2307040</v>
      </c>
    </row>
    <row r="4" spans="1:76">
      <c r="A4" t="s">
        <v>4</v>
      </c>
      <c r="B4" t="s">
        <v>10</v>
      </c>
      <c r="C4" t="s">
        <v>11</v>
      </c>
      <c r="D4" t="s">
        <v>7</v>
      </c>
      <c r="E4" s="1">
        <v>16415100</v>
      </c>
      <c r="F4">
        <v>210887</v>
      </c>
      <c r="G4">
        <v>77.838300000000004</v>
      </c>
      <c r="H4">
        <v>658</v>
      </c>
      <c r="I4">
        <v>1744.75</v>
      </c>
      <c r="J4">
        <v>38.5</v>
      </c>
      <c r="K4">
        <v>246.5</v>
      </c>
      <c r="L4" s="1">
        <v>10329600</v>
      </c>
      <c r="M4" s="1">
        <v>6085470</v>
      </c>
      <c r="N4">
        <v>0</v>
      </c>
      <c r="O4">
        <v>0</v>
      </c>
      <c r="P4">
        <v>0</v>
      </c>
      <c r="Q4">
        <v>921.22500000000002</v>
      </c>
      <c r="R4" s="1">
        <v>3189060</v>
      </c>
      <c r="S4">
        <v>548274</v>
      </c>
      <c r="T4" s="1">
        <v>2838730</v>
      </c>
      <c r="U4">
        <v>0</v>
      </c>
      <c r="V4">
        <v>423267</v>
      </c>
      <c r="W4">
        <v>84327.3</v>
      </c>
      <c r="X4" s="1">
        <v>5138100</v>
      </c>
      <c r="Y4" s="1">
        <v>1590670</v>
      </c>
      <c r="Z4" s="1">
        <v>1756770</v>
      </c>
      <c r="AA4">
        <v>317651</v>
      </c>
      <c r="AB4">
        <v>76223.5</v>
      </c>
      <c r="AC4">
        <v>0</v>
      </c>
      <c r="AD4">
        <v>451976</v>
      </c>
      <c r="AE4">
        <v>0</v>
      </c>
      <c r="AF4"/>
      <c r="AG4">
        <v>934622</v>
      </c>
      <c r="AH4">
        <v>160683</v>
      </c>
      <c r="AI4">
        <v>677931</v>
      </c>
      <c r="AJ4">
        <v>0</v>
      </c>
      <c r="AK4">
        <v>419.44400000000002</v>
      </c>
      <c r="AL4">
        <v>24713.9</v>
      </c>
      <c r="AM4">
        <v>0</v>
      </c>
      <c r="AN4">
        <v>466181</v>
      </c>
      <c r="AO4">
        <v>514858</v>
      </c>
      <c r="AP4">
        <v>93094.399999999994</v>
      </c>
      <c r="AQ4">
        <v>22338.9</v>
      </c>
      <c r="AR4">
        <v>0</v>
      </c>
      <c r="AS4">
        <v>132461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4219.17</v>
      </c>
      <c r="AZ4">
        <v>0</v>
      </c>
      <c r="BA4">
        <v>51390.9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2204950</v>
      </c>
      <c r="BJ4">
        <v>157660</v>
      </c>
      <c r="BK4" s="1">
        <v>3189070</v>
      </c>
      <c r="BL4" s="1">
        <v>2773620</v>
      </c>
      <c r="BM4">
        <v>491970</v>
      </c>
      <c r="BN4">
        <v>47343.9</v>
      </c>
      <c r="BO4">
        <v>199747</v>
      </c>
      <c r="BP4">
        <v>918287</v>
      </c>
      <c r="BQ4" s="1">
        <v>2595460</v>
      </c>
      <c r="BR4" s="1">
        <v>1668300</v>
      </c>
      <c r="BS4">
        <v>506863</v>
      </c>
      <c r="BT4" s="1">
        <v>1137650</v>
      </c>
      <c r="BU4" s="1">
        <v>1430010</v>
      </c>
      <c r="BV4" s="1">
        <v>1226690</v>
      </c>
      <c r="BW4" s="1">
        <v>1417410</v>
      </c>
      <c r="BX4" s="1">
        <v>2287940</v>
      </c>
    </row>
    <row r="5" spans="1:76">
      <c r="A5" t="s">
        <v>4</v>
      </c>
      <c r="B5" t="s">
        <v>12</v>
      </c>
      <c r="C5" t="s">
        <v>13</v>
      </c>
      <c r="D5" t="s">
        <v>7</v>
      </c>
      <c r="E5" s="1">
        <v>20005600</v>
      </c>
      <c r="F5">
        <v>210887</v>
      </c>
      <c r="G5">
        <v>94.8643</v>
      </c>
      <c r="H5">
        <v>1084</v>
      </c>
      <c r="I5">
        <v>2507.75</v>
      </c>
      <c r="J5">
        <v>9.25</v>
      </c>
      <c r="K5">
        <v>285.25</v>
      </c>
      <c r="L5" s="1">
        <v>10531700</v>
      </c>
      <c r="M5" s="1">
        <v>9473990</v>
      </c>
      <c r="N5">
        <v>0</v>
      </c>
      <c r="O5">
        <v>0</v>
      </c>
      <c r="P5">
        <v>0</v>
      </c>
      <c r="Q5">
        <v>916.93600000000004</v>
      </c>
      <c r="R5" s="1">
        <v>3189050</v>
      </c>
      <c r="S5">
        <v>535763</v>
      </c>
      <c r="T5" s="1">
        <v>2837440</v>
      </c>
      <c r="U5">
        <v>0</v>
      </c>
      <c r="V5">
        <v>392302</v>
      </c>
      <c r="W5">
        <v>0</v>
      </c>
      <c r="X5" s="1">
        <v>8557390</v>
      </c>
      <c r="Y5" s="1">
        <v>1549790</v>
      </c>
      <c r="Z5" s="1">
        <v>2165250</v>
      </c>
      <c r="AA5">
        <v>311329</v>
      </c>
      <c r="AB5">
        <v>73996.100000000006</v>
      </c>
      <c r="AC5">
        <v>0</v>
      </c>
      <c r="AD5">
        <v>393335</v>
      </c>
      <c r="AE5">
        <v>0</v>
      </c>
      <c r="AF5"/>
      <c r="AG5">
        <v>934619</v>
      </c>
      <c r="AH5">
        <v>157017</v>
      </c>
      <c r="AI5">
        <v>677900</v>
      </c>
      <c r="AJ5">
        <v>0</v>
      </c>
      <c r="AK5">
        <v>0</v>
      </c>
      <c r="AL5">
        <v>0</v>
      </c>
      <c r="AM5">
        <v>13.8889</v>
      </c>
      <c r="AN5">
        <v>454200</v>
      </c>
      <c r="AO5">
        <v>634572</v>
      </c>
      <c r="AP5">
        <v>91241.7</v>
      </c>
      <c r="AQ5">
        <v>21686.1</v>
      </c>
      <c r="AR5">
        <v>0</v>
      </c>
      <c r="AS5">
        <v>115275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3923.77</v>
      </c>
      <c r="AZ5">
        <v>0</v>
      </c>
      <c r="BA5">
        <v>85589.9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2204930</v>
      </c>
      <c r="BJ5">
        <v>157305</v>
      </c>
      <c r="BK5" s="1">
        <v>3189050</v>
      </c>
      <c r="BL5" s="1">
        <v>2742070</v>
      </c>
      <c r="BM5">
        <v>394217</v>
      </c>
      <c r="BN5">
        <v>39400.5</v>
      </c>
      <c r="BO5">
        <v>199111</v>
      </c>
      <c r="BP5">
        <v>807587</v>
      </c>
      <c r="BQ5" s="1">
        <v>1920050</v>
      </c>
      <c r="BR5" s="1">
        <v>1226350</v>
      </c>
      <c r="BS5">
        <v>418150</v>
      </c>
      <c r="BT5" s="1">
        <v>1781890</v>
      </c>
      <c r="BU5">
        <v>1353091</v>
      </c>
      <c r="BV5" s="1">
        <v>1089670</v>
      </c>
      <c r="BW5">
        <v>986109</v>
      </c>
      <c r="BX5" s="1">
        <v>1788280</v>
      </c>
    </row>
    <row r="6" spans="1:76">
      <c r="A6" t="s">
        <v>4</v>
      </c>
      <c r="B6" t="s">
        <v>14</v>
      </c>
      <c r="C6" t="s">
        <v>15</v>
      </c>
      <c r="D6" t="s">
        <v>7</v>
      </c>
      <c r="E6" s="1">
        <v>17358600</v>
      </c>
      <c r="F6">
        <v>210887</v>
      </c>
      <c r="G6">
        <v>82.312399999999997</v>
      </c>
      <c r="H6">
        <v>524.25</v>
      </c>
      <c r="I6">
        <v>453.25</v>
      </c>
      <c r="J6">
        <v>10.25</v>
      </c>
      <c r="K6">
        <v>61.75</v>
      </c>
      <c r="L6" s="1">
        <v>9974930</v>
      </c>
      <c r="M6" s="1">
        <v>7383680</v>
      </c>
      <c r="N6">
        <v>0</v>
      </c>
      <c r="O6">
        <v>0</v>
      </c>
      <c r="P6">
        <v>0</v>
      </c>
      <c r="Q6">
        <v>885.10599999999999</v>
      </c>
      <c r="R6" s="1">
        <v>3189050</v>
      </c>
      <c r="S6">
        <v>535763</v>
      </c>
      <c r="T6" s="1">
        <v>2837440</v>
      </c>
      <c r="U6">
        <v>0</v>
      </c>
      <c r="V6">
        <v>392292</v>
      </c>
      <c r="W6">
        <v>0</v>
      </c>
      <c r="X6" s="1">
        <v>6467040</v>
      </c>
      <c r="Y6" s="1">
        <v>1425890</v>
      </c>
      <c r="Z6" s="1">
        <v>1852320</v>
      </c>
      <c r="AA6">
        <v>287985</v>
      </c>
      <c r="AB6">
        <v>76147.600000000006</v>
      </c>
      <c r="AC6">
        <v>0</v>
      </c>
      <c r="AD6">
        <v>294695</v>
      </c>
      <c r="AE6">
        <v>0</v>
      </c>
      <c r="AF6"/>
      <c r="AG6">
        <v>934619</v>
      </c>
      <c r="AH6">
        <v>157017</v>
      </c>
      <c r="AI6">
        <v>677900</v>
      </c>
      <c r="AJ6">
        <v>0</v>
      </c>
      <c r="AK6">
        <v>0</v>
      </c>
      <c r="AL6">
        <v>0</v>
      </c>
      <c r="AM6">
        <v>0</v>
      </c>
      <c r="AN6">
        <v>417886</v>
      </c>
      <c r="AO6">
        <v>542861</v>
      </c>
      <c r="AP6">
        <v>84400</v>
      </c>
      <c r="AQ6">
        <v>22316.7</v>
      </c>
      <c r="AR6">
        <v>0</v>
      </c>
      <c r="AS6">
        <v>86366.7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3923.68</v>
      </c>
      <c r="AZ6">
        <v>0</v>
      </c>
      <c r="BA6">
        <v>64682.9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2204930</v>
      </c>
      <c r="BJ6">
        <v>157305</v>
      </c>
      <c r="BK6" s="1">
        <v>3189050</v>
      </c>
      <c r="BL6" s="1">
        <v>2810830</v>
      </c>
      <c r="BM6">
        <v>326279</v>
      </c>
      <c r="BN6">
        <v>49064.800000000003</v>
      </c>
      <c r="BO6">
        <v>107607</v>
      </c>
      <c r="BP6">
        <v>808286</v>
      </c>
      <c r="BQ6" s="1">
        <v>1925770</v>
      </c>
      <c r="BR6">
        <v>1232654</v>
      </c>
      <c r="BS6">
        <v>480939</v>
      </c>
      <c r="BT6" s="1">
        <v>1528630</v>
      </c>
      <c r="BU6" s="1">
        <v>1360430</v>
      </c>
      <c r="BV6" s="1">
        <v>1099230</v>
      </c>
      <c r="BW6" s="1">
        <v>1013090</v>
      </c>
      <c r="BX6" s="1">
        <v>1802400</v>
      </c>
    </row>
    <row r="7" spans="1:76">
      <c r="A7" t="s">
        <v>4</v>
      </c>
      <c r="B7" t="s">
        <v>16</v>
      </c>
      <c r="C7" t="s">
        <v>17</v>
      </c>
      <c r="D7" t="s">
        <v>7</v>
      </c>
      <c r="E7" s="1">
        <v>17107200</v>
      </c>
      <c r="F7">
        <v>256242</v>
      </c>
      <c r="G7">
        <v>66.761799999999994</v>
      </c>
      <c r="H7">
        <v>403.25</v>
      </c>
      <c r="I7">
        <v>271</v>
      </c>
      <c r="J7">
        <v>2</v>
      </c>
      <c r="K7">
        <v>12.75</v>
      </c>
      <c r="L7" s="1">
        <v>10269900</v>
      </c>
      <c r="M7" s="1">
        <v>6837300</v>
      </c>
      <c r="N7">
        <v>0</v>
      </c>
      <c r="O7">
        <v>0</v>
      </c>
      <c r="P7">
        <v>0</v>
      </c>
      <c r="Q7">
        <v>1026.67</v>
      </c>
      <c r="R7" s="1">
        <v>3874900</v>
      </c>
      <c r="S7">
        <v>535763</v>
      </c>
      <c r="T7" s="1">
        <v>3447680</v>
      </c>
      <c r="U7">
        <v>0</v>
      </c>
      <c r="V7">
        <v>392292</v>
      </c>
      <c r="W7">
        <v>0</v>
      </c>
      <c r="X7" s="1">
        <v>5807890</v>
      </c>
      <c r="Y7" s="1">
        <v>1349800</v>
      </c>
      <c r="Z7" s="1">
        <v>1056100</v>
      </c>
      <c r="AA7">
        <v>268725</v>
      </c>
      <c r="AB7">
        <v>79237.5</v>
      </c>
      <c r="AC7">
        <v>0</v>
      </c>
      <c r="AD7">
        <v>294771</v>
      </c>
      <c r="AE7">
        <v>0</v>
      </c>
      <c r="AF7"/>
      <c r="AG7" s="1">
        <v>1135620</v>
      </c>
      <c r="AH7">
        <v>157017</v>
      </c>
      <c r="AI7">
        <v>823694</v>
      </c>
      <c r="AJ7">
        <v>0</v>
      </c>
      <c r="AK7">
        <v>0</v>
      </c>
      <c r="AL7">
        <v>0</v>
      </c>
      <c r="AM7">
        <v>0</v>
      </c>
      <c r="AN7">
        <v>395586</v>
      </c>
      <c r="AO7">
        <v>309511</v>
      </c>
      <c r="AP7">
        <v>78755.600000000006</v>
      </c>
      <c r="AQ7">
        <v>23222.2</v>
      </c>
      <c r="AR7">
        <v>0</v>
      </c>
      <c r="AS7">
        <v>86388.9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3923.68</v>
      </c>
      <c r="AZ7">
        <v>0</v>
      </c>
      <c r="BA7">
        <v>58090.1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2679130</v>
      </c>
      <c r="BJ7">
        <v>191136</v>
      </c>
      <c r="BK7" s="1">
        <v>3874910</v>
      </c>
      <c r="BL7" s="1">
        <v>3304310</v>
      </c>
      <c r="BM7">
        <v>377559</v>
      </c>
      <c r="BN7">
        <v>49287.1</v>
      </c>
      <c r="BO7">
        <v>24254</v>
      </c>
      <c r="BP7">
        <v>928896</v>
      </c>
      <c r="BQ7" s="1">
        <v>1898220</v>
      </c>
      <c r="BR7" s="1">
        <v>1464240</v>
      </c>
      <c r="BS7">
        <v>581080</v>
      </c>
      <c r="BT7" s="1">
        <v>1913130</v>
      </c>
      <c r="BU7" s="1">
        <v>2037560</v>
      </c>
      <c r="BV7" s="1">
        <v>1296940</v>
      </c>
      <c r="BW7" s="1">
        <v>1049100</v>
      </c>
      <c r="BX7" s="1">
        <v>2182880</v>
      </c>
    </row>
    <row r="8" spans="1:76">
      <c r="A8" t="s">
        <v>4</v>
      </c>
      <c r="B8" t="s">
        <v>18</v>
      </c>
      <c r="C8" t="s">
        <v>19</v>
      </c>
      <c r="D8" t="s">
        <v>7</v>
      </c>
      <c r="E8" s="1">
        <v>15775800</v>
      </c>
      <c r="F8">
        <v>210887</v>
      </c>
      <c r="G8">
        <v>74.807000000000002</v>
      </c>
      <c r="H8">
        <v>412.75</v>
      </c>
      <c r="I8">
        <v>454.25</v>
      </c>
      <c r="J8">
        <v>5.5</v>
      </c>
      <c r="K8">
        <v>49</v>
      </c>
      <c r="L8" s="1">
        <v>9909460</v>
      </c>
      <c r="M8" s="1">
        <v>5866330</v>
      </c>
      <c r="N8">
        <v>0</v>
      </c>
      <c r="O8">
        <v>0</v>
      </c>
      <c r="P8">
        <v>0</v>
      </c>
      <c r="Q8">
        <v>894.49199999999996</v>
      </c>
      <c r="R8" s="1">
        <v>3189060</v>
      </c>
      <c r="S8">
        <v>548274</v>
      </c>
      <c r="T8" s="1">
        <v>2838730</v>
      </c>
      <c r="U8">
        <v>0</v>
      </c>
      <c r="V8">
        <v>423257</v>
      </c>
      <c r="W8">
        <v>78972.100000000006</v>
      </c>
      <c r="X8" s="1">
        <v>4918970</v>
      </c>
      <c r="Y8" s="1">
        <v>1427490</v>
      </c>
      <c r="Z8" s="1">
        <v>1636070</v>
      </c>
      <c r="AA8">
        <v>286336</v>
      </c>
      <c r="AB8">
        <v>74157.2</v>
      </c>
      <c r="AC8">
        <v>0</v>
      </c>
      <c r="AD8">
        <v>354446</v>
      </c>
      <c r="AE8">
        <v>0</v>
      </c>
      <c r="AF8"/>
      <c r="AG8">
        <v>934622</v>
      </c>
      <c r="AH8">
        <v>160683</v>
      </c>
      <c r="AI8">
        <v>677931</v>
      </c>
      <c r="AJ8">
        <v>0</v>
      </c>
      <c r="AK8">
        <v>419.44400000000002</v>
      </c>
      <c r="AL8">
        <v>23144.400000000001</v>
      </c>
      <c r="AM8">
        <v>0</v>
      </c>
      <c r="AN8">
        <v>418356</v>
      </c>
      <c r="AO8">
        <v>479486</v>
      </c>
      <c r="AP8">
        <v>83916.7</v>
      </c>
      <c r="AQ8">
        <v>21733.3</v>
      </c>
      <c r="AR8">
        <v>0</v>
      </c>
      <c r="AS8">
        <v>103878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4219.07</v>
      </c>
      <c r="AZ8">
        <v>0</v>
      </c>
      <c r="BA8">
        <v>49199.199999999997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2204950</v>
      </c>
      <c r="BJ8">
        <v>157660</v>
      </c>
      <c r="BK8" s="1">
        <v>3189070</v>
      </c>
      <c r="BL8" s="1">
        <v>2806180</v>
      </c>
      <c r="BM8">
        <v>511073</v>
      </c>
      <c r="BN8">
        <v>48637.9</v>
      </c>
      <c r="BO8">
        <v>173124</v>
      </c>
      <c r="BP8">
        <v>918779</v>
      </c>
      <c r="BQ8" s="1">
        <v>2593910</v>
      </c>
      <c r="BR8" s="1">
        <v>1662830</v>
      </c>
      <c r="BS8">
        <v>544247</v>
      </c>
      <c r="BT8" s="1">
        <v>1034980</v>
      </c>
      <c r="BU8" s="1">
        <v>1396710</v>
      </c>
      <c r="BV8" s="1">
        <v>1225670</v>
      </c>
      <c r="BW8" s="1">
        <v>1418510</v>
      </c>
      <c r="BX8" s="1">
        <v>2286260</v>
      </c>
    </row>
    <row r="9" spans="1:76">
      <c r="R9" s="25">
        <f>ABS(R2-R4)</f>
        <v>0</v>
      </c>
      <c r="S9" s="25">
        <f t="shared" ref="S9:AE9" si="0">ABS(S2-S4)</f>
        <v>339252</v>
      </c>
      <c r="T9" s="25">
        <f t="shared" si="0"/>
        <v>4020</v>
      </c>
      <c r="U9" s="25">
        <f t="shared" si="0"/>
        <v>0</v>
      </c>
      <c r="V9" s="25">
        <f t="shared" si="0"/>
        <v>85919</v>
      </c>
      <c r="W9" s="25">
        <f t="shared" si="0"/>
        <v>56.900000000008731</v>
      </c>
      <c r="X9" s="25">
        <f t="shared" si="0"/>
        <v>666140</v>
      </c>
      <c r="Y9" s="25">
        <f t="shared" si="0"/>
        <v>86030</v>
      </c>
      <c r="Z9" s="25">
        <f t="shared" si="0"/>
        <v>275870</v>
      </c>
      <c r="AA9" s="25">
        <f t="shared" si="0"/>
        <v>257531</v>
      </c>
      <c r="AB9" s="25">
        <f t="shared" si="0"/>
        <v>76223.5</v>
      </c>
      <c r="AC9" s="25">
        <f t="shared" si="0"/>
        <v>0</v>
      </c>
      <c r="AD9" s="25">
        <f t="shared" si="0"/>
        <v>293605</v>
      </c>
      <c r="AE9" s="25">
        <f t="shared" si="0"/>
        <v>0</v>
      </c>
      <c r="AF9" s="26">
        <f>SUM(R9:AE9)/E2</f>
        <v>0.13691276163955313</v>
      </c>
      <c r="AG9"/>
    </row>
    <row r="10" spans="1:76">
      <c r="A10" t="s">
        <v>4</v>
      </c>
      <c r="B10" t="s">
        <v>20</v>
      </c>
      <c r="D10" t="s">
        <v>7</v>
      </c>
      <c r="E10">
        <v>597500</v>
      </c>
      <c r="F10">
        <v>0</v>
      </c>
      <c r="G10">
        <v>2.8334999999999999</v>
      </c>
      <c r="H10">
        <v>84.75</v>
      </c>
      <c r="I10">
        <v>73.25</v>
      </c>
      <c r="J10">
        <v>17</v>
      </c>
      <c r="K10">
        <v>207.5</v>
      </c>
      <c r="L10">
        <v>481700</v>
      </c>
      <c r="M10">
        <v>115850</v>
      </c>
      <c r="N10">
        <v>0</v>
      </c>
      <c r="O10">
        <v>0</v>
      </c>
      <c r="P10">
        <v>0</v>
      </c>
      <c r="Q10">
        <v>248.90299999999999</v>
      </c>
      <c r="R10" s="4">
        <v>0</v>
      </c>
      <c r="S10" s="4">
        <v>0</v>
      </c>
      <c r="T10" s="4">
        <v>0</v>
      </c>
      <c r="U10" s="4">
        <v>0</v>
      </c>
      <c r="V10" s="4">
        <v>4.4200419017345198E-5</v>
      </c>
      <c r="W10" s="4">
        <v>1.2452302296714499E-5</v>
      </c>
      <c r="X10" s="4">
        <v>7.5652990588528897E-3</v>
      </c>
      <c r="Y10" s="4">
        <v>9.6741778919092803E-4</v>
      </c>
      <c r="Z10" s="4">
        <v>1.32863963851544E-2</v>
      </c>
      <c r="AA10" s="4">
        <v>1.8198028385469599E-2</v>
      </c>
      <c r="AB10" s="4">
        <v>5.2158858801662896E-3</v>
      </c>
      <c r="AC10" s="4">
        <v>0</v>
      </c>
      <c r="AD10" s="4">
        <v>2.0529879614609101E-2</v>
      </c>
      <c r="AE10" s="4">
        <v>0</v>
      </c>
      <c r="AF10" s="4">
        <v>6.5819559834757402E-2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55.599999999998502</v>
      </c>
      <c r="AM10">
        <v>0</v>
      </c>
      <c r="AN10">
        <v>4316</v>
      </c>
      <c r="AO10">
        <v>59289</v>
      </c>
      <c r="AP10">
        <v>81205.600000000006</v>
      </c>
      <c r="AQ10">
        <v>23275</v>
      </c>
      <c r="AR10">
        <v>0</v>
      </c>
      <c r="AS10">
        <v>91611.1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6.7300000000004703</v>
      </c>
      <c r="AZ10">
        <v>0</v>
      </c>
      <c r="BA10">
        <v>1152.0999999999899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45680</v>
      </c>
      <c r="BM10">
        <v>157669</v>
      </c>
      <c r="BN10">
        <v>3940.8</v>
      </c>
      <c r="BO10">
        <v>109653</v>
      </c>
      <c r="BP10">
        <v>4096</v>
      </c>
      <c r="BQ10">
        <v>24950</v>
      </c>
      <c r="BR10">
        <v>18220</v>
      </c>
      <c r="BS10">
        <v>8833</v>
      </c>
      <c r="BT10">
        <v>239890</v>
      </c>
      <c r="BU10">
        <v>167879</v>
      </c>
      <c r="BV10">
        <v>7780</v>
      </c>
      <c r="BW10">
        <v>23420</v>
      </c>
      <c r="BX10">
        <v>28870</v>
      </c>
    </row>
    <row r="11" spans="1:76">
      <c r="A11" t="s">
        <v>4</v>
      </c>
      <c r="B11" t="s">
        <v>21</v>
      </c>
      <c r="D11" t="s">
        <v>7</v>
      </c>
      <c r="E11">
        <v>591500</v>
      </c>
      <c r="F11">
        <v>0</v>
      </c>
      <c r="G11">
        <v>2.8045</v>
      </c>
      <c r="H11">
        <v>121.5</v>
      </c>
      <c r="I11">
        <v>297.75</v>
      </c>
      <c r="J11">
        <v>20</v>
      </c>
      <c r="K11">
        <v>50.25</v>
      </c>
      <c r="L11">
        <v>127100</v>
      </c>
      <c r="M11">
        <v>464360</v>
      </c>
      <c r="N11">
        <v>0</v>
      </c>
      <c r="O11">
        <v>0</v>
      </c>
      <c r="P11">
        <v>0</v>
      </c>
      <c r="Q11">
        <v>5.3220000000000001</v>
      </c>
      <c r="R11" s="4">
        <v>0</v>
      </c>
      <c r="S11" s="4">
        <v>2.1439621830683198E-2</v>
      </c>
      <c r="T11" s="4">
        <v>2.5405091129705E-4</v>
      </c>
      <c r="U11" s="4">
        <v>0</v>
      </c>
      <c r="V11" s="4">
        <v>5.47233246543138E-3</v>
      </c>
      <c r="W11" s="4">
        <v>8.3862079425666105E-6</v>
      </c>
      <c r="X11" s="4">
        <v>3.4818246163957602E-2</v>
      </c>
      <c r="Y11" s="4">
        <v>6.3677039358932203E-3</v>
      </c>
      <c r="Z11" s="4">
        <v>4.6493844637124299E-3</v>
      </c>
      <c r="AA11" s="4">
        <v>1.2357491342046001E-3</v>
      </c>
      <c r="AB11" s="4">
        <v>2.0185672034176799E-4</v>
      </c>
      <c r="AC11" s="4">
        <v>0</v>
      </c>
      <c r="AD11" s="4">
        <v>1.19979018680957E-3</v>
      </c>
      <c r="AE11" s="4">
        <v>0</v>
      </c>
      <c r="AF11" s="4">
        <v>7.5647122020273502E-2</v>
      </c>
      <c r="AG11">
        <v>0</v>
      </c>
      <c r="AH11">
        <v>99424.7</v>
      </c>
      <c r="AI11">
        <v>1178</v>
      </c>
      <c r="AJ11">
        <v>0</v>
      </c>
      <c r="AK11">
        <v>0</v>
      </c>
      <c r="AL11">
        <v>38.899999999997803</v>
      </c>
      <c r="AM11">
        <v>0</v>
      </c>
      <c r="AN11">
        <v>29527</v>
      </c>
      <c r="AO11">
        <v>21561</v>
      </c>
      <c r="AP11">
        <v>5730.6</v>
      </c>
      <c r="AQ11">
        <v>936.09999999999798</v>
      </c>
      <c r="AR11">
        <v>0</v>
      </c>
      <c r="AS11">
        <v>5564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866.09</v>
      </c>
      <c r="AZ11">
        <v>0</v>
      </c>
      <c r="BA11">
        <v>5510.5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200</v>
      </c>
      <c r="BJ11">
        <v>0</v>
      </c>
      <c r="BK11">
        <v>0</v>
      </c>
      <c r="BL11">
        <v>16650</v>
      </c>
      <c r="BM11">
        <v>5093</v>
      </c>
      <c r="BN11">
        <v>22849.5</v>
      </c>
      <c r="BO11">
        <v>193258</v>
      </c>
      <c r="BP11">
        <v>3530</v>
      </c>
      <c r="BQ11">
        <v>13840</v>
      </c>
      <c r="BR11">
        <v>6810</v>
      </c>
      <c r="BS11">
        <v>145491</v>
      </c>
      <c r="BT11">
        <v>265352</v>
      </c>
      <c r="BU11">
        <v>468159</v>
      </c>
      <c r="BV11">
        <v>8730</v>
      </c>
      <c r="BW11">
        <v>28220</v>
      </c>
      <c r="BX11">
        <v>19100</v>
      </c>
    </row>
    <row r="12" spans="1:76">
      <c r="A12" t="s">
        <v>4</v>
      </c>
      <c r="B12" t="s">
        <v>22</v>
      </c>
      <c r="D12" t="s">
        <v>7</v>
      </c>
      <c r="E12">
        <v>3590500</v>
      </c>
      <c r="F12">
        <v>0</v>
      </c>
      <c r="G12">
        <v>17.0259999999999</v>
      </c>
      <c r="H12">
        <v>426</v>
      </c>
      <c r="I12">
        <v>763</v>
      </c>
      <c r="J12">
        <v>29.25</v>
      </c>
      <c r="K12">
        <v>38.75</v>
      </c>
      <c r="L12">
        <v>202100</v>
      </c>
      <c r="M12">
        <v>3388520</v>
      </c>
      <c r="N12">
        <v>0</v>
      </c>
      <c r="O12">
        <v>0</v>
      </c>
      <c r="P12">
        <v>0</v>
      </c>
      <c r="Q12">
        <v>4.2889999999999802</v>
      </c>
      <c r="R12" s="1">
        <v>6.0919519223154202E-7</v>
      </c>
      <c r="S12" s="4">
        <v>7.6216410500088295E-4</v>
      </c>
      <c r="T12" s="4">
        <v>7.8586179797868999E-5</v>
      </c>
      <c r="U12" s="4">
        <v>0</v>
      </c>
      <c r="V12" s="4">
        <v>1.88637291274497E-3</v>
      </c>
      <c r="W12" s="4">
        <v>5.1371785733866897E-3</v>
      </c>
      <c r="X12" s="4">
        <v>0.208301502884539</v>
      </c>
      <c r="Y12" s="4">
        <v>2.4903899458425401E-3</v>
      </c>
      <c r="Z12" s="4">
        <v>2.4884405212273999E-2</v>
      </c>
      <c r="AA12" s="4">
        <v>3.8513320052878099E-4</v>
      </c>
      <c r="AB12" s="4">
        <v>1.3569213711765301E-4</v>
      </c>
      <c r="AC12" s="4">
        <v>0</v>
      </c>
      <c r="AD12" s="4">
        <v>3.57238152676499E-3</v>
      </c>
      <c r="AE12" s="4">
        <v>0</v>
      </c>
      <c r="AF12" s="4">
        <v>0.24763441587318899</v>
      </c>
      <c r="AG12">
        <v>3</v>
      </c>
      <c r="AH12">
        <v>3666</v>
      </c>
      <c r="AI12">
        <v>31</v>
      </c>
      <c r="AJ12">
        <v>0</v>
      </c>
      <c r="AK12">
        <v>419.44400000000002</v>
      </c>
      <c r="AL12">
        <v>24713.9</v>
      </c>
      <c r="AM12">
        <v>13.8889</v>
      </c>
      <c r="AN12">
        <v>11981</v>
      </c>
      <c r="AO12">
        <v>119714</v>
      </c>
      <c r="AP12">
        <v>1852.69999999999</v>
      </c>
      <c r="AQ12">
        <v>652.800000000002</v>
      </c>
      <c r="AR12">
        <v>0</v>
      </c>
      <c r="AS12">
        <v>17186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295.39999999999998</v>
      </c>
      <c r="AZ12">
        <v>0</v>
      </c>
      <c r="BA12">
        <v>34198.999999999898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355</v>
      </c>
      <c r="BK12">
        <v>20</v>
      </c>
      <c r="BL12">
        <v>31550</v>
      </c>
      <c r="BM12">
        <v>97753</v>
      </c>
      <c r="BN12">
        <v>7943.4</v>
      </c>
      <c r="BO12">
        <v>636</v>
      </c>
      <c r="BP12">
        <v>110700</v>
      </c>
      <c r="BQ12">
        <v>675410</v>
      </c>
      <c r="BR12">
        <v>441950</v>
      </c>
      <c r="BS12">
        <v>88713</v>
      </c>
      <c r="BT12">
        <v>644240</v>
      </c>
      <c r="BU12">
        <v>76919</v>
      </c>
      <c r="BV12">
        <v>137020</v>
      </c>
      <c r="BW12">
        <v>431301</v>
      </c>
      <c r="BX12">
        <v>499660</v>
      </c>
    </row>
    <row r="13" spans="1:76">
      <c r="A13" t="s">
        <v>4</v>
      </c>
      <c r="B13" t="s">
        <v>23</v>
      </c>
      <c r="D13" t="s">
        <v>7</v>
      </c>
      <c r="E13">
        <v>943500</v>
      </c>
      <c r="F13">
        <v>0</v>
      </c>
      <c r="G13">
        <v>4.4740999999999902</v>
      </c>
      <c r="H13">
        <v>133.75</v>
      </c>
      <c r="I13">
        <v>1291.5</v>
      </c>
      <c r="J13">
        <v>28.25</v>
      </c>
      <c r="K13">
        <v>184.75</v>
      </c>
      <c r="L13">
        <v>354670</v>
      </c>
      <c r="M13">
        <v>1298210</v>
      </c>
      <c r="N13">
        <v>0</v>
      </c>
      <c r="O13">
        <v>0</v>
      </c>
      <c r="P13">
        <v>0</v>
      </c>
      <c r="Q13">
        <v>36.119</v>
      </c>
      <c r="R13" s="1">
        <v>6.0919519223154202E-7</v>
      </c>
      <c r="S13" s="4">
        <v>7.6216410500088295E-4</v>
      </c>
      <c r="T13" s="4">
        <v>7.8586179797868999E-5</v>
      </c>
      <c r="U13" s="4">
        <v>0</v>
      </c>
      <c r="V13" s="4">
        <v>1.8869821079371999E-3</v>
      </c>
      <c r="W13" s="4">
        <v>5.1371785733866897E-3</v>
      </c>
      <c r="X13" s="4">
        <v>8.0958385876418598E-2</v>
      </c>
      <c r="Y13" s="4">
        <v>1.0038318377591299E-2</v>
      </c>
      <c r="Z13" s="4">
        <v>5.8208600617723899E-3</v>
      </c>
      <c r="AA13" s="4">
        <v>1.80723845727409E-3</v>
      </c>
      <c r="AB13" s="4">
        <v>4.6237915090370502E-6</v>
      </c>
      <c r="AC13" s="4">
        <v>0</v>
      </c>
      <c r="AD13" s="4">
        <v>9.5814829029369306E-3</v>
      </c>
      <c r="AE13" s="4">
        <v>0</v>
      </c>
      <c r="AF13" s="4">
        <v>0.11607642962881699</v>
      </c>
      <c r="AG13">
        <v>3</v>
      </c>
      <c r="AH13">
        <v>3666</v>
      </c>
      <c r="AI13">
        <v>31</v>
      </c>
      <c r="AJ13">
        <v>0</v>
      </c>
      <c r="AK13">
        <v>419.44400000000002</v>
      </c>
      <c r="AL13">
        <v>24713.9</v>
      </c>
      <c r="AM13">
        <v>0</v>
      </c>
      <c r="AN13">
        <v>48295</v>
      </c>
      <c r="AO13">
        <v>28003</v>
      </c>
      <c r="AP13">
        <v>8694.3999999999905</v>
      </c>
      <c r="AQ13">
        <v>22.200000000000699</v>
      </c>
      <c r="AR13">
        <v>0</v>
      </c>
      <c r="AS13">
        <v>46094.3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295.49</v>
      </c>
      <c r="AZ13">
        <v>0</v>
      </c>
      <c r="BA13">
        <v>13292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355</v>
      </c>
      <c r="BK13">
        <v>20</v>
      </c>
      <c r="BL13">
        <v>37210</v>
      </c>
      <c r="BM13">
        <v>165691</v>
      </c>
      <c r="BN13">
        <v>1720.9</v>
      </c>
      <c r="BO13">
        <v>92140</v>
      </c>
      <c r="BP13">
        <v>110001</v>
      </c>
      <c r="BQ13">
        <v>669690</v>
      </c>
      <c r="BR13">
        <v>435646</v>
      </c>
      <c r="BS13">
        <v>25924</v>
      </c>
      <c r="BT13">
        <v>390980</v>
      </c>
      <c r="BU13">
        <v>69580</v>
      </c>
      <c r="BV13">
        <v>127460</v>
      </c>
      <c r="BW13">
        <v>404320</v>
      </c>
      <c r="BX13">
        <v>485540</v>
      </c>
    </row>
    <row r="14" spans="1:76">
      <c r="A14" t="s">
        <v>4</v>
      </c>
      <c r="B14" t="s">
        <v>24</v>
      </c>
      <c r="D14" t="s">
        <v>7</v>
      </c>
      <c r="E14">
        <v>692100</v>
      </c>
      <c r="F14">
        <v>45355</v>
      </c>
      <c r="G14">
        <v>11.076499999999999</v>
      </c>
      <c r="H14">
        <v>254.75</v>
      </c>
      <c r="I14">
        <v>1473.75</v>
      </c>
      <c r="J14">
        <v>36.5</v>
      </c>
      <c r="K14">
        <v>233.75</v>
      </c>
      <c r="L14">
        <v>59700</v>
      </c>
      <c r="M14">
        <v>751830</v>
      </c>
      <c r="N14">
        <v>0</v>
      </c>
      <c r="O14">
        <v>0</v>
      </c>
      <c r="P14">
        <v>0</v>
      </c>
      <c r="Q14">
        <v>105.44499999999999</v>
      </c>
      <c r="R14" s="4">
        <v>4.1781043064008101E-2</v>
      </c>
      <c r="S14" s="4">
        <v>7.6216410500088295E-4</v>
      </c>
      <c r="T14" s="4">
        <v>3.7096941230939803E-2</v>
      </c>
      <c r="U14" s="4">
        <v>0</v>
      </c>
      <c r="V14" s="4">
        <v>1.8869821079371999E-3</v>
      </c>
      <c r="W14" s="4">
        <v>5.1371785733866897E-3</v>
      </c>
      <c r="X14" s="4">
        <v>4.0803284780476498E-2</v>
      </c>
      <c r="Y14" s="4">
        <v>1.46736845952811E-2</v>
      </c>
      <c r="Z14" s="4">
        <v>4.2684479534087501E-2</v>
      </c>
      <c r="AA14" s="4">
        <v>2.9805483975120402E-3</v>
      </c>
      <c r="AB14" s="4">
        <v>1.8361143093858701E-4</v>
      </c>
      <c r="AC14" s="4">
        <v>0</v>
      </c>
      <c r="AD14" s="4">
        <v>9.5768530194759692E-3</v>
      </c>
      <c r="AE14" s="4">
        <v>0</v>
      </c>
      <c r="AF14" s="4">
        <v>0.197566770839044</v>
      </c>
      <c r="AG14">
        <v>200998</v>
      </c>
      <c r="AH14">
        <v>3666</v>
      </c>
      <c r="AI14">
        <v>145763</v>
      </c>
      <c r="AJ14">
        <v>0</v>
      </c>
      <c r="AK14">
        <v>419.44400000000002</v>
      </c>
      <c r="AL14">
        <v>24713.9</v>
      </c>
      <c r="AM14">
        <v>0</v>
      </c>
      <c r="AN14">
        <v>70595</v>
      </c>
      <c r="AO14">
        <v>205347</v>
      </c>
      <c r="AP14">
        <v>14338.799999999899</v>
      </c>
      <c r="AQ14">
        <v>883.29999999999905</v>
      </c>
      <c r="AR14">
        <v>0</v>
      </c>
      <c r="AS14">
        <v>46072.1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295.49</v>
      </c>
      <c r="AZ14">
        <v>0</v>
      </c>
      <c r="BA14">
        <v>6699.1999999999898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474180</v>
      </c>
      <c r="BJ14">
        <v>33476</v>
      </c>
      <c r="BK14">
        <v>685840</v>
      </c>
      <c r="BL14">
        <v>530690</v>
      </c>
      <c r="BM14">
        <v>114411</v>
      </c>
      <c r="BN14">
        <v>1943.19999999999</v>
      </c>
      <c r="BO14">
        <v>175493</v>
      </c>
      <c r="BP14">
        <v>10609</v>
      </c>
      <c r="BQ14">
        <v>697240</v>
      </c>
      <c r="BR14">
        <v>204060</v>
      </c>
      <c r="BS14">
        <v>74217</v>
      </c>
      <c r="BT14">
        <v>775480</v>
      </c>
      <c r="BU14">
        <v>607550</v>
      </c>
      <c r="BV14">
        <v>70250</v>
      </c>
      <c r="BW14">
        <v>368310</v>
      </c>
      <c r="BX14">
        <v>105060</v>
      </c>
    </row>
    <row r="15" spans="1:76">
      <c r="A15" t="s">
        <v>4</v>
      </c>
      <c r="B15" t="s">
        <v>25</v>
      </c>
      <c r="D15" t="s">
        <v>7</v>
      </c>
      <c r="E15">
        <v>639300</v>
      </c>
      <c r="F15">
        <v>0</v>
      </c>
      <c r="G15">
        <v>3.0312999999999999</v>
      </c>
      <c r="H15">
        <v>245.25</v>
      </c>
      <c r="I15">
        <v>1290.5</v>
      </c>
      <c r="J15">
        <v>33</v>
      </c>
      <c r="K15">
        <v>197.5</v>
      </c>
      <c r="L15">
        <v>420140</v>
      </c>
      <c r="M15">
        <v>219140</v>
      </c>
      <c r="N15">
        <v>0</v>
      </c>
      <c r="O15">
        <v>0</v>
      </c>
      <c r="P15">
        <v>0</v>
      </c>
      <c r="Q15">
        <v>26.733000000000001</v>
      </c>
      <c r="R15" s="4">
        <v>0</v>
      </c>
      <c r="S15" s="4">
        <v>0</v>
      </c>
      <c r="T15" s="4">
        <v>0</v>
      </c>
      <c r="U15" s="4">
        <v>0</v>
      </c>
      <c r="V15" s="1">
        <v>6.0919519223154202E-7</v>
      </c>
      <c r="W15" s="4">
        <v>3.26236209343835E-4</v>
      </c>
      <c r="X15" s="4">
        <v>1.3349294247369701E-2</v>
      </c>
      <c r="Y15" s="4">
        <v>9.9408471468343095E-3</v>
      </c>
      <c r="Z15" s="4">
        <v>7.3529859702347201E-3</v>
      </c>
      <c r="AA15" s="4">
        <v>1.9076947444730699E-3</v>
      </c>
      <c r="AB15" s="4">
        <v>1.25878002570803E-4</v>
      </c>
      <c r="AC15" s="4">
        <v>0</v>
      </c>
      <c r="AD15" s="4">
        <v>5.9414807098342303E-3</v>
      </c>
      <c r="AE15" s="4">
        <v>0</v>
      </c>
      <c r="AF15" s="4">
        <v>3.8945026225852997E-2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1569.5</v>
      </c>
      <c r="AM15">
        <v>0</v>
      </c>
      <c r="AN15">
        <v>47825</v>
      </c>
      <c r="AO15">
        <v>35372</v>
      </c>
      <c r="AP15">
        <v>9177.6999999999898</v>
      </c>
      <c r="AQ15">
        <v>605.60000000000196</v>
      </c>
      <c r="AR15">
        <v>0</v>
      </c>
      <c r="AS15">
        <v>28583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0.10000000000036301</v>
      </c>
      <c r="AZ15">
        <v>0</v>
      </c>
      <c r="BA15">
        <v>2191.6999999999998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32560</v>
      </c>
      <c r="BM15">
        <v>19103</v>
      </c>
      <c r="BN15">
        <v>1294</v>
      </c>
      <c r="BO15">
        <v>26623</v>
      </c>
      <c r="BP15">
        <v>492</v>
      </c>
      <c r="BQ15">
        <v>1550</v>
      </c>
      <c r="BR15">
        <v>5470</v>
      </c>
      <c r="BS15">
        <v>37384</v>
      </c>
      <c r="BT15">
        <v>102670</v>
      </c>
      <c r="BU15">
        <v>33300</v>
      </c>
      <c r="BV15">
        <v>1020</v>
      </c>
      <c r="BW15">
        <v>1100</v>
      </c>
      <c r="BX15">
        <v>1680</v>
      </c>
    </row>
    <row r="16" spans="1:76" ht="353" customHeight="1">
      <c r="AF16"/>
      <c r="AG16"/>
    </row>
    <row r="17" spans="1:76">
      <c r="AF17"/>
      <c r="AG17"/>
    </row>
    <row r="18" spans="1:76">
      <c r="A18" t="s">
        <v>26</v>
      </c>
      <c r="B18" t="s">
        <v>5</v>
      </c>
      <c r="C18" t="s">
        <v>27</v>
      </c>
      <c r="D18" t="s">
        <v>7</v>
      </c>
      <c r="E18" s="1">
        <v>5799580</v>
      </c>
      <c r="F18">
        <v>73958.8</v>
      </c>
      <c r="G18">
        <v>78.416300000000007</v>
      </c>
      <c r="H18">
        <v>457.75</v>
      </c>
      <c r="I18">
        <v>756.5</v>
      </c>
      <c r="J18">
        <v>4.5</v>
      </c>
      <c r="K18">
        <v>346.5</v>
      </c>
      <c r="L18" s="1">
        <v>3598920</v>
      </c>
      <c r="M18" s="1">
        <v>2200660</v>
      </c>
      <c r="N18">
        <v>0</v>
      </c>
      <c r="O18">
        <v>0</v>
      </c>
      <c r="P18">
        <v>0</v>
      </c>
      <c r="Q18">
        <v>418.71499999999997</v>
      </c>
      <c r="R18" s="1">
        <v>1151540</v>
      </c>
      <c r="S18">
        <v>80393.8</v>
      </c>
      <c r="T18" s="1">
        <v>1591590</v>
      </c>
      <c r="U18">
        <v>0</v>
      </c>
      <c r="V18">
        <v>126202</v>
      </c>
      <c r="W18">
        <v>46395.6</v>
      </c>
      <c r="X18" s="1">
        <v>1727970</v>
      </c>
      <c r="Y18">
        <v>467113</v>
      </c>
      <c r="Z18">
        <v>575856</v>
      </c>
      <c r="AA18">
        <v>3374.23</v>
      </c>
      <c r="AB18">
        <v>0</v>
      </c>
      <c r="AC18">
        <v>0</v>
      </c>
      <c r="AD18">
        <v>29145.4</v>
      </c>
      <c r="AE18">
        <v>0</v>
      </c>
      <c r="AF18"/>
      <c r="AG18">
        <v>337483</v>
      </c>
      <c r="AH18">
        <v>23561.1</v>
      </c>
      <c r="AI18">
        <v>364308</v>
      </c>
      <c r="AJ18">
        <v>0</v>
      </c>
      <c r="AK18">
        <v>594.44399999999996</v>
      </c>
      <c r="AL18">
        <v>13597.2</v>
      </c>
      <c r="AM18">
        <v>0</v>
      </c>
      <c r="AN18">
        <v>136897</v>
      </c>
      <c r="AO18">
        <v>168767</v>
      </c>
      <c r="AP18">
        <v>988.88900000000001</v>
      </c>
      <c r="AQ18">
        <v>0</v>
      </c>
      <c r="AR18">
        <v>0</v>
      </c>
      <c r="AS18">
        <v>8541.67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1241.97</v>
      </c>
      <c r="AZ18">
        <v>0</v>
      </c>
      <c r="BA18">
        <v>17283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1220250</v>
      </c>
      <c r="BJ18">
        <v>104557</v>
      </c>
      <c r="BK18" s="1">
        <v>1151540</v>
      </c>
      <c r="BL18">
        <v>702834</v>
      </c>
      <c r="BM18">
        <v>216953</v>
      </c>
      <c r="BN18">
        <v>5241.34</v>
      </c>
      <c r="BO18">
        <v>180730</v>
      </c>
      <c r="BP18">
        <v>395051</v>
      </c>
      <c r="BQ18" s="1">
        <v>1018890</v>
      </c>
      <c r="BR18">
        <v>899501</v>
      </c>
      <c r="BS18">
        <v>132416</v>
      </c>
      <c r="BT18">
        <v>338640</v>
      </c>
      <c r="BU18">
        <v>729806</v>
      </c>
      <c r="BV18">
        <v>534086</v>
      </c>
      <c r="BW18">
        <v>544936</v>
      </c>
      <c r="BX18" s="1">
        <v>1369980</v>
      </c>
    </row>
    <row r="19" spans="1:76">
      <c r="A19" t="s">
        <v>26</v>
      </c>
      <c r="B19" t="s">
        <v>8</v>
      </c>
      <c r="C19" t="s">
        <v>28</v>
      </c>
      <c r="D19" t="s">
        <v>7</v>
      </c>
      <c r="E19" s="1">
        <v>4732930</v>
      </c>
      <c r="F19">
        <v>73958.8</v>
      </c>
      <c r="G19">
        <v>63.994199999999999</v>
      </c>
      <c r="H19">
        <v>513.5</v>
      </c>
      <c r="I19">
        <v>2551.5</v>
      </c>
      <c r="J19">
        <v>0.5</v>
      </c>
      <c r="K19">
        <v>27.75</v>
      </c>
      <c r="L19" s="1">
        <v>3443020</v>
      </c>
      <c r="M19" s="1">
        <v>1289910</v>
      </c>
      <c r="N19">
        <v>0</v>
      </c>
      <c r="O19">
        <v>0</v>
      </c>
      <c r="P19">
        <v>0</v>
      </c>
      <c r="Q19">
        <v>386.46199999999999</v>
      </c>
      <c r="R19" s="1">
        <v>1151540</v>
      </c>
      <c r="S19">
        <v>80393.8</v>
      </c>
      <c r="T19" s="1">
        <v>1591590</v>
      </c>
      <c r="U19">
        <v>0</v>
      </c>
      <c r="V19">
        <v>126211</v>
      </c>
      <c r="W19">
        <v>46481</v>
      </c>
      <c r="X19">
        <v>817634</v>
      </c>
      <c r="Y19">
        <v>415419</v>
      </c>
      <c r="Z19">
        <v>474193</v>
      </c>
      <c r="AA19">
        <v>85.3035</v>
      </c>
      <c r="AB19">
        <v>0</v>
      </c>
      <c r="AC19">
        <v>0</v>
      </c>
      <c r="AD19">
        <v>29382.3</v>
      </c>
      <c r="AE19">
        <v>0</v>
      </c>
      <c r="AF19"/>
      <c r="AG19">
        <v>337483</v>
      </c>
      <c r="AH19">
        <v>23561.1</v>
      </c>
      <c r="AI19">
        <v>364308</v>
      </c>
      <c r="AJ19">
        <v>0</v>
      </c>
      <c r="AK19">
        <v>594.44399999999996</v>
      </c>
      <c r="AL19">
        <v>13622.2</v>
      </c>
      <c r="AM19">
        <v>125</v>
      </c>
      <c r="AN19">
        <v>121747</v>
      </c>
      <c r="AO19">
        <v>138972</v>
      </c>
      <c r="AP19">
        <v>25</v>
      </c>
      <c r="AQ19">
        <v>0</v>
      </c>
      <c r="AR19">
        <v>0</v>
      </c>
      <c r="AS19">
        <v>8611.11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1242.07</v>
      </c>
      <c r="AZ19">
        <v>0</v>
      </c>
      <c r="BA19">
        <v>8173.66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1220250</v>
      </c>
      <c r="BJ19">
        <v>104557</v>
      </c>
      <c r="BK19" s="1">
        <v>1151540</v>
      </c>
      <c r="BL19">
        <v>693773</v>
      </c>
      <c r="BM19">
        <v>173249</v>
      </c>
      <c r="BN19">
        <v>3590.66</v>
      </c>
      <c r="BO19">
        <v>157610</v>
      </c>
      <c r="BP19">
        <v>390755</v>
      </c>
      <c r="BQ19" s="1">
        <v>1002350</v>
      </c>
      <c r="BR19">
        <v>888922</v>
      </c>
      <c r="BS19">
        <v>137738</v>
      </c>
      <c r="BT19">
        <v>224850</v>
      </c>
      <c r="BU19">
        <v>919518</v>
      </c>
      <c r="BV19">
        <v>539948</v>
      </c>
      <c r="BW19">
        <v>560015</v>
      </c>
      <c r="BX19" s="1">
        <v>1390050</v>
      </c>
    </row>
    <row r="20" spans="1:76">
      <c r="A20" t="s">
        <v>26</v>
      </c>
      <c r="B20" t="s">
        <v>10</v>
      </c>
      <c r="C20" t="s">
        <v>29</v>
      </c>
      <c r="D20" t="s">
        <v>7</v>
      </c>
      <c r="E20" s="1">
        <v>5043370</v>
      </c>
      <c r="F20">
        <v>73958.8</v>
      </c>
      <c r="G20">
        <v>68.191599999999994</v>
      </c>
      <c r="H20">
        <v>765</v>
      </c>
      <c r="I20">
        <v>2068</v>
      </c>
      <c r="J20">
        <v>1.25</v>
      </c>
      <c r="K20">
        <v>25.5</v>
      </c>
      <c r="L20" s="1">
        <v>3514130</v>
      </c>
      <c r="M20" s="1">
        <v>1529250</v>
      </c>
      <c r="N20">
        <v>0</v>
      </c>
      <c r="O20">
        <v>0</v>
      </c>
      <c r="P20">
        <v>0</v>
      </c>
      <c r="Q20">
        <v>379.58300000000003</v>
      </c>
      <c r="R20" s="1">
        <v>1151540</v>
      </c>
      <c r="S20">
        <v>175763</v>
      </c>
      <c r="T20" s="1">
        <v>1591590</v>
      </c>
      <c r="U20">
        <v>0</v>
      </c>
      <c r="V20">
        <v>166920</v>
      </c>
      <c r="W20">
        <v>46367.199999999997</v>
      </c>
      <c r="X20" s="1">
        <v>1018250</v>
      </c>
      <c r="Y20">
        <v>377004</v>
      </c>
      <c r="Z20">
        <v>487131</v>
      </c>
      <c r="AA20">
        <v>28.4345</v>
      </c>
      <c r="AB20">
        <v>0</v>
      </c>
      <c r="AC20">
        <v>0</v>
      </c>
      <c r="AD20">
        <v>28775.7</v>
      </c>
      <c r="AE20">
        <v>0</v>
      </c>
      <c r="AF20"/>
      <c r="AG20">
        <v>337483</v>
      </c>
      <c r="AH20">
        <v>51511.1</v>
      </c>
      <c r="AI20">
        <v>364308</v>
      </c>
      <c r="AJ20">
        <v>0</v>
      </c>
      <c r="AK20">
        <v>594.44399999999996</v>
      </c>
      <c r="AL20">
        <v>13588.9</v>
      </c>
      <c r="AM20">
        <v>708.33299999999997</v>
      </c>
      <c r="AN20">
        <v>110489</v>
      </c>
      <c r="AO20">
        <v>142764</v>
      </c>
      <c r="AP20">
        <v>8.3333300000000001</v>
      </c>
      <c r="AQ20">
        <v>0</v>
      </c>
      <c r="AR20">
        <v>0</v>
      </c>
      <c r="AS20">
        <v>8433.33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1649.24</v>
      </c>
      <c r="AZ20">
        <v>0</v>
      </c>
      <c r="BA20">
        <v>10160.299999999999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1220250</v>
      </c>
      <c r="BJ20">
        <v>104557</v>
      </c>
      <c r="BK20" s="1">
        <v>1151540</v>
      </c>
      <c r="BL20">
        <v>698739</v>
      </c>
      <c r="BM20">
        <v>174998</v>
      </c>
      <c r="BN20">
        <v>9624.56</v>
      </c>
      <c r="BO20">
        <v>127361</v>
      </c>
      <c r="BP20">
        <v>393290</v>
      </c>
      <c r="BQ20" s="1">
        <v>1011620</v>
      </c>
      <c r="BR20">
        <v>898178</v>
      </c>
      <c r="BS20">
        <v>188085</v>
      </c>
      <c r="BT20">
        <v>326476</v>
      </c>
      <c r="BU20" s="1">
        <v>1151740</v>
      </c>
      <c r="BV20">
        <v>532345</v>
      </c>
      <c r="BW20">
        <v>538396</v>
      </c>
      <c r="BX20" s="1">
        <v>1364030</v>
      </c>
    </row>
    <row r="21" spans="1:76">
      <c r="A21" t="s">
        <v>26</v>
      </c>
      <c r="B21" t="s">
        <v>12</v>
      </c>
      <c r="C21" t="s">
        <v>30</v>
      </c>
      <c r="D21" t="s">
        <v>7</v>
      </c>
      <c r="E21" s="1">
        <v>5457350</v>
      </c>
      <c r="F21">
        <v>73989</v>
      </c>
      <c r="G21">
        <v>73.759</v>
      </c>
      <c r="H21">
        <v>2157</v>
      </c>
      <c r="I21">
        <v>2253.5</v>
      </c>
      <c r="J21">
        <v>0</v>
      </c>
      <c r="K21">
        <v>65</v>
      </c>
      <c r="L21" s="1">
        <v>3817380</v>
      </c>
      <c r="M21" s="1">
        <v>1639970</v>
      </c>
      <c r="N21">
        <v>0</v>
      </c>
      <c r="O21">
        <v>0</v>
      </c>
      <c r="P21">
        <v>0</v>
      </c>
      <c r="Q21">
        <v>395.16</v>
      </c>
      <c r="R21" s="1">
        <v>1151990</v>
      </c>
      <c r="S21">
        <v>175479</v>
      </c>
      <c r="T21" s="1">
        <v>1591180</v>
      </c>
      <c r="U21">
        <v>0</v>
      </c>
      <c r="V21">
        <v>139661</v>
      </c>
      <c r="W21">
        <v>0</v>
      </c>
      <c r="X21" s="1">
        <v>1156140</v>
      </c>
      <c r="Y21">
        <v>436716</v>
      </c>
      <c r="Z21">
        <v>759789</v>
      </c>
      <c r="AA21">
        <v>28.4345</v>
      </c>
      <c r="AB21">
        <v>0</v>
      </c>
      <c r="AC21">
        <v>0</v>
      </c>
      <c r="AD21">
        <v>46386.2</v>
      </c>
      <c r="AE21">
        <v>0</v>
      </c>
      <c r="AF21"/>
      <c r="AG21">
        <v>337614</v>
      </c>
      <c r="AH21">
        <v>51427.8</v>
      </c>
      <c r="AI21">
        <v>364356</v>
      </c>
      <c r="AJ21">
        <v>0</v>
      </c>
      <c r="AK21">
        <v>0</v>
      </c>
      <c r="AL21">
        <v>0</v>
      </c>
      <c r="AM21">
        <v>1105.56</v>
      </c>
      <c r="AN21">
        <v>127989</v>
      </c>
      <c r="AO21">
        <v>222672</v>
      </c>
      <c r="AP21">
        <v>8.3333300000000001</v>
      </c>
      <c r="AQ21">
        <v>0</v>
      </c>
      <c r="AR21">
        <v>0</v>
      </c>
      <c r="AS21">
        <v>13594.4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1396.88</v>
      </c>
      <c r="AZ21">
        <v>0</v>
      </c>
      <c r="BA21">
        <v>11525.9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1220440</v>
      </c>
      <c r="BJ21">
        <v>104383</v>
      </c>
      <c r="BK21" s="1">
        <v>1151990</v>
      </c>
      <c r="BL21">
        <v>680032</v>
      </c>
      <c r="BM21">
        <v>162645</v>
      </c>
      <c r="BN21">
        <v>9459.5499999999993</v>
      </c>
      <c r="BO21">
        <v>267796</v>
      </c>
      <c r="BP21">
        <v>354081</v>
      </c>
      <c r="BQ21">
        <v>902092</v>
      </c>
      <c r="BR21">
        <v>899665</v>
      </c>
      <c r="BS21">
        <v>173356</v>
      </c>
      <c r="BT21">
        <v>503348</v>
      </c>
      <c r="BU21" s="1">
        <v>1275230</v>
      </c>
      <c r="BV21">
        <v>490758</v>
      </c>
      <c r="BW21">
        <v>472848</v>
      </c>
      <c r="BX21" s="1">
        <v>1307520</v>
      </c>
    </row>
    <row r="22" spans="1:76">
      <c r="A22" t="s">
        <v>26</v>
      </c>
      <c r="B22" t="s">
        <v>14</v>
      </c>
      <c r="C22" t="s">
        <v>31</v>
      </c>
      <c r="D22" t="s">
        <v>7</v>
      </c>
      <c r="E22" s="1">
        <v>5161830</v>
      </c>
      <c r="F22">
        <v>73989</v>
      </c>
      <c r="G22">
        <v>69.764899999999997</v>
      </c>
      <c r="H22">
        <v>885.25</v>
      </c>
      <c r="I22">
        <v>530</v>
      </c>
      <c r="J22">
        <v>3</v>
      </c>
      <c r="K22">
        <v>88.25</v>
      </c>
      <c r="L22" s="1">
        <v>3747890</v>
      </c>
      <c r="M22" s="1">
        <v>1413940</v>
      </c>
      <c r="N22">
        <v>0</v>
      </c>
      <c r="O22">
        <v>0</v>
      </c>
      <c r="P22">
        <v>0</v>
      </c>
      <c r="Q22">
        <v>373.55399999999997</v>
      </c>
      <c r="R22" s="1">
        <v>1151990</v>
      </c>
      <c r="S22">
        <v>175479</v>
      </c>
      <c r="T22" s="1">
        <v>1591180</v>
      </c>
      <c r="U22">
        <v>0</v>
      </c>
      <c r="V22">
        <v>139651</v>
      </c>
      <c r="W22">
        <v>0</v>
      </c>
      <c r="X22">
        <v>927543</v>
      </c>
      <c r="Y22">
        <v>375146</v>
      </c>
      <c r="Z22">
        <v>719526</v>
      </c>
      <c r="AA22">
        <v>28.4345</v>
      </c>
      <c r="AB22">
        <v>0</v>
      </c>
      <c r="AC22">
        <v>0</v>
      </c>
      <c r="AD22">
        <v>81303.8</v>
      </c>
      <c r="AE22">
        <v>0</v>
      </c>
      <c r="AF22"/>
      <c r="AG22">
        <v>337614</v>
      </c>
      <c r="AH22">
        <v>51427.8</v>
      </c>
      <c r="AI22">
        <v>364356</v>
      </c>
      <c r="AJ22">
        <v>0</v>
      </c>
      <c r="AK22">
        <v>0</v>
      </c>
      <c r="AL22">
        <v>0</v>
      </c>
      <c r="AM22">
        <v>350</v>
      </c>
      <c r="AN22">
        <v>109944</v>
      </c>
      <c r="AO22">
        <v>210872</v>
      </c>
      <c r="AP22">
        <v>8.3333300000000001</v>
      </c>
      <c r="AQ22">
        <v>0</v>
      </c>
      <c r="AR22">
        <v>0</v>
      </c>
      <c r="AS22">
        <v>23827.8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1396.78</v>
      </c>
      <c r="AZ22">
        <v>0</v>
      </c>
      <c r="BA22">
        <v>9265.2800000000007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1220440</v>
      </c>
      <c r="BJ22">
        <v>104383</v>
      </c>
      <c r="BK22" s="1">
        <v>1151990</v>
      </c>
      <c r="BL22">
        <v>686851</v>
      </c>
      <c r="BM22">
        <v>134419</v>
      </c>
      <c r="BN22">
        <v>9561.58</v>
      </c>
      <c r="BO22">
        <v>271411</v>
      </c>
      <c r="BP22">
        <v>352596</v>
      </c>
      <c r="BQ22">
        <v>899908</v>
      </c>
      <c r="BR22">
        <v>897322</v>
      </c>
      <c r="BS22">
        <v>180173</v>
      </c>
      <c r="BT22">
        <v>489321</v>
      </c>
      <c r="BU22" s="1">
        <v>1261340</v>
      </c>
      <c r="BV22">
        <v>490519</v>
      </c>
      <c r="BW22">
        <v>471552</v>
      </c>
      <c r="BX22" s="1">
        <v>1301670</v>
      </c>
    </row>
    <row r="23" spans="1:76">
      <c r="A23" t="s">
        <v>26</v>
      </c>
      <c r="B23" t="s">
        <v>16</v>
      </c>
      <c r="C23" t="s">
        <v>32</v>
      </c>
      <c r="D23" t="s">
        <v>7</v>
      </c>
      <c r="E23" s="1">
        <v>5110610</v>
      </c>
      <c r="F23">
        <v>73963.600000000006</v>
      </c>
      <c r="G23">
        <v>69.096299999999999</v>
      </c>
      <c r="H23">
        <v>152.25</v>
      </c>
      <c r="I23">
        <v>159.5</v>
      </c>
      <c r="J23">
        <v>0</v>
      </c>
      <c r="K23">
        <v>39</v>
      </c>
      <c r="L23" s="1">
        <v>3375850</v>
      </c>
      <c r="M23" s="1">
        <v>1734750</v>
      </c>
      <c r="N23">
        <v>0</v>
      </c>
      <c r="O23">
        <v>0</v>
      </c>
      <c r="P23">
        <v>0</v>
      </c>
      <c r="Q23">
        <v>320.68599999999998</v>
      </c>
      <c r="R23" s="1">
        <v>1151590</v>
      </c>
      <c r="S23">
        <v>175479</v>
      </c>
      <c r="T23" s="1">
        <v>1590620</v>
      </c>
      <c r="U23">
        <v>0</v>
      </c>
      <c r="V23">
        <v>139651</v>
      </c>
      <c r="W23">
        <v>0</v>
      </c>
      <c r="X23" s="1">
        <v>1247750</v>
      </c>
      <c r="Y23">
        <v>267265</v>
      </c>
      <c r="Z23">
        <v>538208</v>
      </c>
      <c r="AA23">
        <v>28.4345</v>
      </c>
      <c r="AB23">
        <v>0</v>
      </c>
      <c r="AC23">
        <v>0</v>
      </c>
      <c r="AD23">
        <v>0</v>
      </c>
      <c r="AE23">
        <v>0</v>
      </c>
      <c r="AF23"/>
      <c r="AG23">
        <v>337497</v>
      </c>
      <c r="AH23">
        <v>51427.8</v>
      </c>
      <c r="AI23">
        <v>364228</v>
      </c>
      <c r="AJ23">
        <v>0</v>
      </c>
      <c r="AK23">
        <v>0</v>
      </c>
      <c r="AL23">
        <v>0</v>
      </c>
      <c r="AM23">
        <v>141.667</v>
      </c>
      <c r="AN23">
        <v>78327.8</v>
      </c>
      <c r="AO23">
        <v>157733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1396.78</v>
      </c>
      <c r="AZ23">
        <v>0</v>
      </c>
      <c r="BA23">
        <v>12475.1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1">
        <v>1220020</v>
      </c>
      <c r="BJ23">
        <v>104348</v>
      </c>
      <c r="BK23" s="1">
        <v>1151590</v>
      </c>
      <c r="BL23">
        <v>698074</v>
      </c>
      <c r="BM23">
        <v>196288</v>
      </c>
      <c r="BN23">
        <v>9562.49</v>
      </c>
      <c r="BO23">
        <v>306174</v>
      </c>
      <c r="BP23">
        <v>391532</v>
      </c>
      <c r="BQ23">
        <v>780896</v>
      </c>
      <c r="BR23">
        <v>887853</v>
      </c>
      <c r="BS23">
        <v>178933</v>
      </c>
      <c r="BT23">
        <v>333157</v>
      </c>
      <c r="BU23" s="1">
        <v>1306630</v>
      </c>
      <c r="BV23">
        <v>542430</v>
      </c>
      <c r="BW23">
        <v>411267</v>
      </c>
      <c r="BX23" s="1">
        <v>1292470</v>
      </c>
    </row>
    <row r="24" spans="1:76">
      <c r="A24" t="s">
        <v>26</v>
      </c>
      <c r="B24" t="s">
        <v>18</v>
      </c>
      <c r="C24" t="s">
        <v>33</v>
      </c>
      <c r="D24" t="s">
        <v>7</v>
      </c>
      <c r="E24" s="1">
        <v>5279470</v>
      </c>
      <c r="F24">
        <v>73958.8</v>
      </c>
      <c r="G24">
        <v>71.384</v>
      </c>
      <c r="H24">
        <v>371.25</v>
      </c>
      <c r="I24">
        <v>641.25</v>
      </c>
      <c r="J24">
        <v>0.25</v>
      </c>
      <c r="K24">
        <v>107</v>
      </c>
      <c r="L24" s="1">
        <v>3447030</v>
      </c>
      <c r="M24" s="1">
        <v>1832440</v>
      </c>
      <c r="N24">
        <v>0</v>
      </c>
      <c r="O24">
        <v>0</v>
      </c>
      <c r="P24">
        <v>0</v>
      </c>
      <c r="Q24">
        <v>377.00900000000001</v>
      </c>
      <c r="R24" s="1">
        <v>1151540</v>
      </c>
      <c r="S24">
        <v>175763</v>
      </c>
      <c r="T24" s="1">
        <v>1591590</v>
      </c>
      <c r="U24">
        <v>0</v>
      </c>
      <c r="V24">
        <v>166920</v>
      </c>
      <c r="W24">
        <v>43940.800000000003</v>
      </c>
      <c r="X24" s="1">
        <v>1320360</v>
      </c>
      <c r="Y24">
        <v>373051</v>
      </c>
      <c r="Z24">
        <v>456270</v>
      </c>
      <c r="AA24">
        <v>28.4345</v>
      </c>
      <c r="AB24">
        <v>0</v>
      </c>
      <c r="AC24">
        <v>0</v>
      </c>
      <c r="AD24">
        <v>0</v>
      </c>
      <c r="AE24">
        <v>0</v>
      </c>
      <c r="AF24"/>
      <c r="AG24">
        <v>337483</v>
      </c>
      <c r="AH24">
        <v>51511.1</v>
      </c>
      <c r="AI24">
        <v>364308</v>
      </c>
      <c r="AJ24">
        <v>0</v>
      </c>
      <c r="AK24">
        <v>594.44399999999996</v>
      </c>
      <c r="AL24">
        <v>12877.8</v>
      </c>
      <c r="AM24">
        <v>391.66699999999997</v>
      </c>
      <c r="AN24">
        <v>109331</v>
      </c>
      <c r="AO24">
        <v>133719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1649.24</v>
      </c>
      <c r="AZ24">
        <v>0</v>
      </c>
      <c r="BA24">
        <v>13192.7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1220250</v>
      </c>
      <c r="BJ24">
        <v>104557</v>
      </c>
      <c r="BK24" s="1">
        <v>1151540</v>
      </c>
      <c r="BL24">
        <v>703572</v>
      </c>
      <c r="BM24">
        <v>190611</v>
      </c>
      <c r="BN24">
        <v>9669.7199999999993</v>
      </c>
      <c r="BO24">
        <v>130893</v>
      </c>
      <c r="BP24">
        <v>394087</v>
      </c>
      <c r="BQ24" s="1">
        <v>1013020</v>
      </c>
      <c r="BR24">
        <v>897265</v>
      </c>
      <c r="BS24">
        <v>187031</v>
      </c>
      <c r="BT24">
        <v>369812</v>
      </c>
      <c r="BU24" s="1">
        <v>1144010</v>
      </c>
      <c r="BV24">
        <v>529653</v>
      </c>
      <c r="BW24">
        <v>533374</v>
      </c>
      <c r="BX24" s="1">
        <v>1360400</v>
      </c>
    </row>
    <row r="25" spans="1:76">
      <c r="R25" s="25">
        <f>ABS(R18-R20)</f>
        <v>0</v>
      </c>
      <c r="S25" s="25">
        <f t="shared" ref="S25:AE25" si="1">ABS(S18-S20)</f>
        <v>95369.2</v>
      </c>
      <c r="T25" s="25">
        <f t="shared" si="1"/>
        <v>0</v>
      </c>
      <c r="U25" s="25">
        <f t="shared" si="1"/>
        <v>0</v>
      </c>
      <c r="V25" s="25">
        <f t="shared" si="1"/>
        <v>40718</v>
      </c>
      <c r="W25" s="25">
        <f t="shared" si="1"/>
        <v>28.400000000001455</v>
      </c>
      <c r="X25" s="25">
        <f t="shared" si="1"/>
        <v>709720</v>
      </c>
      <c r="Y25" s="25">
        <f t="shared" si="1"/>
        <v>90109</v>
      </c>
      <c r="Z25" s="25">
        <f t="shared" si="1"/>
        <v>88725</v>
      </c>
      <c r="AA25" s="25">
        <f t="shared" si="1"/>
        <v>3345.7955000000002</v>
      </c>
      <c r="AB25" s="25">
        <f t="shared" si="1"/>
        <v>0</v>
      </c>
      <c r="AC25" s="25">
        <f t="shared" si="1"/>
        <v>0</v>
      </c>
      <c r="AD25" s="25">
        <f t="shared" si="1"/>
        <v>369.70000000000073</v>
      </c>
      <c r="AE25" s="25">
        <f t="shared" si="1"/>
        <v>0</v>
      </c>
      <c r="AF25" s="26">
        <f>SUM(R25:AE25)/E18</f>
        <v>0.1773206155445739</v>
      </c>
      <c r="AG25"/>
    </row>
    <row r="26" spans="1:76">
      <c r="A26" t="s">
        <v>26</v>
      </c>
      <c r="B26" t="s">
        <v>20</v>
      </c>
      <c r="D26" t="s">
        <v>7</v>
      </c>
      <c r="E26">
        <v>1066650</v>
      </c>
      <c r="F26">
        <v>0</v>
      </c>
      <c r="G26">
        <v>14.4221</v>
      </c>
      <c r="H26">
        <v>55.75</v>
      </c>
      <c r="I26">
        <v>1795</v>
      </c>
      <c r="J26">
        <v>4</v>
      </c>
      <c r="K26">
        <v>318.75</v>
      </c>
      <c r="L26">
        <v>155900</v>
      </c>
      <c r="M26">
        <v>910750</v>
      </c>
      <c r="N26">
        <v>0</v>
      </c>
      <c r="O26">
        <v>0</v>
      </c>
      <c r="P26">
        <v>0</v>
      </c>
      <c r="Q26">
        <v>32.252999999999901</v>
      </c>
      <c r="R26" s="4">
        <v>0</v>
      </c>
      <c r="S26" s="4">
        <v>0</v>
      </c>
      <c r="T26" s="4">
        <v>0</v>
      </c>
      <c r="U26" s="4">
        <v>0</v>
      </c>
      <c r="V26" s="4">
        <v>1.55183651229916E-6</v>
      </c>
      <c r="W26" s="4">
        <v>1.47252042389278E-5</v>
      </c>
      <c r="X26" s="4">
        <v>0.15696584925115201</v>
      </c>
      <c r="Y26" s="4">
        <v>8.9134040740881208E-3</v>
      </c>
      <c r="Z26" s="4">
        <v>1.7529372816652199E-2</v>
      </c>
      <c r="AA26" s="4">
        <v>5.6709735877425599E-4</v>
      </c>
      <c r="AB26" s="4">
        <v>0</v>
      </c>
      <c r="AC26" s="4">
        <v>0</v>
      </c>
      <c r="AD26" s="4">
        <v>4.08477855292965E-5</v>
      </c>
      <c r="AE26" s="4">
        <v>0</v>
      </c>
      <c r="AF26" s="4">
        <v>0.184032848326947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25</v>
      </c>
      <c r="AM26">
        <v>125</v>
      </c>
      <c r="AN26">
        <v>15150</v>
      </c>
      <c r="AO26">
        <v>29795</v>
      </c>
      <c r="AP26">
        <v>963.88900000000001</v>
      </c>
      <c r="AQ26">
        <v>0</v>
      </c>
      <c r="AR26">
        <v>0</v>
      </c>
      <c r="AS26">
        <v>69.440000000000495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9.9999999999908995E-2</v>
      </c>
      <c r="AZ26">
        <v>0</v>
      </c>
      <c r="BA26">
        <v>9109.34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9061</v>
      </c>
      <c r="BM26">
        <v>43704</v>
      </c>
      <c r="BN26">
        <v>1650.68</v>
      </c>
      <c r="BO26">
        <v>23120</v>
      </c>
      <c r="BP26">
        <v>4296</v>
      </c>
      <c r="BQ26">
        <v>16540</v>
      </c>
      <c r="BR26">
        <v>10579</v>
      </c>
      <c r="BS26">
        <v>5322</v>
      </c>
      <c r="BT26">
        <v>113790</v>
      </c>
      <c r="BU26">
        <v>189712</v>
      </c>
      <c r="BV26">
        <v>5862</v>
      </c>
      <c r="BW26">
        <v>15079</v>
      </c>
      <c r="BX26">
        <v>20070</v>
      </c>
    </row>
    <row r="27" spans="1:76">
      <c r="A27" t="s">
        <v>26</v>
      </c>
      <c r="B27" t="s">
        <v>21</v>
      </c>
      <c r="D27" t="s">
        <v>7</v>
      </c>
      <c r="E27">
        <v>310440</v>
      </c>
      <c r="F27">
        <v>0</v>
      </c>
      <c r="G27">
        <v>4.1973999999999902</v>
      </c>
      <c r="H27">
        <v>251.5</v>
      </c>
      <c r="I27">
        <v>483.5</v>
      </c>
      <c r="J27">
        <v>0.75</v>
      </c>
      <c r="K27">
        <v>2.25</v>
      </c>
      <c r="L27">
        <v>71110</v>
      </c>
      <c r="M27">
        <v>239340</v>
      </c>
      <c r="N27">
        <v>0</v>
      </c>
      <c r="O27">
        <v>0</v>
      </c>
      <c r="P27">
        <v>0</v>
      </c>
      <c r="Q27">
        <v>6.8789999999999596</v>
      </c>
      <c r="R27" s="4">
        <v>0</v>
      </c>
      <c r="S27" s="4">
        <v>2.0150139554145099E-2</v>
      </c>
      <c r="T27" s="4">
        <v>0</v>
      </c>
      <c r="U27" s="4">
        <v>0</v>
      </c>
      <c r="V27" s="4">
        <v>8.6012258791066006E-3</v>
      </c>
      <c r="W27" s="4">
        <v>2.4044302366610701E-5</v>
      </c>
      <c r="X27" s="4">
        <v>4.23872738451656E-2</v>
      </c>
      <c r="Y27" s="4">
        <v>8.1165366908025199E-3</v>
      </c>
      <c r="Z27" s="4">
        <v>2.7336132163374399E-3</v>
      </c>
      <c r="AA27" s="4">
        <v>1.2015601329409001E-5</v>
      </c>
      <c r="AB27" s="4">
        <v>0</v>
      </c>
      <c r="AC27" s="4">
        <v>0</v>
      </c>
      <c r="AD27" s="4">
        <v>1.2816585075206999E-4</v>
      </c>
      <c r="AE27" s="4">
        <v>0</v>
      </c>
      <c r="AF27" s="4">
        <v>8.2153014940005403E-2</v>
      </c>
      <c r="AG27">
        <v>0</v>
      </c>
      <c r="AH27">
        <v>27950</v>
      </c>
      <c r="AI27">
        <v>0</v>
      </c>
      <c r="AJ27">
        <v>0</v>
      </c>
      <c r="AK27">
        <v>0</v>
      </c>
      <c r="AL27">
        <v>33.300000000000999</v>
      </c>
      <c r="AM27">
        <v>583.33299999999997</v>
      </c>
      <c r="AN27">
        <v>11258</v>
      </c>
      <c r="AO27">
        <v>3792</v>
      </c>
      <c r="AP27">
        <v>16.66667</v>
      </c>
      <c r="AQ27">
        <v>0</v>
      </c>
      <c r="AR27">
        <v>0</v>
      </c>
      <c r="AS27">
        <v>177.78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407.17</v>
      </c>
      <c r="AZ27">
        <v>0</v>
      </c>
      <c r="BA27">
        <v>1986.6399999999901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4966</v>
      </c>
      <c r="BM27">
        <v>1749</v>
      </c>
      <c r="BN27">
        <v>6033.9</v>
      </c>
      <c r="BO27">
        <v>30249</v>
      </c>
      <c r="BP27">
        <v>2535</v>
      </c>
      <c r="BQ27">
        <v>9270</v>
      </c>
      <c r="BR27">
        <v>9256</v>
      </c>
      <c r="BS27">
        <v>50347</v>
      </c>
      <c r="BT27">
        <v>101626</v>
      </c>
      <c r="BU27">
        <v>232222</v>
      </c>
      <c r="BV27">
        <v>7603</v>
      </c>
      <c r="BW27">
        <v>21619</v>
      </c>
      <c r="BX27">
        <v>26020</v>
      </c>
    </row>
    <row r="28" spans="1:76">
      <c r="A28" t="s">
        <v>26</v>
      </c>
      <c r="B28" t="s">
        <v>22</v>
      </c>
      <c r="D28" t="s">
        <v>7</v>
      </c>
      <c r="E28">
        <v>413980</v>
      </c>
      <c r="F28">
        <v>30.199999999997001</v>
      </c>
      <c r="G28">
        <v>5.5674000000000001</v>
      </c>
      <c r="H28">
        <v>1392</v>
      </c>
      <c r="I28">
        <v>185.5</v>
      </c>
      <c r="J28">
        <v>1.25</v>
      </c>
      <c r="K28">
        <v>39.5</v>
      </c>
      <c r="L28">
        <v>303250</v>
      </c>
      <c r="M28">
        <v>110720</v>
      </c>
      <c r="N28">
        <v>0</v>
      </c>
      <c r="O28">
        <v>0</v>
      </c>
      <c r="P28">
        <v>0</v>
      </c>
      <c r="Q28">
        <v>15.5769999999999</v>
      </c>
      <c r="R28" s="4">
        <v>8.9226053214418104E-5</v>
      </c>
      <c r="S28" s="4">
        <v>5.6311553584210499E-5</v>
      </c>
      <c r="T28" s="4">
        <v>8.1294848484247595E-5</v>
      </c>
      <c r="U28" s="4">
        <v>0</v>
      </c>
      <c r="V28" s="4">
        <v>5.4049177434929404E-3</v>
      </c>
      <c r="W28" s="4">
        <v>9.1936938991190407E-3</v>
      </c>
      <c r="X28" s="4">
        <v>2.7340845506080201E-2</v>
      </c>
      <c r="Y28" s="4">
        <v>1.18397024211985E-2</v>
      </c>
      <c r="Z28" s="4">
        <v>5.4062660482970697E-2</v>
      </c>
      <c r="AA28" s="4">
        <v>0</v>
      </c>
      <c r="AB28" s="4">
        <v>0</v>
      </c>
      <c r="AC28" s="4">
        <v>0</v>
      </c>
      <c r="AD28" s="4">
        <v>3.4918120225166799E-3</v>
      </c>
      <c r="AE28" s="4">
        <v>0</v>
      </c>
      <c r="AF28" s="4">
        <v>0.111560464530661</v>
      </c>
      <c r="AG28">
        <v>131</v>
      </c>
      <c r="AH28">
        <v>83.299999999995606</v>
      </c>
      <c r="AI28">
        <v>48</v>
      </c>
      <c r="AJ28">
        <v>0</v>
      </c>
      <c r="AK28">
        <v>594.44399999999996</v>
      </c>
      <c r="AL28">
        <v>13588.9</v>
      </c>
      <c r="AM28">
        <v>397.22699999999998</v>
      </c>
      <c r="AN28">
        <v>17500</v>
      </c>
      <c r="AO28">
        <v>79908</v>
      </c>
      <c r="AP28">
        <v>0</v>
      </c>
      <c r="AQ28">
        <v>0</v>
      </c>
      <c r="AR28">
        <v>0</v>
      </c>
      <c r="AS28">
        <v>5161.07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252.35999999999899</v>
      </c>
      <c r="AZ28">
        <v>0</v>
      </c>
      <c r="BA28">
        <v>1365.6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190</v>
      </c>
      <c r="BJ28">
        <v>174</v>
      </c>
      <c r="BK28">
        <v>450</v>
      </c>
      <c r="BL28">
        <v>18707</v>
      </c>
      <c r="BM28">
        <v>12353</v>
      </c>
      <c r="BN28">
        <v>165.01</v>
      </c>
      <c r="BO28">
        <v>140435</v>
      </c>
      <c r="BP28">
        <v>39209</v>
      </c>
      <c r="BQ28">
        <v>109528</v>
      </c>
      <c r="BR28">
        <v>1487</v>
      </c>
      <c r="BS28">
        <v>14729</v>
      </c>
      <c r="BT28">
        <v>176872</v>
      </c>
      <c r="BU28">
        <v>123490</v>
      </c>
      <c r="BV28">
        <v>41587</v>
      </c>
      <c r="BW28">
        <v>65548</v>
      </c>
      <c r="BX28">
        <v>56510</v>
      </c>
    </row>
    <row r="29" spans="1:76">
      <c r="A29" t="s">
        <v>26</v>
      </c>
      <c r="B29" t="s">
        <v>23</v>
      </c>
      <c r="D29" t="s">
        <v>7</v>
      </c>
      <c r="E29">
        <v>118460</v>
      </c>
      <c r="F29">
        <v>30.199999999997001</v>
      </c>
      <c r="G29">
        <v>1.5732999999999999</v>
      </c>
      <c r="H29">
        <v>120.25</v>
      </c>
      <c r="I29">
        <v>1538</v>
      </c>
      <c r="J29">
        <v>1.75</v>
      </c>
      <c r="K29">
        <v>62.75</v>
      </c>
      <c r="L29">
        <v>233760</v>
      </c>
      <c r="M29">
        <v>115310</v>
      </c>
      <c r="N29">
        <v>0</v>
      </c>
      <c r="O29">
        <v>0</v>
      </c>
      <c r="P29">
        <v>0</v>
      </c>
      <c r="Q29">
        <v>6.0290000000000497</v>
      </c>
      <c r="R29" s="4">
        <v>8.9226053214418104E-5</v>
      </c>
      <c r="S29" s="4">
        <v>5.6311553584210499E-5</v>
      </c>
      <c r="T29" s="4">
        <v>8.1294848484247595E-5</v>
      </c>
      <c r="U29" s="4">
        <v>0</v>
      </c>
      <c r="V29" s="4">
        <v>5.4069005446754801E-3</v>
      </c>
      <c r="W29" s="4">
        <v>9.1936938991190407E-3</v>
      </c>
      <c r="X29" s="4">
        <v>1.7985394686489301E-2</v>
      </c>
      <c r="Y29" s="4">
        <v>3.6840445971641898E-4</v>
      </c>
      <c r="Z29" s="4">
        <v>4.6079308081699299E-2</v>
      </c>
      <c r="AA29" s="4">
        <v>0</v>
      </c>
      <c r="AB29" s="4">
        <v>0</v>
      </c>
      <c r="AC29" s="4">
        <v>0</v>
      </c>
      <c r="AD29" s="4">
        <v>1.0415277879671701E-2</v>
      </c>
      <c r="AE29" s="4">
        <v>0</v>
      </c>
      <c r="AF29" s="4">
        <v>8.9675812006654199E-2</v>
      </c>
      <c r="AG29">
        <v>131</v>
      </c>
      <c r="AH29">
        <v>83.299999999995606</v>
      </c>
      <c r="AI29">
        <v>48</v>
      </c>
      <c r="AJ29">
        <v>0</v>
      </c>
      <c r="AK29">
        <v>594.44399999999996</v>
      </c>
      <c r="AL29">
        <v>13588.9</v>
      </c>
      <c r="AM29">
        <v>358.332999999999</v>
      </c>
      <c r="AN29">
        <v>545</v>
      </c>
      <c r="AO29">
        <v>68108</v>
      </c>
      <c r="AP29">
        <v>0</v>
      </c>
      <c r="AQ29">
        <v>0</v>
      </c>
      <c r="AR29">
        <v>0</v>
      </c>
      <c r="AS29">
        <v>15394.47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252.46</v>
      </c>
      <c r="AZ29">
        <v>0</v>
      </c>
      <c r="BA29">
        <v>895.01999999999805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190</v>
      </c>
      <c r="BJ29">
        <v>174</v>
      </c>
      <c r="BK29">
        <v>450</v>
      </c>
      <c r="BL29">
        <v>11888</v>
      </c>
      <c r="BM29">
        <v>40579</v>
      </c>
      <c r="BN29">
        <v>62.979999999999499</v>
      </c>
      <c r="BO29">
        <v>144050</v>
      </c>
      <c r="BP29">
        <v>40694</v>
      </c>
      <c r="BQ29">
        <v>111712</v>
      </c>
      <c r="BR29">
        <v>856</v>
      </c>
      <c r="BS29">
        <v>7912</v>
      </c>
      <c r="BT29">
        <v>162845</v>
      </c>
      <c r="BU29">
        <v>109600</v>
      </c>
      <c r="BV29">
        <v>41826</v>
      </c>
      <c r="BW29">
        <v>66844</v>
      </c>
      <c r="BX29">
        <v>62360</v>
      </c>
    </row>
    <row r="30" spans="1:76">
      <c r="A30" t="s">
        <v>26</v>
      </c>
      <c r="B30" t="s">
        <v>24</v>
      </c>
      <c r="D30" t="s">
        <v>7</v>
      </c>
      <c r="E30">
        <v>67240</v>
      </c>
      <c r="F30">
        <v>4.8000000000029104</v>
      </c>
      <c r="G30">
        <v>0.90470000000000494</v>
      </c>
      <c r="H30">
        <v>612.75</v>
      </c>
      <c r="I30">
        <v>1908.5</v>
      </c>
      <c r="J30">
        <v>1.25</v>
      </c>
      <c r="K30">
        <v>13.5</v>
      </c>
      <c r="L30">
        <v>138280</v>
      </c>
      <c r="M30">
        <v>205500</v>
      </c>
      <c r="N30">
        <v>0</v>
      </c>
      <c r="O30">
        <v>0</v>
      </c>
      <c r="P30">
        <v>0</v>
      </c>
      <c r="Q30">
        <v>58.896999999999998</v>
      </c>
      <c r="R30" s="4">
        <v>9.9140059127131193E-6</v>
      </c>
      <c r="S30" s="4">
        <v>5.6311553584210499E-5</v>
      </c>
      <c r="T30" s="4">
        <v>1.92331714706634E-4</v>
      </c>
      <c r="U30" s="4">
        <v>0</v>
      </c>
      <c r="V30" s="4">
        <v>5.4069005446754801E-3</v>
      </c>
      <c r="W30" s="4">
        <v>9.1936938991190407E-3</v>
      </c>
      <c r="X30" s="4">
        <v>4.5505287139353201E-2</v>
      </c>
      <c r="Y30" s="4">
        <v>2.1759061897104501E-2</v>
      </c>
      <c r="Z30" s="4">
        <v>1.01275536000729E-2</v>
      </c>
      <c r="AA30" s="4">
        <v>0</v>
      </c>
      <c r="AB30" s="4">
        <v>0</v>
      </c>
      <c r="AC30" s="4">
        <v>0</v>
      </c>
      <c r="AD30" s="4">
        <v>5.7056491988491803E-3</v>
      </c>
      <c r="AE30" s="4">
        <v>0</v>
      </c>
      <c r="AF30" s="4">
        <v>9.7956703553378002E-2</v>
      </c>
      <c r="AG30">
        <v>14</v>
      </c>
      <c r="AH30">
        <v>83.299999999995606</v>
      </c>
      <c r="AI30">
        <v>80</v>
      </c>
      <c r="AJ30">
        <v>0</v>
      </c>
      <c r="AK30">
        <v>594.44399999999996</v>
      </c>
      <c r="AL30">
        <v>13588.9</v>
      </c>
      <c r="AM30">
        <v>566.66599999999903</v>
      </c>
      <c r="AN30">
        <v>32161.199999999899</v>
      </c>
      <c r="AO30">
        <v>14969</v>
      </c>
      <c r="AP30">
        <v>0</v>
      </c>
      <c r="AQ30">
        <v>0</v>
      </c>
      <c r="AR30">
        <v>0</v>
      </c>
      <c r="AS30">
        <v>8433.33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252.46</v>
      </c>
      <c r="AZ30">
        <v>0</v>
      </c>
      <c r="BA30">
        <v>2314.8000000000002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230</v>
      </c>
      <c r="BJ30">
        <v>209</v>
      </c>
      <c r="BK30">
        <v>50</v>
      </c>
      <c r="BL30">
        <v>665</v>
      </c>
      <c r="BM30">
        <v>21290</v>
      </c>
      <c r="BN30">
        <v>62.069999999999702</v>
      </c>
      <c r="BO30">
        <v>178813</v>
      </c>
      <c r="BP30">
        <v>1758</v>
      </c>
      <c r="BQ30">
        <v>230724</v>
      </c>
      <c r="BR30">
        <v>10325</v>
      </c>
      <c r="BS30">
        <v>9152</v>
      </c>
      <c r="BT30">
        <v>6681</v>
      </c>
      <c r="BU30">
        <v>154890</v>
      </c>
      <c r="BV30">
        <v>10085</v>
      </c>
      <c r="BW30">
        <v>127129</v>
      </c>
      <c r="BX30">
        <v>71560</v>
      </c>
    </row>
    <row r="31" spans="1:76">
      <c r="A31" t="s">
        <v>26</v>
      </c>
      <c r="B31" t="s">
        <v>25</v>
      </c>
      <c r="D31" t="s">
        <v>7</v>
      </c>
      <c r="E31">
        <v>236100</v>
      </c>
      <c r="F31">
        <v>0</v>
      </c>
      <c r="G31">
        <v>3.1924000000000001</v>
      </c>
      <c r="H31">
        <v>393.75</v>
      </c>
      <c r="I31">
        <v>1426.75</v>
      </c>
      <c r="J31">
        <v>1</v>
      </c>
      <c r="K31">
        <v>81.5</v>
      </c>
      <c r="L31">
        <v>67100</v>
      </c>
      <c r="M31">
        <v>303190</v>
      </c>
      <c r="N31">
        <v>0</v>
      </c>
      <c r="O31">
        <v>0</v>
      </c>
      <c r="P31">
        <v>0</v>
      </c>
      <c r="Q31">
        <v>2.5740000000000101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4.8110687893214101E-4</v>
      </c>
      <c r="X31" s="4">
        <v>5.9902406525795197E-2</v>
      </c>
      <c r="Y31" s="4">
        <v>7.8380130745909896E-4</v>
      </c>
      <c r="Z31" s="4">
        <v>6.1191227294447896E-3</v>
      </c>
      <c r="AA31" s="4">
        <v>0</v>
      </c>
      <c r="AB31" s="4">
        <v>0</v>
      </c>
      <c r="AC31" s="4">
        <v>0</v>
      </c>
      <c r="AD31" s="4">
        <v>5.7056491988491803E-3</v>
      </c>
      <c r="AE31" s="4">
        <v>0</v>
      </c>
      <c r="AF31" s="4">
        <v>7.2992086640480403E-2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711.1</v>
      </c>
      <c r="AM31">
        <v>316.666</v>
      </c>
      <c r="AN31">
        <v>1158</v>
      </c>
      <c r="AO31">
        <v>9045</v>
      </c>
      <c r="AP31">
        <v>0</v>
      </c>
      <c r="AQ31">
        <v>0</v>
      </c>
      <c r="AR31">
        <v>0</v>
      </c>
      <c r="AS31">
        <v>8433.33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3032.4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4833</v>
      </c>
      <c r="BM31">
        <v>15613</v>
      </c>
      <c r="BN31">
        <v>45.159999999999798</v>
      </c>
      <c r="BO31">
        <v>3532</v>
      </c>
      <c r="BP31">
        <v>797</v>
      </c>
      <c r="BQ31">
        <v>1400</v>
      </c>
      <c r="BR31">
        <v>913</v>
      </c>
      <c r="BS31">
        <v>1054</v>
      </c>
      <c r="BT31">
        <v>43336</v>
      </c>
      <c r="BU31">
        <v>7730</v>
      </c>
      <c r="BV31">
        <v>2692</v>
      </c>
      <c r="BW31">
        <v>5022</v>
      </c>
      <c r="BX31">
        <v>3630</v>
      </c>
    </row>
    <row r="32" spans="1:76" ht="353" customHeight="1">
      <c r="AF32"/>
      <c r="AG32"/>
    </row>
    <row r="33" spans="1:76">
      <c r="AF33"/>
      <c r="AG33"/>
    </row>
    <row r="34" spans="1:76">
      <c r="A34" t="s">
        <v>34</v>
      </c>
      <c r="B34" t="s">
        <v>5</v>
      </c>
      <c r="C34" t="s">
        <v>35</v>
      </c>
      <c r="D34" t="s">
        <v>7</v>
      </c>
      <c r="E34" s="1">
        <v>2713550</v>
      </c>
      <c r="F34">
        <v>5501.97</v>
      </c>
      <c r="G34">
        <v>493.19600000000003</v>
      </c>
      <c r="H34">
        <v>23.5</v>
      </c>
      <c r="I34">
        <v>149.5</v>
      </c>
      <c r="J34">
        <v>0</v>
      </c>
      <c r="K34">
        <v>0.5</v>
      </c>
      <c r="L34" s="1">
        <v>1181620</v>
      </c>
      <c r="M34" s="1">
        <v>1531930</v>
      </c>
      <c r="N34">
        <v>0</v>
      </c>
      <c r="O34">
        <v>0</v>
      </c>
      <c r="P34">
        <v>0</v>
      </c>
      <c r="Q34">
        <v>87.472300000000004</v>
      </c>
      <c r="R34">
        <v>176995</v>
      </c>
      <c r="S34">
        <v>54945</v>
      </c>
      <c r="T34">
        <v>881915</v>
      </c>
      <c r="U34">
        <v>0</v>
      </c>
      <c r="V34">
        <v>253977</v>
      </c>
      <c r="W34">
        <v>34140.400000000001</v>
      </c>
      <c r="X34">
        <v>834733</v>
      </c>
      <c r="Y34">
        <v>64859.1</v>
      </c>
      <c r="Z34">
        <v>411741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F34"/>
      <c r="AG34">
        <v>51872.2</v>
      </c>
      <c r="AH34">
        <v>16102.8</v>
      </c>
      <c r="AI34">
        <v>127972</v>
      </c>
      <c r="AJ34">
        <v>0</v>
      </c>
      <c r="AK34">
        <v>594.44399999999996</v>
      </c>
      <c r="AL34">
        <v>10005.6</v>
      </c>
      <c r="AM34">
        <v>0</v>
      </c>
      <c r="AN34">
        <v>19008.3</v>
      </c>
      <c r="AO34">
        <v>120669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2519.9699999999998</v>
      </c>
      <c r="AZ34">
        <v>0</v>
      </c>
      <c r="BA34">
        <v>8348.94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381251</v>
      </c>
      <c r="BJ34">
        <v>133576</v>
      </c>
      <c r="BK34">
        <v>176999</v>
      </c>
      <c r="BL34">
        <v>226246</v>
      </c>
      <c r="BM34">
        <v>43844.6</v>
      </c>
      <c r="BN34">
        <v>7675.5</v>
      </c>
      <c r="BO34">
        <v>590.70000000000005</v>
      </c>
      <c r="BP34">
        <v>55248.3</v>
      </c>
      <c r="BQ34">
        <v>71742.7</v>
      </c>
      <c r="BR34">
        <v>67827.399999999994</v>
      </c>
      <c r="BS34">
        <v>161332</v>
      </c>
      <c r="BT34">
        <v>186073</v>
      </c>
      <c r="BU34">
        <v>84296.3</v>
      </c>
      <c r="BV34">
        <v>78125.899999999994</v>
      </c>
      <c r="BW34">
        <v>30554.1</v>
      </c>
      <c r="BX34">
        <v>83676.600000000006</v>
      </c>
    </row>
    <row r="35" spans="1:76">
      <c r="A35" t="s">
        <v>34</v>
      </c>
      <c r="B35" t="s">
        <v>8</v>
      </c>
      <c r="C35" t="s">
        <v>36</v>
      </c>
      <c r="D35" t="s">
        <v>7</v>
      </c>
      <c r="E35" s="1">
        <v>2676830</v>
      </c>
      <c r="F35">
        <v>5501.97</v>
      </c>
      <c r="G35">
        <v>486.52300000000002</v>
      </c>
      <c r="H35">
        <v>113.25</v>
      </c>
      <c r="I35">
        <v>247</v>
      </c>
      <c r="J35">
        <v>72.5</v>
      </c>
      <c r="K35">
        <v>75.5</v>
      </c>
      <c r="L35" s="1">
        <v>1275550</v>
      </c>
      <c r="M35" s="1">
        <v>1401280</v>
      </c>
      <c r="N35">
        <v>0</v>
      </c>
      <c r="O35">
        <v>0</v>
      </c>
      <c r="P35">
        <v>0</v>
      </c>
      <c r="Q35">
        <v>94.377300000000005</v>
      </c>
      <c r="R35">
        <v>176995</v>
      </c>
      <c r="S35">
        <v>54945</v>
      </c>
      <c r="T35">
        <v>881915</v>
      </c>
      <c r="U35">
        <v>0</v>
      </c>
      <c r="V35">
        <v>253977</v>
      </c>
      <c r="W35">
        <v>34301.5</v>
      </c>
      <c r="X35">
        <v>704086</v>
      </c>
      <c r="Y35">
        <v>72849.2</v>
      </c>
      <c r="Z35">
        <v>497509</v>
      </c>
      <c r="AA35">
        <v>246.43199999999999</v>
      </c>
      <c r="AB35">
        <v>0</v>
      </c>
      <c r="AC35">
        <v>0</v>
      </c>
      <c r="AD35">
        <v>0</v>
      </c>
      <c r="AE35">
        <v>0</v>
      </c>
      <c r="AF35"/>
      <c r="AG35">
        <v>51872.2</v>
      </c>
      <c r="AH35">
        <v>16102.8</v>
      </c>
      <c r="AI35">
        <v>127972</v>
      </c>
      <c r="AJ35">
        <v>0</v>
      </c>
      <c r="AK35">
        <v>594.44399999999996</v>
      </c>
      <c r="AL35">
        <v>10052.799999999999</v>
      </c>
      <c r="AM35">
        <v>0</v>
      </c>
      <c r="AN35">
        <v>21350</v>
      </c>
      <c r="AO35">
        <v>145806</v>
      </c>
      <c r="AP35">
        <v>72.222200000000001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2519.9699999999998</v>
      </c>
      <c r="AZ35">
        <v>0</v>
      </c>
      <c r="BA35">
        <v>7042.22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381251</v>
      </c>
      <c r="BJ35">
        <v>133576</v>
      </c>
      <c r="BK35">
        <v>176999</v>
      </c>
      <c r="BL35">
        <v>224319</v>
      </c>
      <c r="BM35">
        <v>46562.5</v>
      </c>
      <c r="BN35">
        <v>7653.29</v>
      </c>
      <c r="BO35">
        <v>117.3</v>
      </c>
      <c r="BP35">
        <v>55066.6</v>
      </c>
      <c r="BQ35">
        <v>71470.399999999994</v>
      </c>
      <c r="BR35">
        <v>67548.899999999994</v>
      </c>
      <c r="BS35">
        <v>164478</v>
      </c>
      <c r="BT35">
        <v>142797</v>
      </c>
      <c r="BU35">
        <v>95808.6</v>
      </c>
      <c r="BV35">
        <v>78999.399999999994</v>
      </c>
      <c r="BW35">
        <v>31432.2</v>
      </c>
      <c r="BX35">
        <v>84171.6</v>
      </c>
    </row>
    <row r="36" spans="1:76">
      <c r="A36" t="s">
        <v>34</v>
      </c>
      <c r="B36" t="s">
        <v>10</v>
      </c>
      <c r="C36" t="s">
        <v>37</v>
      </c>
      <c r="D36" t="s">
        <v>7</v>
      </c>
      <c r="E36" s="1">
        <v>1866800</v>
      </c>
      <c r="F36">
        <v>5501.97</v>
      </c>
      <c r="G36">
        <v>339.29700000000003</v>
      </c>
      <c r="H36">
        <v>35</v>
      </c>
      <c r="I36">
        <v>324.5</v>
      </c>
      <c r="J36">
        <v>5.5</v>
      </c>
      <c r="K36">
        <v>105.25</v>
      </c>
      <c r="L36" s="1">
        <v>1023520</v>
      </c>
      <c r="M36">
        <v>843282</v>
      </c>
      <c r="N36">
        <v>0</v>
      </c>
      <c r="O36">
        <v>0</v>
      </c>
      <c r="P36">
        <v>0</v>
      </c>
      <c r="Q36">
        <v>70.235699999999994</v>
      </c>
      <c r="R36">
        <v>176995</v>
      </c>
      <c r="S36">
        <v>58196</v>
      </c>
      <c r="T36">
        <v>841036</v>
      </c>
      <c r="U36">
        <v>0</v>
      </c>
      <c r="V36">
        <v>270498</v>
      </c>
      <c r="W36">
        <v>34965</v>
      </c>
      <c r="X36">
        <v>129567</v>
      </c>
      <c r="Y36">
        <v>58262.3</v>
      </c>
      <c r="Z36">
        <v>251721</v>
      </c>
      <c r="AA36">
        <v>0</v>
      </c>
      <c r="AB36">
        <v>0</v>
      </c>
      <c r="AC36">
        <v>0</v>
      </c>
      <c r="AD36">
        <v>45561.599999999999</v>
      </c>
      <c r="AE36">
        <v>0</v>
      </c>
      <c r="AF36"/>
      <c r="AG36">
        <v>51872.2</v>
      </c>
      <c r="AH36">
        <v>17055.599999999999</v>
      </c>
      <c r="AI36">
        <v>115992</v>
      </c>
      <c r="AJ36">
        <v>0</v>
      </c>
      <c r="AK36">
        <v>594.44399999999996</v>
      </c>
      <c r="AL36">
        <v>10247.200000000001</v>
      </c>
      <c r="AM36">
        <v>0</v>
      </c>
      <c r="AN36">
        <v>17075</v>
      </c>
      <c r="AO36">
        <v>73772.2</v>
      </c>
      <c r="AP36">
        <v>0</v>
      </c>
      <c r="AQ36">
        <v>0</v>
      </c>
      <c r="AR36">
        <v>0</v>
      </c>
      <c r="AS36">
        <v>13352.8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2685.21</v>
      </c>
      <c r="AZ36">
        <v>0</v>
      </c>
      <c r="BA36">
        <v>1295.92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340373</v>
      </c>
      <c r="BJ36">
        <v>133576</v>
      </c>
      <c r="BK36">
        <v>176999</v>
      </c>
      <c r="BL36">
        <v>219701</v>
      </c>
      <c r="BM36">
        <v>15447.5</v>
      </c>
      <c r="BN36">
        <v>980.92700000000002</v>
      </c>
      <c r="BO36">
        <v>35.4</v>
      </c>
      <c r="BP36">
        <v>54215</v>
      </c>
      <c r="BQ36">
        <v>70915.8</v>
      </c>
      <c r="BR36">
        <v>65053.5</v>
      </c>
      <c r="BS36">
        <v>20397.2</v>
      </c>
      <c r="BT36">
        <v>6455.74</v>
      </c>
      <c r="BU36">
        <v>151220</v>
      </c>
      <c r="BV36">
        <v>81124.100000000006</v>
      </c>
      <c r="BW36">
        <v>32724.400000000001</v>
      </c>
      <c r="BX36">
        <v>90483.199999999997</v>
      </c>
    </row>
    <row r="37" spans="1:76">
      <c r="A37" t="s">
        <v>34</v>
      </c>
      <c r="B37" t="s">
        <v>12</v>
      </c>
      <c r="C37" t="s">
        <v>38</v>
      </c>
      <c r="D37" t="s">
        <v>7</v>
      </c>
      <c r="E37" s="1">
        <v>2168520</v>
      </c>
      <c r="F37">
        <v>5500.04</v>
      </c>
      <c r="G37">
        <v>394.274</v>
      </c>
      <c r="H37">
        <v>178.5</v>
      </c>
      <c r="I37">
        <v>130.75</v>
      </c>
      <c r="J37">
        <v>107.5</v>
      </c>
      <c r="K37">
        <v>102</v>
      </c>
      <c r="L37">
        <v>894900</v>
      </c>
      <c r="M37" s="1">
        <v>1273620</v>
      </c>
      <c r="N37">
        <v>0</v>
      </c>
      <c r="O37">
        <v>0</v>
      </c>
      <c r="P37">
        <v>0</v>
      </c>
      <c r="Q37">
        <v>70.804500000000004</v>
      </c>
      <c r="R37">
        <v>176929</v>
      </c>
      <c r="S37">
        <v>58177</v>
      </c>
      <c r="T37">
        <v>840903</v>
      </c>
      <c r="U37">
        <v>0</v>
      </c>
      <c r="V37">
        <v>245257</v>
      </c>
      <c r="W37">
        <v>0</v>
      </c>
      <c r="X37">
        <v>583173</v>
      </c>
      <c r="Y37">
        <v>85246.7</v>
      </c>
      <c r="Z37">
        <v>178834</v>
      </c>
      <c r="AA37">
        <v>0</v>
      </c>
      <c r="AB37">
        <v>0</v>
      </c>
      <c r="AC37">
        <v>0</v>
      </c>
      <c r="AD37">
        <v>0</v>
      </c>
      <c r="AE37">
        <v>0</v>
      </c>
      <c r="AF37"/>
      <c r="AG37">
        <v>51852.800000000003</v>
      </c>
      <c r="AH37">
        <v>17050</v>
      </c>
      <c r="AI37">
        <v>115967</v>
      </c>
      <c r="AJ37">
        <v>0</v>
      </c>
      <c r="AK37">
        <v>0</v>
      </c>
      <c r="AL37">
        <v>0</v>
      </c>
      <c r="AM37">
        <v>5.5555599999999998</v>
      </c>
      <c r="AN37">
        <v>24983.3</v>
      </c>
      <c r="AO37">
        <v>52411.1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2453.04</v>
      </c>
      <c r="AZ37">
        <v>0</v>
      </c>
      <c r="BA37">
        <v>5832.66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340296</v>
      </c>
      <c r="BJ37">
        <v>133563</v>
      </c>
      <c r="BK37">
        <v>176928</v>
      </c>
      <c r="BL37">
        <v>223779</v>
      </c>
      <c r="BM37">
        <v>31037.1</v>
      </c>
      <c r="BN37">
        <v>981.08699999999999</v>
      </c>
      <c r="BO37">
        <v>3982.6</v>
      </c>
      <c r="BP37">
        <v>54120.5</v>
      </c>
      <c r="BQ37">
        <v>59928.3</v>
      </c>
      <c r="BR37">
        <v>56735.8</v>
      </c>
      <c r="BS37">
        <v>19258.400000000001</v>
      </c>
      <c r="BT37">
        <v>98896.6</v>
      </c>
      <c r="BU37">
        <v>177604</v>
      </c>
      <c r="BV37">
        <v>80398.899999999994</v>
      </c>
      <c r="BW37">
        <v>30965.7</v>
      </c>
      <c r="BX37">
        <v>82718.5</v>
      </c>
    </row>
    <row r="38" spans="1:76">
      <c r="A38" t="s">
        <v>34</v>
      </c>
      <c r="B38" t="s">
        <v>14</v>
      </c>
      <c r="C38" t="s">
        <v>39</v>
      </c>
      <c r="D38" t="s">
        <v>7</v>
      </c>
      <c r="E38" s="1">
        <v>2073400</v>
      </c>
      <c r="F38">
        <v>5500.04</v>
      </c>
      <c r="G38">
        <v>376.97899999999998</v>
      </c>
      <c r="H38">
        <v>188.75</v>
      </c>
      <c r="I38">
        <v>204</v>
      </c>
      <c r="J38">
        <v>86.25</v>
      </c>
      <c r="K38">
        <v>149.5</v>
      </c>
      <c r="L38">
        <v>888635</v>
      </c>
      <c r="M38" s="1">
        <v>1184760</v>
      </c>
      <c r="N38">
        <v>0</v>
      </c>
      <c r="O38">
        <v>0</v>
      </c>
      <c r="P38">
        <v>0</v>
      </c>
      <c r="Q38">
        <v>69.0732</v>
      </c>
      <c r="R38">
        <v>176929</v>
      </c>
      <c r="S38">
        <v>58177</v>
      </c>
      <c r="T38">
        <v>840903</v>
      </c>
      <c r="U38">
        <v>0</v>
      </c>
      <c r="V38">
        <v>245257</v>
      </c>
      <c r="W38">
        <v>0</v>
      </c>
      <c r="X38">
        <v>494306</v>
      </c>
      <c r="Y38">
        <v>79863.100000000006</v>
      </c>
      <c r="Z38">
        <v>177962</v>
      </c>
      <c r="AA38">
        <v>0</v>
      </c>
      <c r="AB38">
        <v>0</v>
      </c>
      <c r="AC38">
        <v>0</v>
      </c>
      <c r="AD38">
        <v>0</v>
      </c>
      <c r="AE38">
        <v>0</v>
      </c>
      <c r="AF38"/>
      <c r="AG38">
        <v>51852.800000000003</v>
      </c>
      <c r="AH38">
        <v>17050</v>
      </c>
      <c r="AI38">
        <v>115967</v>
      </c>
      <c r="AJ38">
        <v>0</v>
      </c>
      <c r="AK38">
        <v>0</v>
      </c>
      <c r="AL38">
        <v>0</v>
      </c>
      <c r="AM38">
        <v>2.7777799999999999</v>
      </c>
      <c r="AN38">
        <v>23405.599999999999</v>
      </c>
      <c r="AO38">
        <v>52155.6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2453.04</v>
      </c>
      <c r="AZ38">
        <v>0</v>
      </c>
      <c r="BA38">
        <v>4943.91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340296</v>
      </c>
      <c r="BJ38">
        <v>133563</v>
      </c>
      <c r="BK38">
        <v>176928</v>
      </c>
      <c r="BL38">
        <v>222138</v>
      </c>
      <c r="BM38">
        <v>24972.799999999999</v>
      </c>
      <c r="BN38">
        <v>1127.94</v>
      </c>
      <c r="BO38">
        <v>2010.7</v>
      </c>
      <c r="BP38">
        <v>54459.9</v>
      </c>
      <c r="BQ38">
        <v>60538.6</v>
      </c>
      <c r="BR38">
        <v>56735.5</v>
      </c>
      <c r="BS38">
        <v>18979.400000000001</v>
      </c>
      <c r="BT38">
        <v>84026.4</v>
      </c>
      <c r="BU38">
        <v>174534</v>
      </c>
      <c r="BV38">
        <v>79814.100000000006</v>
      </c>
      <c r="BW38">
        <v>31121.4</v>
      </c>
      <c r="BX38">
        <v>82663.100000000006</v>
      </c>
    </row>
    <row r="39" spans="1:76">
      <c r="A39" t="s">
        <v>34</v>
      </c>
      <c r="B39" t="s">
        <v>16</v>
      </c>
      <c r="C39" t="s">
        <v>40</v>
      </c>
      <c r="D39" t="s">
        <v>7</v>
      </c>
      <c r="E39" s="1">
        <v>2090890</v>
      </c>
      <c r="F39">
        <v>5502.3</v>
      </c>
      <c r="G39">
        <v>380.00400000000002</v>
      </c>
      <c r="H39">
        <v>146.75</v>
      </c>
      <c r="I39">
        <v>77.5</v>
      </c>
      <c r="J39">
        <v>43</v>
      </c>
      <c r="K39">
        <v>64</v>
      </c>
      <c r="L39">
        <v>922672</v>
      </c>
      <c r="M39" s="1">
        <v>1168220</v>
      </c>
      <c r="N39">
        <v>0</v>
      </c>
      <c r="O39">
        <v>0</v>
      </c>
      <c r="P39">
        <v>0</v>
      </c>
      <c r="Q39">
        <v>71.338800000000006</v>
      </c>
      <c r="R39">
        <v>177005</v>
      </c>
      <c r="S39">
        <v>58177</v>
      </c>
      <c r="T39">
        <v>841254</v>
      </c>
      <c r="U39">
        <v>0</v>
      </c>
      <c r="V39">
        <v>245248</v>
      </c>
      <c r="W39">
        <v>0</v>
      </c>
      <c r="X39">
        <v>477605</v>
      </c>
      <c r="Y39">
        <v>85872.2</v>
      </c>
      <c r="Z39">
        <v>205733</v>
      </c>
      <c r="AA39">
        <v>0</v>
      </c>
      <c r="AB39">
        <v>0</v>
      </c>
      <c r="AC39">
        <v>0</v>
      </c>
      <c r="AD39">
        <v>0</v>
      </c>
      <c r="AE39">
        <v>0</v>
      </c>
      <c r="AF39"/>
      <c r="AG39">
        <v>51875</v>
      </c>
      <c r="AH39">
        <v>17050</v>
      </c>
      <c r="AI39">
        <v>116017</v>
      </c>
      <c r="AJ39">
        <v>0</v>
      </c>
      <c r="AK39">
        <v>0</v>
      </c>
      <c r="AL39">
        <v>0</v>
      </c>
      <c r="AM39">
        <v>8.3333300000000001</v>
      </c>
      <c r="AN39">
        <v>25166.7</v>
      </c>
      <c r="AO39">
        <v>60294.400000000001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2452.9499999999998</v>
      </c>
      <c r="AZ39">
        <v>0</v>
      </c>
      <c r="BA39">
        <v>4776.6899999999996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340437</v>
      </c>
      <c r="BJ39">
        <v>133618</v>
      </c>
      <c r="BK39">
        <v>177001</v>
      </c>
      <c r="BL39">
        <v>221762</v>
      </c>
      <c r="BM39">
        <v>25629.200000000001</v>
      </c>
      <c r="BN39">
        <v>1128.77</v>
      </c>
      <c r="BO39">
        <v>4608.5</v>
      </c>
      <c r="BP39">
        <v>45239.6</v>
      </c>
      <c r="BQ39">
        <v>100502</v>
      </c>
      <c r="BR39">
        <v>55521.8</v>
      </c>
      <c r="BS39">
        <v>18836.5</v>
      </c>
      <c r="BT39">
        <v>86161.7</v>
      </c>
      <c r="BU39">
        <v>206358</v>
      </c>
      <c r="BV39">
        <v>69072.2</v>
      </c>
      <c r="BW39">
        <v>48817.1</v>
      </c>
      <c r="BX39">
        <v>83176.899999999994</v>
      </c>
    </row>
    <row r="40" spans="1:76">
      <c r="A40" t="s">
        <v>34</v>
      </c>
      <c r="B40" t="s">
        <v>18</v>
      </c>
      <c r="C40" t="s">
        <v>41</v>
      </c>
      <c r="D40" t="s">
        <v>7</v>
      </c>
      <c r="E40" s="1">
        <v>2068420</v>
      </c>
      <c r="F40">
        <v>5501.97</v>
      </c>
      <c r="G40">
        <v>375.94200000000001</v>
      </c>
      <c r="H40">
        <v>39.25</v>
      </c>
      <c r="I40">
        <v>323.75</v>
      </c>
      <c r="J40">
        <v>5</v>
      </c>
      <c r="K40">
        <v>105.5</v>
      </c>
      <c r="L40">
        <v>999994</v>
      </c>
      <c r="M40" s="1">
        <v>1068430</v>
      </c>
      <c r="N40">
        <v>0</v>
      </c>
      <c r="O40">
        <v>0</v>
      </c>
      <c r="P40">
        <v>0</v>
      </c>
      <c r="Q40">
        <v>75.418899999999994</v>
      </c>
      <c r="R40">
        <v>176995</v>
      </c>
      <c r="S40">
        <v>58196</v>
      </c>
      <c r="T40">
        <v>841036</v>
      </c>
      <c r="U40">
        <v>0</v>
      </c>
      <c r="V40">
        <v>270498</v>
      </c>
      <c r="W40">
        <v>34462.6</v>
      </c>
      <c r="X40">
        <v>354702</v>
      </c>
      <c r="Y40">
        <v>80308.5</v>
      </c>
      <c r="Z40">
        <v>252214</v>
      </c>
      <c r="AA40">
        <v>0</v>
      </c>
      <c r="AB40">
        <v>0</v>
      </c>
      <c r="AC40">
        <v>0</v>
      </c>
      <c r="AD40">
        <v>0</v>
      </c>
      <c r="AE40">
        <v>0</v>
      </c>
      <c r="AF40"/>
      <c r="AG40">
        <v>51872.2</v>
      </c>
      <c r="AH40">
        <v>17055.599999999999</v>
      </c>
      <c r="AI40">
        <v>115992</v>
      </c>
      <c r="AJ40">
        <v>0</v>
      </c>
      <c r="AK40">
        <v>594.44399999999996</v>
      </c>
      <c r="AL40">
        <v>10100</v>
      </c>
      <c r="AM40">
        <v>0</v>
      </c>
      <c r="AN40">
        <v>23536.1</v>
      </c>
      <c r="AO40">
        <v>73916.7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2685.21</v>
      </c>
      <c r="AZ40">
        <v>0</v>
      </c>
      <c r="BA40">
        <v>3547.7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340373</v>
      </c>
      <c r="BJ40">
        <v>133576</v>
      </c>
      <c r="BK40">
        <v>176999</v>
      </c>
      <c r="BL40">
        <v>220808</v>
      </c>
      <c r="BM40">
        <v>25680.7</v>
      </c>
      <c r="BN40">
        <v>1127.8800000000001</v>
      </c>
      <c r="BO40">
        <v>38.799999999999997</v>
      </c>
      <c r="BP40">
        <v>54914.400000000001</v>
      </c>
      <c r="BQ40">
        <v>71012.600000000006</v>
      </c>
      <c r="BR40">
        <v>65288.2</v>
      </c>
      <c r="BS40">
        <v>19774.599999999999</v>
      </c>
      <c r="BT40">
        <v>9496.2199999999993</v>
      </c>
      <c r="BU40">
        <v>142081</v>
      </c>
      <c r="BV40">
        <v>79999.100000000006</v>
      </c>
      <c r="BW40">
        <v>32808.9</v>
      </c>
      <c r="BX40">
        <v>90055.3</v>
      </c>
    </row>
    <row r="41" spans="1:76">
      <c r="R41" s="25">
        <f>ABS(R34-R36)</f>
        <v>0</v>
      </c>
      <c r="S41" s="25">
        <f t="shared" ref="S41:AE41" si="2">ABS(S34-S36)</f>
        <v>3251</v>
      </c>
      <c r="T41" s="25">
        <f t="shared" si="2"/>
        <v>40879</v>
      </c>
      <c r="U41" s="25">
        <f t="shared" si="2"/>
        <v>0</v>
      </c>
      <c r="V41" s="25">
        <f t="shared" si="2"/>
        <v>16521</v>
      </c>
      <c r="W41" s="25">
        <f t="shared" si="2"/>
        <v>824.59999999999854</v>
      </c>
      <c r="X41" s="25">
        <f t="shared" si="2"/>
        <v>705166</v>
      </c>
      <c r="Y41" s="25">
        <f t="shared" si="2"/>
        <v>6596.7999999999956</v>
      </c>
      <c r="Z41" s="25">
        <f t="shared" si="2"/>
        <v>160020</v>
      </c>
      <c r="AA41" s="25">
        <f t="shared" si="2"/>
        <v>246.43199999999999</v>
      </c>
      <c r="AB41" s="25">
        <f t="shared" si="2"/>
        <v>0</v>
      </c>
      <c r="AC41" s="25">
        <f t="shared" si="2"/>
        <v>0</v>
      </c>
      <c r="AD41" s="25">
        <f t="shared" si="2"/>
        <v>45561.599999999999</v>
      </c>
      <c r="AE41" s="25">
        <f t="shared" si="2"/>
        <v>0</v>
      </c>
      <c r="AF41" s="26">
        <f>SUM(R41:AE41)/E34</f>
        <v>0.36080648302039764</v>
      </c>
      <c r="AG41"/>
    </row>
    <row r="42" spans="1:76">
      <c r="A42" t="s">
        <v>34</v>
      </c>
      <c r="B42" t="s">
        <v>20</v>
      </c>
      <c r="D42" t="s">
        <v>7</v>
      </c>
      <c r="E42">
        <v>36720</v>
      </c>
      <c r="F42">
        <v>0</v>
      </c>
      <c r="G42">
        <v>6.673</v>
      </c>
      <c r="H42">
        <v>89.75</v>
      </c>
      <c r="I42">
        <v>97.5</v>
      </c>
      <c r="J42">
        <v>72.5</v>
      </c>
      <c r="K42">
        <v>75</v>
      </c>
      <c r="L42">
        <v>93930</v>
      </c>
      <c r="M42">
        <v>130650</v>
      </c>
      <c r="N42">
        <v>0</v>
      </c>
      <c r="O42">
        <v>0</v>
      </c>
      <c r="P42">
        <v>0</v>
      </c>
      <c r="Q42">
        <v>6.9050000000000002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5.9368723627719599E-5</v>
      </c>
      <c r="X42" s="4">
        <v>4.8146155405280902E-2</v>
      </c>
      <c r="Y42" s="4">
        <v>2.9445191723019601E-3</v>
      </c>
      <c r="Z42" s="4">
        <v>3.1607304085054598E-2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8.2757347386265195E-2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47.199999999998902</v>
      </c>
      <c r="AM42">
        <v>0</v>
      </c>
      <c r="AN42">
        <v>2341.6999999999998</v>
      </c>
      <c r="AO42">
        <v>25137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1306.72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1927</v>
      </c>
      <c r="BM42">
        <v>2717.9</v>
      </c>
      <c r="BN42">
        <v>22.21</v>
      </c>
      <c r="BO42">
        <v>473.4</v>
      </c>
      <c r="BP42">
        <v>181.700000000004</v>
      </c>
      <c r="BQ42">
        <v>272.300000000002</v>
      </c>
      <c r="BR42">
        <v>278.5</v>
      </c>
      <c r="BS42">
        <v>3146</v>
      </c>
      <c r="BT42">
        <v>43276</v>
      </c>
      <c r="BU42">
        <v>11512.3</v>
      </c>
      <c r="BV42">
        <v>873.5</v>
      </c>
      <c r="BW42">
        <v>878.10000000000196</v>
      </c>
      <c r="BX42">
        <v>495</v>
      </c>
    </row>
    <row r="43" spans="1:76">
      <c r="A43" t="s">
        <v>34</v>
      </c>
      <c r="B43" t="s">
        <v>21</v>
      </c>
      <c r="D43" t="s">
        <v>7</v>
      </c>
      <c r="E43">
        <v>810030</v>
      </c>
      <c r="F43">
        <v>0</v>
      </c>
      <c r="G43">
        <v>147.226</v>
      </c>
      <c r="H43">
        <v>78.25</v>
      </c>
      <c r="I43">
        <v>77.5</v>
      </c>
      <c r="J43">
        <v>67</v>
      </c>
      <c r="K43">
        <v>29.75</v>
      </c>
      <c r="L43">
        <v>252030</v>
      </c>
      <c r="M43">
        <v>557998</v>
      </c>
      <c r="N43">
        <v>0</v>
      </c>
      <c r="O43">
        <v>0</v>
      </c>
      <c r="P43">
        <v>0</v>
      </c>
      <c r="Q43">
        <v>24.1416</v>
      </c>
      <c r="R43" s="4">
        <v>0</v>
      </c>
      <c r="S43" s="4">
        <v>1.2144962511627499E-3</v>
      </c>
      <c r="T43" s="4">
        <v>1.5271421793688801E-2</v>
      </c>
      <c r="U43" s="4">
        <v>0</v>
      </c>
      <c r="V43" s="4">
        <v>6.1718525270562496E-3</v>
      </c>
      <c r="W43" s="4">
        <v>2.4786781379467502E-4</v>
      </c>
      <c r="X43" s="4">
        <v>0.21462662925923501</v>
      </c>
      <c r="Y43" s="4">
        <v>5.44931878378529E-3</v>
      </c>
      <c r="Z43" s="4">
        <v>9.1820548932879498E-2</v>
      </c>
      <c r="AA43" s="4">
        <v>9.2061132010624503E-5</v>
      </c>
      <c r="AB43" s="4">
        <v>0</v>
      </c>
      <c r="AC43" s="4">
        <v>0</v>
      </c>
      <c r="AD43" s="4">
        <v>1.7020729743764E-2</v>
      </c>
      <c r="AE43" s="4">
        <v>0</v>
      </c>
      <c r="AF43" s="4">
        <v>0.35191492623737702</v>
      </c>
      <c r="AG43">
        <v>0</v>
      </c>
      <c r="AH43">
        <v>952.79999999999905</v>
      </c>
      <c r="AI43">
        <v>11980</v>
      </c>
      <c r="AJ43">
        <v>0</v>
      </c>
      <c r="AK43">
        <v>0</v>
      </c>
      <c r="AL43">
        <v>194.400000000001</v>
      </c>
      <c r="AM43">
        <v>0</v>
      </c>
      <c r="AN43">
        <v>4275</v>
      </c>
      <c r="AO43">
        <v>72033.8</v>
      </c>
      <c r="AP43">
        <v>72.222200000000001</v>
      </c>
      <c r="AQ43">
        <v>0</v>
      </c>
      <c r="AR43">
        <v>0</v>
      </c>
      <c r="AS43">
        <v>13352.8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165.24</v>
      </c>
      <c r="AZ43">
        <v>0</v>
      </c>
      <c r="BA43">
        <v>5746.3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40878</v>
      </c>
      <c r="BJ43">
        <v>0</v>
      </c>
      <c r="BK43">
        <v>0</v>
      </c>
      <c r="BL43">
        <v>4618</v>
      </c>
      <c r="BM43">
        <v>31115</v>
      </c>
      <c r="BN43">
        <v>6672.3630000000003</v>
      </c>
      <c r="BO43">
        <v>81.900000000000006</v>
      </c>
      <c r="BP43">
        <v>851.59999999999798</v>
      </c>
      <c r="BQ43">
        <v>554.59999999999104</v>
      </c>
      <c r="BR43">
        <v>2495.3999999999901</v>
      </c>
      <c r="BS43">
        <v>144080.79999999999</v>
      </c>
      <c r="BT43">
        <v>136341.26</v>
      </c>
      <c r="BU43">
        <v>55411.3999999999</v>
      </c>
      <c r="BV43">
        <v>2124.7000000000098</v>
      </c>
      <c r="BW43">
        <v>1292.2</v>
      </c>
      <c r="BX43">
        <v>6311.5999999999904</v>
      </c>
    </row>
    <row r="44" spans="1:76">
      <c r="A44" t="s">
        <v>34</v>
      </c>
      <c r="B44" t="s">
        <v>22</v>
      </c>
      <c r="D44" t="s">
        <v>7</v>
      </c>
      <c r="E44">
        <v>301720</v>
      </c>
      <c r="F44">
        <v>1.9300000000002899</v>
      </c>
      <c r="G44">
        <v>54.976999999999897</v>
      </c>
      <c r="H44">
        <v>143.5</v>
      </c>
      <c r="I44">
        <v>193.75</v>
      </c>
      <c r="J44">
        <v>102</v>
      </c>
      <c r="K44">
        <v>3.25</v>
      </c>
      <c r="L44">
        <v>128620</v>
      </c>
      <c r="M44">
        <v>430338</v>
      </c>
      <c r="N44">
        <v>0</v>
      </c>
      <c r="O44">
        <v>0</v>
      </c>
      <c r="P44">
        <v>0</v>
      </c>
      <c r="Q44">
        <v>0.56880000000000996</v>
      </c>
      <c r="R44" s="4">
        <v>3.5354617527319401E-5</v>
      </c>
      <c r="S44" s="4">
        <v>1.01778444396828E-5</v>
      </c>
      <c r="T44" s="4">
        <v>7.1244911077780098E-5</v>
      </c>
      <c r="U44" s="4">
        <v>0</v>
      </c>
      <c r="V44" s="4">
        <v>1.3520998500107099E-2</v>
      </c>
      <c r="W44" s="4">
        <v>1.8729912149132201E-2</v>
      </c>
      <c r="X44" s="4">
        <v>0.24298585815298901</v>
      </c>
      <c r="Y44" s="4">
        <v>1.44548960788515E-2</v>
      </c>
      <c r="Z44" s="4">
        <v>3.9043818298692898E-2</v>
      </c>
      <c r="AA44" s="4">
        <v>0</v>
      </c>
      <c r="AB44" s="4">
        <v>0</v>
      </c>
      <c r="AC44" s="4">
        <v>0</v>
      </c>
      <c r="AD44" s="4">
        <v>2.4406256695950201E-2</v>
      </c>
      <c r="AE44" s="4">
        <v>0</v>
      </c>
      <c r="AF44" s="4">
        <v>0.353258517248768</v>
      </c>
      <c r="AG44">
        <v>19.399999999994101</v>
      </c>
      <c r="AH44">
        <v>5.5999999999985404</v>
      </c>
      <c r="AI44">
        <v>25</v>
      </c>
      <c r="AJ44">
        <v>0</v>
      </c>
      <c r="AK44">
        <v>594.44399999999996</v>
      </c>
      <c r="AL44">
        <v>10247.200000000001</v>
      </c>
      <c r="AM44">
        <v>5.5555599999999998</v>
      </c>
      <c r="AN44">
        <v>7908.2999999999902</v>
      </c>
      <c r="AO44">
        <v>21361.1</v>
      </c>
      <c r="AP44">
        <v>0</v>
      </c>
      <c r="AQ44">
        <v>0</v>
      </c>
      <c r="AR44">
        <v>0</v>
      </c>
      <c r="AS44">
        <v>13352.8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232.17</v>
      </c>
      <c r="AZ44">
        <v>0</v>
      </c>
      <c r="BA44">
        <v>4536.74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77</v>
      </c>
      <c r="BJ44">
        <v>13</v>
      </c>
      <c r="BK44">
        <v>71</v>
      </c>
      <c r="BL44">
        <v>4078</v>
      </c>
      <c r="BM44">
        <v>15589.5999999999</v>
      </c>
      <c r="BN44">
        <v>0.159999999999968</v>
      </c>
      <c r="BO44">
        <v>3947.2</v>
      </c>
      <c r="BP44">
        <v>94.5</v>
      </c>
      <c r="BQ44">
        <v>10987.5</v>
      </c>
      <c r="BR44">
        <v>8317.6999999999898</v>
      </c>
      <c r="BS44">
        <v>1138.79999999999</v>
      </c>
      <c r="BT44">
        <v>92440.86</v>
      </c>
      <c r="BU44">
        <v>26384</v>
      </c>
      <c r="BV44">
        <v>725.20000000001096</v>
      </c>
      <c r="BW44">
        <v>1758.7</v>
      </c>
      <c r="BX44">
        <v>7764.6999999999898</v>
      </c>
    </row>
    <row r="45" spans="1:76">
      <c r="A45" t="s">
        <v>34</v>
      </c>
      <c r="B45" t="s">
        <v>23</v>
      </c>
      <c r="D45" t="s">
        <v>7</v>
      </c>
      <c r="E45">
        <v>206600</v>
      </c>
      <c r="F45">
        <v>1.9300000000002899</v>
      </c>
      <c r="G45">
        <v>37.681999999999903</v>
      </c>
      <c r="H45">
        <v>153.75</v>
      </c>
      <c r="I45">
        <v>120.5</v>
      </c>
      <c r="J45">
        <v>80.75</v>
      </c>
      <c r="K45">
        <v>44.25</v>
      </c>
      <c r="L45">
        <v>134885</v>
      </c>
      <c r="M45">
        <v>341478</v>
      </c>
      <c r="N45">
        <v>0</v>
      </c>
      <c r="O45">
        <v>0</v>
      </c>
      <c r="P45">
        <v>0</v>
      </c>
      <c r="Q45">
        <v>1.1624999999999901</v>
      </c>
      <c r="R45" s="4">
        <v>3.5354617527319401E-5</v>
      </c>
      <c r="S45" s="4">
        <v>1.01778444396828E-5</v>
      </c>
      <c r="T45" s="4">
        <v>7.1244911077780098E-5</v>
      </c>
      <c r="U45" s="4">
        <v>0</v>
      </c>
      <c r="V45" s="4">
        <v>1.3520998500107099E-2</v>
      </c>
      <c r="W45" s="4">
        <v>1.8729912149132201E-2</v>
      </c>
      <c r="X45" s="4">
        <v>0.19538193700449899</v>
      </c>
      <c r="Y45" s="4">
        <v>1.15710306406685E-2</v>
      </c>
      <c r="Z45" s="4">
        <v>3.9510927790872001E-2</v>
      </c>
      <c r="AA45" s="4">
        <v>0</v>
      </c>
      <c r="AB45" s="4">
        <v>0</v>
      </c>
      <c r="AC45" s="4">
        <v>0</v>
      </c>
      <c r="AD45" s="4">
        <v>2.4406256695950201E-2</v>
      </c>
      <c r="AE45" s="4">
        <v>0</v>
      </c>
      <c r="AF45" s="4">
        <v>0.30323784015427402</v>
      </c>
      <c r="AG45">
        <v>19.399999999994101</v>
      </c>
      <c r="AH45">
        <v>5.5999999999985404</v>
      </c>
      <c r="AI45">
        <v>25</v>
      </c>
      <c r="AJ45">
        <v>0</v>
      </c>
      <c r="AK45">
        <v>594.44399999999996</v>
      </c>
      <c r="AL45">
        <v>10247.200000000001</v>
      </c>
      <c r="AM45">
        <v>2.7777799999999999</v>
      </c>
      <c r="AN45">
        <v>6330.5999999999904</v>
      </c>
      <c r="AO45">
        <v>21616.6</v>
      </c>
      <c r="AP45">
        <v>0</v>
      </c>
      <c r="AQ45">
        <v>0</v>
      </c>
      <c r="AR45">
        <v>0</v>
      </c>
      <c r="AS45">
        <v>13352.8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232.17</v>
      </c>
      <c r="AZ45">
        <v>0</v>
      </c>
      <c r="BA45">
        <v>3647.99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77</v>
      </c>
      <c r="BJ45">
        <v>13</v>
      </c>
      <c r="BK45">
        <v>71</v>
      </c>
      <c r="BL45">
        <v>2437</v>
      </c>
      <c r="BM45">
        <v>9525.2999999999993</v>
      </c>
      <c r="BN45">
        <v>147.01300000000001</v>
      </c>
      <c r="BO45">
        <v>1975.3</v>
      </c>
      <c r="BP45">
        <v>244.900000000001</v>
      </c>
      <c r="BQ45">
        <v>10377.200000000001</v>
      </c>
      <c r="BR45">
        <v>8318</v>
      </c>
      <c r="BS45">
        <v>1417.79999999999</v>
      </c>
      <c r="BT45">
        <v>77570.659999999902</v>
      </c>
      <c r="BU45">
        <v>23314</v>
      </c>
      <c r="BV45">
        <v>1310</v>
      </c>
      <c r="BW45">
        <v>1603</v>
      </c>
      <c r="BX45">
        <v>7820.0999999999904</v>
      </c>
    </row>
    <row r="46" spans="1:76">
      <c r="A46" t="s">
        <v>34</v>
      </c>
      <c r="B46" t="s">
        <v>24</v>
      </c>
      <c r="D46" t="s">
        <v>7</v>
      </c>
      <c r="E46">
        <v>224090</v>
      </c>
      <c r="F46">
        <v>0.32999999999992702</v>
      </c>
      <c r="G46">
        <v>40.706999999999901</v>
      </c>
      <c r="H46">
        <v>111.75</v>
      </c>
      <c r="I46">
        <v>247</v>
      </c>
      <c r="J46">
        <v>37.5</v>
      </c>
      <c r="K46">
        <v>41.25</v>
      </c>
      <c r="L46">
        <v>100848</v>
      </c>
      <c r="M46">
        <v>324938</v>
      </c>
      <c r="N46">
        <v>0</v>
      </c>
      <c r="O46">
        <v>0</v>
      </c>
      <c r="P46">
        <v>0</v>
      </c>
      <c r="Q46">
        <v>1.10310000000001</v>
      </c>
      <c r="R46" s="4">
        <v>5.3567602314120404E-6</v>
      </c>
      <c r="S46" s="4">
        <v>1.01778444396828E-5</v>
      </c>
      <c r="T46" s="4">
        <v>1.1677737304478201E-4</v>
      </c>
      <c r="U46" s="4">
        <v>0</v>
      </c>
      <c r="V46" s="4">
        <v>1.35258195843154E-2</v>
      </c>
      <c r="W46" s="4">
        <v>1.8729912149132201E-2</v>
      </c>
      <c r="X46" s="4">
        <v>0.186435611742018</v>
      </c>
      <c r="Y46" s="4">
        <v>1.47899614313263E-2</v>
      </c>
      <c r="Z46" s="4">
        <v>2.4634668952217699E-2</v>
      </c>
      <c r="AA46" s="4">
        <v>0</v>
      </c>
      <c r="AB46" s="4">
        <v>0</v>
      </c>
      <c r="AC46" s="4">
        <v>0</v>
      </c>
      <c r="AD46" s="4">
        <v>2.4406256695950201E-2</v>
      </c>
      <c r="AE46" s="4">
        <v>0</v>
      </c>
      <c r="AF46" s="4">
        <v>0.28265454253267602</v>
      </c>
      <c r="AG46">
        <v>2.8000000000029099</v>
      </c>
      <c r="AH46">
        <v>5.5999999999985404</v>
      </c>
      <c r="AI46">
        <v>25</v>
      </c>
      <c r="AJ46">
        <v>0</v>
      </c>
      <c r="AK46">
        <v>594.44399999999996</v>
      </c>
      <c r="AL46">
        <v>10247.200000000001</v>
      </c>
      <c r="AM46">
        <v>8.3333300000000001</v>
      </c>
      <c r="AN46">
        <v>8091.7</v>
      </c>
      <c r="AO46">
        <v>13477.799999999899</v>
      </c>
      <c r="AP46">
        <v>0</v>
      </c>
      <c r="AQ46">
        <v>0</v>
      </c>
      <c r="AR46">
        <v>0</v>
      </c>
      <c r="AS46">
        <v>13352.8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232.26</v>
      </c>
      <c r="AZ46">
        <v>0</v>
      </c>
      <c r="BA46">
        <v>3480.76999999999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64</v>
      </c>
      <c r="BJ46">
        <v>42</v>
      </c>
      <c r="BK46">
        <v>2</v>
      </c>
      <c r="BL46">
        <v>2061</v>
      </c>
      <c r="BM46">
        <v>10181.700000000001</v>
      </c>
      <c r="BN46">
        <v>147.84299999999899</v>
      </c>
      <c r="BO46">
        <v>4573.1000000000004</v>
      </c>
      <c r="BP46">
        <v>8975.4</v>
      </c>
      <c r="BQ46">
        <v>29586.199999999899</v>
      </c>
      <c r="BR46">
        <v>9531.6999999999898</v>
      </c>
      <c r="BS46">
        <v>1560.7</v>
      </c>
      <c r="BT46">
        <v>79705.959999999905</v>
      </c>
      <c r="BU46">
        <v>55138</v>
      </c>
      <c r="BV46">
        <v>12051.9</v>
      </c>
      <c r="BW46">
        <v>16092.699999999901</v>
      </c>
      <c r="BX46">
        <v>7306.3</v>
      </c>
    </row>
    <row r="47" spans="1:76">
      <c r="A47" t="s">
        <v>34</v>
      </c>
      <c r="B47" t="s">
        <v>25</v>
      </c>
      <c r="D47" t="s">
        <v>7</v>
      </c>
      <c r="E47">
        <v>201620</v>
      </c>
      <c r="F47">
        <v>0</v>
      </c>
      <c r="G47">
        <v>36.644999999999897</v>
      </c>
      <c r="H47">
        <v>4.25</v>
      </c>
      <c r="I47">
        <v>0.75</v>
      </c>
      <c r="J47">
        <v>0.5</v>
      </c>
      <c r="K47">
        <v>0.25</v>
      </c>
      <c r="L47">
        <v>23526</v>
      </c>
      <c r="M47">
        <v>225148</v>
      </c>
      <c r="N47">
        <v>0</v>
      </c>
      <c r="O47">
        <v>0</v>
      </c>
      <c r="P47">
        <v>0</v>
      </c>
      <c r="Q47">
        <v>5.1831999999999896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2.6912363402614101E-4</v>
      </c>
      <c r="X47" s="4">
        <v>0.120599421469895</v>
      </c>
      <c r="Y47" s="4">
        <v>1.18096207413756E-2</v>
      </c>
      <c r="Z47" s="4">
        <v>2.64088279408613E-4</v>
      </c>
      <c r="AA47" s="4">
        <v>0</v>
      </c>
      <c r="AB47" s="4">
        <v>0</v>
      </c>
      <c r="AC47" s="4">
        <v>0</v>
      </c>
      <c r="AD47" s="4">
        <v>2.4406256695950201E-2</v>
      </c>
      <c r="AE47" s="4">
        <v>0</v>
      </c>
      <c r="AF47" s="4">
        <v>0.15734851082065501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147.19999999999999</v>
      </c>
      <c r="AM47">
        <v>0</v>
      </c>
      <c r="AN47">
        <v>6461.0999999999904</v>
      </c>
      <c r="AO47">
        <v>144.5</v>
      </c>
      <c r="AP47">
        <v>0</v>
      </c>
      <c r="AQ47">
        <v>0</v>
      </c>
      <c r="AR47">
        <v>0</v>
      </c>
      <c r="AS47">
        <v>13352.8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2251.7799999999902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1107</v>
      </c>
      <c r="BM47">
        <v>10233.200000000001</v>
      </c>
      <c r="BN47">
        <v>146.953</v>
      </c>
      <c r="BO47">
        <v>3.3999999999999901</v>
      </c>
      <c r="BP47">
        <v>699.400000000001</v>
      </c>
      <c r="BQ47">
        <v>96.800000000002896</v>
      </c>
      <c r="BR47">
        <v>234.699999999997</v>
      </c>
      <c r="BS47">
        <v>622.60000000000196</v>
      </c>
      <c r="BT47">
        <v>3040.47999999999</v>
      </c>
      <c r="BU47">
        <v>9139</v>
      </c>
      <c r="BV47">
        <v>1125</v>
      </c>
      <c r="BW47">
        <v>84.5</v>
      </c>
      <c r="BX47">
        <v>427.89999999999401</v>
      </c>
    </row>
    <row r="48" spans="1:76" ht="353" customHeight="1">
      <c r="AF48"/>
      <c r="AG48"/>
    </row>
    <row r="49" spans="1:76">
      <c r="AF49"/>
      <c r="AG49"/>
    </row>
    <row r="50" spans="1:76">
      <c r="A50" t="s">
        <v>42</v>
      </c>
      <c r="B50" t="s">
        <v>5</v>
      </c>
      <c r="C50" t="s">
        <v>43</v>
      </c>
      <c r="D50" t="s">
        <v>7</v>
      </c>
      <c r="E50" s="1">
        <v>1455590</v>
      </c>
      <c r="F50">
        <v>2500.89</v>
      </c>
      <c r="G50">
        <v>582.03</v>
      </c>
      <c r="H50">
        <v>190.5</v>
      </c>
      <c r="I50">
        <v>172.75</v>
      </c>
      <c r="J50">
        <v>0</v>
      </c>
      <c r="K50">
        <v>0</v>
      </c>
      <c r="L50">
        <v>597807</v>
      </c>
      <c r="M50">
        <v>857774</v>
      </c>
      <c r="N50">
        <v>0</v>
      </c>
      <c r="O50">
        <v>0</v>
      </c>
      <c r="P50">
        <v>0</v>
      </c>
      <c r="Q50">
        <v>42.802599999999998</v>
      </c>
      <c r="R50">
        <v>71579.100000000006</v>
      </c>
      <c r="S50">
        <v>25922.799999999999</v>
      </c>
      <c r="T50">
        <v>714692</v>
      </c>
      <c r="U50">
        <v>0</v>
      </c>
      <c r="V50">
        <v>67873.2</v>
      </c>
      <c r="W50">
        <v>35249.300000000003</v>
      </c>
      <c r="X50">
        <v>337641</v>
      </c>
      <c r="Y50">
        <v>28406.1</v>
      </c>
      <c r="Z50">
        <v>174228</v>
      </c>
      <c r="AA50">
        <v>0</v>
      </c>
      <c r="AB50">
        <v>0</v>
      </c>
      <c r="AC50">
        <v>0</v>
      </c>
      <c r="AD50">
        <v>0</v>
      </c>
      <c r="AE50">
        <v>0</v>
      </c>
      <c r="AF50"/>
      <c r="AG50">
        <v>20977.8</v>
      </c>
      <c r="AH50">
        <v>7597.22</v>
      </c>
      <c r="AI50">
        <v>76911.100000000006</v>
      </c>
      <c r="AJ50">
        <v>0</v>
      </c>
      <c r="AK50">
        <v>0</v>
      </c>
      <c r="AL50">
        <v>10330.6</v>
      </c>
      <c r="AM50">
        <v>0</v>
      </c>
      <c r="AN50">
        <v>8325</v>
      </c>
      <c r="AO50">
        <v>51061.1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678.86300000000006</v>
      </c>
      <c r="AZ50">
        <v>0</v>
      </c>
      <c r="BA50">
        <v>3377.06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215990</v>
      </c>
      <c r="BJ50">
        <v>135679</v>
      </c>
      <c r="BK50">
        <v>71580.5</v>
      </c>
      <c r="BL50">
        <v>74124</v>
      </c>
      <c r="BM50">
        <v>15709</v>
      </c>
      <c r="BN50">
        <v>9770.98</v>
      </c>
      <c r="BO50">
        <v>186</v>
      </c>
      <c r="BP50">
        <v>38384.9</v>
      </c>
      <c r="BQ50">
        <v>40156.6</v>
      </c>
      <c r="BR50">
        <v>30086.799999999999</v>
      </c>
      <c r="BS50">
        <v>145640</v>
      </c>
      <c r="BT50">
        <v>179314</v>
      </c>
      <c r="BU50">
        <v>44995.4</v>
      </c>
      <c r="BV50">
        <v>55547</v>
      </c>
      <c r="BW50">
        <v>16762.2</v>
      </c>
      <c r="BX50">
        <v>38156.800000000003</v>
      </c>
    </row>
    <row r="51" spans="1:76">
      <c r="A51" t="s">
        <v>42</v>
      </c>
      <c r="B51" t="s">
        <v>8</v>
      </c>
      <c r="C51" t="s">
        <v>44</v>
      </c>
      <c r="D51" t="s">
        <v>7</v>
      </c>
      <c r="E51" s="1">
        <v>1470490</v>
      </c>
      <c r="F51">
        <v>2500.89</v>
      </c>
      <c r="G51">
        <v>587.98800000000006</v>
      </c>
      <c r="H51">
        <v>266</v>
      </c>
      <c r="I51">
        <v>266</v>
      </c>
      <c r="J51">
        <v>106.75</v>
      </c>
      <c r="K51">
        <v>64</v>
      </c>
      <c r="L51">
        <v>629351</v>
      </c>
      <c r="M51">
        <v>841140</v>
      </c>
      <c r="N51">
        <v>0</v>
      </c>
      <c r="O51">
        <v>0</v>
      </c>
      <c r="P51">
        <v>0</v>
      </c>
      <c r="Q51">
        <v>46.213799999999999</v>
      </c>
      <c r="R51">
        <v>71579.100000000006</v>
      </c>
      <c r="S51">
        <v>25922.799999999999</v>
      </c>
      <c r="T51">
        <v>714692</v>
      </c>
      <c r="U51">
        <v>0</v>
      </c>
      <c r="V51">
        <v>67873.2</v>
      </c>
      <c r="W51">
        <v>35467.300000000003</v>
      </c>
      <c r="X51">
        <v>320997</v>
      </c>
      <c r="Y51">
        <v>33780.199999999997</v>
      </c>
      <c r="Z51">
        <v>200179</v>
      </c>
      <c r="AA51">
        <v>0</v>
      </c>
      <c r="AB51">
        <v>0</v>
      </c>
      <c r="AC51">
        <v>0</v>
      </c>
      <c r="AD51">
        <v>0</v>
      </c>
      <c r="AE51">
        <v>0</v>
      </c>
      <c r="AF51"/>
      <c r="AG51">
        <v>20977.8</v>
      </c>
      <c r="AH51">
        <v>7597.22</v>
      </c>
      <c r="AI51">
        <v>76911.100000000006</v>
      </c>
      <c r="AJ51">
        <v>0</v>
      </c>
      <c r="AK51">
        <v>0</v>
      </c>
      <c r="AL51">
        <v>10394.4</v>
      </c>
      <c r="AM51">
        <v>0</v>
      </c>
      <c r="AN51">
        <v>9900</v>
      </c>
      <c r="AO51">
        <v>58666.7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678.86300000000006</v>
      </c>
      <c r="AZ51">
        <v>0</v>
      </c>
      <c r="BA51">
        <v>3210.59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215990</v>
      </c>
      <c r="BJ51">
        <v>135679</v>
      </c>
      <c r="BK51">
        <v>71580.5</v>
      </c>
      <c r="BL51">
        <v>73320.3</v>
      </c>
      <c r="BM51">
        <v>17592.7</v>
      </c>
      <c r="BN51">
        <v>9759.24</v>
      </c>
      <c r="BO51">
        <v>48.6</v>
      </c>
      <c r="BP51">
        <v>38170.5</v>
      </c>
      <c r="BQ51">
        <v>39982.1</v>
      </c>
      <c r="BR51">
        <v>29911.599999999999</v>
      </c>
      <c r="BS51">
        <v>148423</v>
      </c>
      <c r="BT51">
        <v>183058</v>
      </c>
      <c r="BU51">
        <v>52114.5</v>
      </c>
      <c r="BV51">
        <v>56358.2</v>
      </c>
      <c r="BW51">
        <v>17256.3</v>
      </c>
      <c r="BX51">
        <v>38481</v>
      </c>
    </row>
    <row r="52" spans="1:76">
      <c r="A52" t="s">
        <v>42</v>
      </c>
      <c r="B52" t="s">
        <v>10</v>
      </c>
      <c r="C52" t="s">
        <v>45</v>
      </c>
      <c r="D52" t="s">
        <v>7</v>
      </c>
      <c r="E52" s="1">
        <v>1141170</v>
      </c>
      <c r="F52">
        <v>2500.89</v>
      </c>
      <c r="G52">
        <v>456.30700000000002</v>
      </c>
      <c r="H52">
        <v>144</v>
      </c>
      <c r="I52">
        <v>210.5</v>
      </c>
      <c r="J52">
        <v>21.25</v>
      </c>
      <c r="K52">
        <v>85.5</v>
      </c>
      <c r="L52">
        <v>472752</v>
      </c>
      <c r="M52">
        <v>668420</v>
      </c>
      <c r="N52">
        <v>0</v>
      </c>
      <c r="O52">
        <v>0</v>
      </c>
      <c r="P52">
        <v>0</v>
      </c>
      <c r="Q52">
        <v>33.131300000000003</v>
      </c>
      <c r="R52">
        <v>71579.100000000006</v>
      </c>
      <c r="S52">
        <v>33704.400000000001</v>
      </c>
      <c r="T52">
        <v>673813</v>
      </c>
      <c r="U52">
        <v>0</v>
      </c>
      <c r="V52">
        <v>73455.8</v>
      </c>
      <c r="W52">
        <v>35742.199999999997</v>
      </c>
      <c r="X52">
        <v>142703</v>
      </c>
      <c r="Y52">
        <v>25164.5</v>
      </c>
      <c r="Z52">
        <v>85009.7</v>
      </c>
      <c r="AA52">
        <v>0</v>
      </c>
      <c r="AB52">
        <v>0</v>
      </c>
      <c r="AC52">
        <v>0</v>
      </c>
      <c r="AD52">
        <v>0</v>
      </c>
      <c r="AE52">
        <v>0</v>
      </c>
      <c r="AF52"/>
      <c r="AG52">
        <v>20977.8</v>
      </c>
      <c r="AH52">
        <v>9877.7800000000007</v>
      </c>
      <c r="AI52">
        <v>64930.6</v>
      </c>
      <c r="AJ52">
        <v>0</v>
      </c>
      <c r="AK52">
        <v>0</v>
      </c>
      <c r="AL52">
        <v>10475</v>
      </c>
      <c r="AM52">
        <v>0</v>
      </c>
      <c r="AN52">
        <v>7375</v>
      </c>
      <c r="AO52">
        <v>24913.9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734.7</v>
      </c>
      <c r="AZ52">
        <v>0</v>
      </c>
      <c r="BA52">
        <v>1427.31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175112</v>
      </c>
      <c r="BJ52">
        <v>135679</v>
      </c>
      <c r="BK52">
        <v>71580.5</v>
      </c>
      <c r="BL52">
        <v>72278.399999999994</v>
      </c>
      <c r="BM52">
        <v>10059.4</v>
      </c>
      <c r="BN52">
        <v>634.16899999999998</v>
      </c>
      <c r="BO52">
        <v>16.600000000000001</v>
      </c>
      <c r="BP52">
        <v>37864</v>
      </c>
      <c r="BQ52">
        <v>39777.1</v>
      </c>
      <c r="BR52">
        <v>29133</v>
      </c>
      <c r="BS52">
        <v>13380.8</v>
      </c>
      <c r="BT52">
        <v>20328.7</v>
      </c>
      <c r="BU52">
        <v>66538.399999999994</v>
      </c>
      <c r="BV52">
        <v>57043.3</v>
      </c>
      <c r="BW52">
        <v>17647.900000000001</v>
      </c>
      <c r="BX52">
        <v>40515.699999999997</v>
      </c>
    </row>
    <row r="53" spans="1:76">
      <c r="A53" t="s">
        <v>42</v>
      </c>
      <c r="B53" t="s">
        <v>12</v>
      </c>
      <c r="C53" t="s">
        <v>46</v>
      </c>
      <c r="D53" t="s">
        <v>7</v>
      </c>
      <c r="E53" s="1">
        <v>1273250</v>
      </c>
      <c r="F53">
        <v>2497.0100000000002</v>
      </c>
      <c r="G53">
        <v>509.91</v>
      </c>
      <c r="H53">
        <v>6.5</v>
      </c>
      <c r="I53">
        <v>48.25</v>
      </c>
      <c r="J53">
        <v>0</v>
      </c>
      <c r="K53">
        <v>48.25</v>
      </c>
      <c r="L53">
        <v>482031</v>
      </c>
      <c r="M53">
        <v>791219</v>
      </c>
      <c r="N53">
        <v>0</v>
      </c>
      <c r="O53">
        <v>0</v>
      </c>
      <c r="P53">
        <v>0</v>
      </c>
      <c r="Q53">
        <v>36.060200000000002</v>
      </c>
      <c r="R53">
        <v>71465.399999999994</v>
      </c>
      <c r="S53">
        <v>33647.5</v>
      </c>
      <c r="T53">
        <v>672761</v>
      </c>
      <c r="U53">
        <v>0</v>
      </c>
      <c r="V53">
        <v>63010.9</v>
      </c>
      <c r="W53">
        <v>0</v>
      </c>
      <c r="X53">
        <v>276696</v>
      </c>
      <c r="Y53">
        <v>45163.5</v>
      </c>
      <c r="Z53">
        <v>110497</v>
      </c>
      <c r="AA53">
        <v>0</v>
      </c>
      <c r="AB53">
        <v>0</v>
      </c>
      <c r="AC53">
        <v>0</v>
      </c>
      <c r="AD53">
        <v>0</v>
      </c>
      <c r="AE53">
        <v>0</v>
      </c>
      <c r="AF53"/>
      <c r="AG53">
        <v>20944.400000000001</v>
      </c>
      <c r="AH53">
        <v>9861.11</v>
      </c>
      <c r="AI53">
        <v>64830.6</v>
      </c>
      <c r="AJ53">
        <v>0</v>
      </c>
      <c r="AK53">
        <v>0</v>
      </c>
      <c r="AL53">
        <v>0</v>
      </c>
      <c r="AM53">
        <v>11.1111</v>
      </c>
      <c r="AN53">
        <v>13236.1</v>
      </c>
      <c r="AO53">
        <v>32383.3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630.23</v>
      </c>
      <c r="AZ53">
        <v>0</v>
      </c>
      <c r="BA53">
        <v>2767.12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174838</v>
      </c>
      <c r="BJ53">
        <v>135466</v>
      </c>
      <c r="BK53">
        <v>71468.3</v>
      </c>
      <c r="BL53">
        <v>72293.3</v>
      </c>
      <c r="BM53">
        <v>10667.5</v>
      </c>
      <c r="BN53">
        <v>633.46100000000001</v>
      </c>
      <c r="BO53">
        <v>3517.1</v>
      </c>
      <c r="BP53">
        <v>35914</v>
      </c>
      <c r="BQ53">
        <v>40228.699999999997</v>
      </c>
      <c r="BR53">
        <v>25867.9</v>
      </c>
      <c r="BS53">
        <v>12666.5</v>
      </c>
      <c r="BT53">
        <v>69662.399999999994</v>
      </c>
      <c r="BU53">
        <v>76134.3</v>
      </c>
      <c r="BV53">
        <v>53723.9</v>
      </c>
      <c r="BW53">
        <v>20394.8</v>
      </c>
      <c r="BX53">
        <v>37257.300000000003</v>
      </c>
    </row>
    <row r="54" spans="1:76">
      <c r="A54" t="s">
        <v>42</v>
      </c>
      <c r="B54" t="s">
        <v>14</v>
      </c>
      <c r="C54" t="s">
        <v>47</v>
      </c>
      <c r="D54" t="s">
        <v>7</v>
      </c>
      <c r="E54" s="1">
        <v>1256050</v>
      </c>
      <c r="F54">
        <v>2497.0100000000002</v>
      </c>
      <c r="G54">
        <v>503.02</v>
      </c>
      <c r="H54">
        <v>303.75</v>
      </c>
      <c r="I54">
        <v>141.25</v>
      </c>
      <c r="J54">
        <v>84.25</v>
      </c>
      <c r="K54">
        <v>110.25</v>
      </c>
      <c r="L54">
        <v>484761</v>
      </c>
      <c r="M54">
        <v>771277</v>
      </c>
      <c r="N54">
        <v>0</v>
      </c>
      <c r="O54">
        <v>0</v>
      </c>
      <c r="P54">
        <v>0</v>
      </c>
      <c r="Q54">
        <v>37.024099999999997</v>
      </c>
      <c r="R54">
        <v>71465.399999999994</v>
      </c>
      <c r="S54">
        <v>33647.5</v>
      </c>
      <c r="T54">
        <v>672761</v>
      </c>
      <c r="U54">
        <v>0</v>
      </c>
      <c r="V54">
        <v>63010.9</v>
      </c>
      <c r="W54">
        <v>0</v>
      </c>
      <c r="X54">
        <v>256802</v>
      </c>
      <c r="Y54">
        <v>49589.8</v>
      </c>
      <c r="Z54">
        <v>108762</v>
      </c>
      <c r="AA54">
        <v>0</v>
      </c>
      <c r="AB54">
        <v>0</v>
      </c>
      <c r="AC54">
        <v>0</v>
      </c>
      <c r="AD54">
        <v>0</v>
      </c>
      <c r="AE54">
        <v>0</v>
      </c>
      <c r="AF54"/>
      <c r="AG54">
        <v>20944.400000000001</v>
      </c>
      <c r="AH54">
        <v>9861.11</v>
      </c>
      <c r="AI54">
        <v>64830.6</v>
      </c>
      <c r="AJ54">
        <v>0</v>
      </c>
      <c r="AK54">
        <v>0</v>
      </c>
      <c r="AL54">
        <v>0</v>
      </c>
      <c r="AM54">
        <v>25</v>
      </c>
      <c r="AN54">
        <v>14533.3</v>
      </c>
      <c r="AO54">
        <v>31875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630.23</v>
      </c>
      <c r="AZ54">
        <v>0</v>
      </c>
      <c r="BA54">
        <v>2567.66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174838</v>
      </c>
      <c r="BJ54">
        <v>135466</v>
      </c>
      <c r="BK54">
        <v>71468.3</v>
      </c>
      <c r="BL54">
        <v>71961.399999999994</v>
      </c>
      <c r="BM54">
        <v>9117.02</v>
      </c>
      <c r="BN54">
        <v>776.06700000000001</v>
      </c>
      <c r="BO54">
        <v>1653.1</v>
      </c>
      <c r="BP54">
        <v>36211.4</v>
      </c>
      <c r="BQ54">
        <v>40799.800000000003</v>
      </c>
      <c r="BR54">
        <v>25662.3</v>
      </c>
      <c r="BS54">
        <v>12773.3</v>
      </c>
      <c r="BT54">
        <v>66171.7</v>
      </c>
      <c r="BU54">
        <v>79291.100000000006</v>
      </c>
      <c r="BV54">
        <v>54615.3</v>
      </c>
      <c r="BW54">
        <v>20861.400000000001</v>
      </c>
      <c r="BX54">
        <v>37423.599999999999</v>
      </c>
    </row>
    <row r="55" spans="1:76">
      <c r="A55" t="s">
        <v>42</v>
      </c>
      <c r="B55" t="s">
        <v>16</v>
      </c>
      <c r="C55" t="s">
        <v>48</v>
      </c>
      <c r="D55" t="s">
        <v>7</v>
      </c>
      <c r="E55" s="1">
        <v>1158440</v>
      </c>
      <c r="F55">
        <v>2500.9899999999998</v>
      </c>
      <c r="G55">
        <v>463.19200000000001</v>
      </c>
      <c r="H55">
        <v>377.25</v>
      </c>
      <c r="I55">
        <v>75</v>
      </c>
      <c r="J55">
        <v>73.75</v>
      </c>
      <c r="K55">
        <v>62</v>
      </c>
      <c r="L55">
        <v>434205</v>
      </c>
      <c r="M55">
        <v>724237</v>
      </c>
      <c r="N55">
        <v>0</v>
      </c>
      <c r="O55">
        <v>0</v>
      </c>
      <c r="P55">
        <v>0</v>
      </c>
      <c r="Q55">
        <v>32.892000000000003</v>
      </c>
      <c r="R55">
        <v>71579.100000000006</v>
      </c>
      <c r="S55">
        <v>33647.5</v>
      </c>
      <c r="T55">
        <v>673851</v>
      </c>
      <c r="U55">
        <v>0</v>
      </c>
      <c r="V55">
        <v>63010.9</v>
      </c>
      <c r="W55">
        <v>0</v>
      </c>
      <c r="X55">
        <v>208994</v>
      </c>
      <c r="Y55">
        <v>42206.3</v>
      </c>
      <c r="Z55">
        <v>65134</v>
      </c>
      <c r="AA55">
        <v>0</v>
      </c>
      <c r="AB55">
        <v>0</v>
      </c>
      <c r="AC55">
        <v>0</v>
      </c>
      <c r="AD55">
        <v>0</v>
      </c>
      <c r="AE55">
        <v>0</v>
      </c>
      <c r="AF55"/>
      <c r="AG55">
        <v>20977.8</v>
      </c>
      <c r="AH55">
        <v>9861.11</v>
      </c>
      <c r="AI55">
        <v>64933.3</v>
      </c>
      <c r="AJ55">
        <v>0</v>
      </c>
      <c r="AK55">
        <v>0</v>
      </c>
      <c r="AL55">
        <v>0</v>
      </c>
      <c r="AM55">
        <v>16.666699999999999</v>
      </c>
      <c r="AN55">
        <v>12369.4</v>
      </c>
      <c r="AO55">
        <v>19088.900000000001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630.23</v>
      </c>
      <c r="AZ55">
        <v>0</v>
      </c>
      <c r="BA55">
        <v>2089.77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175120</v>
      </c>
      <c r="BJ55">
        <v>135685</v>
      </c>
      <c r="BK55">
        <v>71583.899999999994</v>
      </c>
      <c r="BL55">
        <v>71951.199999999997</v>
      </c>
      <c r="BM55">
        <v>6348.77</v>
      </c>
      <c r="BN55">
        <v>777.67100000000005</v>
      </c>
      <c r="BO55">
        <v>2540.6</v>
      </c>
      <c r="BP55">
        <v>29772.400000000001</v>
      </c>
      <c r="BQ55">
        <v>67313.100000000006</v>
      </c>
      <c r="BR55">
        <v>24948</v>
      </c>
      <c r="BS55">
        <v>12827</v>
      </c>
      <c r="BT55">
        <v>72468</v>
      </c>
      <c r="BU55">
        <v>100419</v>
      </c>
      <c r="BV55">
        <v>47278.8</v>
      </c>
      <c r="BW55">
        <v>32562.1</v>
      </c>
      <c r="BX55">
        <v>37958.5</v>
      </c>
    </row>
    <row r="56" spans="1:76">
      <c r="A56" t="s">
        <v>42</v>
      </c>
      <c r="B56" t="s">
        <v>18</v>
      </c>
      <c r="C56" t="s">
        <v>49</v>
      </c>
      <c r="D56" t="s">
        <v>7</v>
      </c>
      <c r="E56" s="1">
        <v>1165620</v>
      </c>
      <c r="F56">
        <v>2500.89</v>
      </c>
      <c r="G56">
        <v>466.08100000000002</v>
      </c>
      <c r="H56">
        <v>175.5</v>
      </c>
      <c r="I56">
        <v>377.25</v>
      </c>
      <c r="J56">
        <v>24</v>
      </c>
      <c r="K56">
        <v>118.25</v>
      </c>
      <c r="L56">
        <v>495614</v>
      </c>
      <c r="M56">
        <v>670012</v>
      </c>
      <c r="N56">
        <v>0</v>
      </c>
      <c r="O56">
        <v>0</v>
      </c>
      <c r="P56">
        <v>0</v>
      </c>
      <c r="Q56">
        <v>34.879600000000003</v>
      </c>
      <c r="R56">
        <v>71579.100000000006</v>
      </c>
      <c r="S56">
        <v>33704.400000000001</v>
      </c>
      <c r="T56">
        <v>673813</v>
      </c>
      <c r="U56">
        <v>0</v>
      </c>
      <c r="V56">
        <v>73455.8</v>
      </c>
      <c r="W56">
        <v>35533.699999999997</v>
      </c>
      <c r="X56">
        <v>144296</v>
      </c>
      <c r="Y56">
        <v>35164</v>
      </c>
      <c r="Z56">
        <v>98080.1</v>
      </c>
      <c r="AA56">
        <v>0</v>
      </c>
      <c r="AB56">
        <v>0</v>
      </c>
      <c r="AC56">
        <v>0</v>
      </c>
      <c r="AD56">
        <v>0</v>
      </c>
      <c r="AE56">
        <v>0</v>
      </c>
      <c r="AF56"/>
      <c r="AG56">
        <v>20977.8</v>
      </c>
      <c r="AH56">
        <v>9877.7800000000007</v>
      </c>
      <c r="AI56">
        <v>64930.6</v>
      </c>
      <c r="AJ56">
        <v>0</v>
      </c>
      <c r="AK56">
        <v>0</v>
      </c>
      <c r="AL56">
        <v>10413.9</v>
      </c>
      <c r="AM56">
        <v>0</v>
      </c>
      <c r="AN56">
        <v>10305.6</v>
      </c>
      <c r="AO56">
        <v>28744.400000000001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734.7</v>
      </c>
      <c r="AZ56">
        <v>0</v>
      </c>
      <c r="BA56">
        <v>1443.24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175112</v>
      </c>
      <c r="BJ56">
        <v>135679</v>
      </c>
      <c r="BK56">
        <v>71580.5</v>
      </c>
      <c r="BL56">
        <v>71749</v>
      </c>
      <c r="BM56">
        <v>6485.96</v>
      </c>
      <c r="BN56">
        <v>776.66</v>
      </c>
      <c r="BO56">
        <v>18.100000000000001</v>
      </c>
      <c r="BP56">
        <v>38166.5</v>
      </c>
      <c r="BQ56">
        <v>39711.5</v>
      </c>
      <c r="BR56">
        <v>29189.200000000001</v>
      </c>
      <c r="BS56">
        <v>13402</v>
      </c>
      <c r="BT56">
        <v>18002.400000000001</v>
      </c>
      <c r="BU56">
        <v>65703.8</v>
      </c>
      <c r="BV56">
        <v>56931.6</v>
      </c>
      <c r="BW56">
        <v>18148.900000000001</v>
      </c>
      <c r="BX56">
        <v>40493.300000000003</v>
      </c>
    </row>
    <row r="57" spans="1:76">
      <c r="R57" s="25">
        <f>ABS(R50-R52)</f>
        <v>0</v>
      </c>
      <c r="S57" s="25">
        <f t="shared" ref="S57:AE57" si="3">ABS(S50-S52)</f>
        <v>7781.6000000000022</v>
      </c>
      <c r="T57" s="25">
        <f t="shared" si="3"/>
        <v>40879</v>
      </c>
      <c r="U57" s="25">
        <f t="shared" si="3"/>
        <v>0</v>
      </c>
      <c r="V57" s="25">
        <f t="shared" si="3"/>
        <v>5582.6000000000058</v>
      </c>
      <c r="W57" s="25">
        <f t="shared" si="3"/>
        <v>492.89999999999418</v>
      </c>
      <c r="X57" s="25">
        <f t="shared" si="3"/>
        <v>194938</v>
      </c>
      <c r="Y57" s="25">
        <f t="shared" si="3"/>
        <v>3241.5999999999985</v>
      </c>
      <c r="Z57" s="25">
        <f t="shared" si="3"/>
        <v>89218.3</v>
      </c>
      <c r="AA57" s="25">
        <f t="shared" si="3"/>
        <v>0</v>
      </c>
      <c r="AB57" s="25">
        <f t="shared" si="3"/>
        <v>0</v>
      </c>
      <c r="AC57" s="25">
        <f t="shared" si="3"/>
        <v>0</v>
      </c>
      <c r="AD57" s="25">
        <f t="shared" si="3"/>
        <v>0</v>
      </c>
      <c r="AE57" s="25">
        <f t="shared" si="3"/>
        <v>0</v>
      </c>
      <c r="AF57" s="26">
        <f>SUM(R57:AE57)/E50</f>
        <v>0.23504833091735997</v>
      </c>
      <c r="AG57"/>
    </row>
    <row r="58" spans="1:76">
      <c r="A58" t="s">
        <v>42</v>
      </c>
      <c r="B58" t="s">
        <v>20</v>
      </c>
      <c r="D58" t="s">
        <v>7</v>
      </c>
      <c r="E58">
        <v>14900</v>
      </c>
      <c r="F58">
        <v>0</v>
      </c>
      <c r="G58">
        <v>5.9580000000000801</v>
      </c>
      <c r="H58">
        <v>75.5</v>
      </c>
      <c r="I58">
        <v>93.25</v>
      </c>
      <c r="J58">
        <v>106.75</v>
      </c>
      <c r="K58">
        <v>64</v>
      </c>
      <c r="L58">
        <v>31544</v>
      </c>
      <c r="M58">
        <v>16634</v>
      </c>
      <c r="N58">
        <v>0</v>
      </c>
      <c r="O58">
        <v>0</v>
      </c>
      <c r="P58">
        <v>0</v>
      </c>
      <c r="Q58">
        <v>3.4112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1.4976744825122401E-4</v>
      </c>
      <c r="X58" s="4">
        <v>1.1434538571987901E-2</v>
      </c>
      <c r="Y58" s="4">
        <v>3.69204240205002E-3</v>
      </c>
      <c r="Z58" s="4">
        <v>1.7828509401685899E-2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3.3104857823975098E-2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63.799999999999201</v>
      </c>
      <c r="AM58">
        <v>0</v>
      </c>
      <c r="AN58">
        <v>1575</v>
      </c>
      <c r="AO58">
        <v>7605.5999999999904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166.469999999999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803.69999999999698</v>
      </c>
      <c r="BM58">
        <v>1883.7</v>
      </c>
      <c r="BN58">
        <v>11.7399999999997</v>
      </c>
      <c r="BO58">
        <v>137.4</v>
      </c>
      <c r="BP58">
        <v>214.400000000001</v>
      </c>
      <c r="BQ58">
        <v>174.5</v>
      </c>
      <c r="BR58">
        <v>175.2</v>
      </c>
      <c r="BS58">
        <v>2783</v>
      </c>
      <c r="BT58">
        <v>3744</v>
      </c>
      <c r="BU58">
        <v>7119.0999999999904</v>
      </c>
      <c r="BV58">
        <v>811.19999999999698</v>
      </c>
      <c r="BW58">
        <v>494.09999999999798</v>
      </c>
      <c r="BX58">
        <v>324.19999999999698</v>
      </c>
    </row>
    <row r="59" spans="1:76">
      <c r="A59" t="s">
        <v>42</v>
      </c>
      <c r="B59" t="s">
        <v>21</v>
      </c>
      <c r="D59" t="s">
        <v>7</v>
      </c>
      <c r="E59">
        <v>329320</v>
      </c>
      <c r="F59">
        <v>0</v>
      </c>
      <c r="G59">
        <v>131.68100000000001</v>
      </c>
      <c r="H59">
        <v>122</v>
      </c>
      <c r="I59">
        <v>55.5</v>
      </c>
      <c r="J59">
        <v>85.5</v>
      </c>
      <c r="K59">
        <v>21.5</v>
      </c>
      <c r="L59">
        <v>156599</v>
      </c>
      <c r="M59">
        <v>172720</v>
      </c>
      <c r="N59">
        <v>0</v>
      </c>
      <c r="O59">
        <v>0</v>
      </c>
      <c r="P59">
        <v>0</v>
      </c>
      <c r="Q59">
        <v>13.0824999999999</v>
      </c>
      <c r="R59" s="4">
        <v>0</v>
      </c>
      <c r="S59" s="4">
        <v>5.2918414950118599E-3</v>
      </c>
      <c r="T59" s="4">
        <v>2.7799577011744299E-2</v>
      </c>
      <c r="U59" s="4">
        <v>0</v>
      </c>
      <c r="V59" s="4">
        <v>3.7964216009629399E-3</v>
      </c>
      <c r="W59" s="4">
        <v>1.8694448789178701E-4</v>
      </c>
      <c r="X59" s="4">
        <v>0.121248019367693</v>
      </c>
      <c r="Y59" s="4">
        <v>5.8590673857013597E-3</v>
      </c>
      <c r="Z59" s="4">
        <v>7.8320355799767399E-2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0.24250222714877301</v>
      </c>
      <c r="AG59">
        <v>0</v>
      </c>
      <c r="AH59">
        <v>2280.56</v>
      </c>
      <c r="AI59">
        <v>11980.5</v>
      </c>
      <c r="AJ59">
        <v>0</v>
      </c>
      <c r="AK59">
        <v>0</v>
      </c>
      <c r="AL59">
        <v>80.600000000000307</v>
      </c>
      <c r="AM59">
        <v>0</v>
      </c>
      <c r="AN59">
        <v>2525</v>
      </c>
      <c r="AO59">
        <v>33752.799999999901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55.836999999999897</v>
      </c>
      <c r="AZ59">
        <v>0</v>
      </c>
      <c r="BA59">
        <v>1783.28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40878</v>
      </c>
      <c r="BJ59">
        <v>0</v>
      </c>
      <c r="BK59">
        <v>0</v>
      </c>
      <c r="BL59">
        <v>1041.9000000000001</v>
      </c>
      <c r="BM59">
        <v>7533.3</v>
      </c>
      <c r="BN59">
        <v>9125.0709999999999</v>
      </c>
      <c r="BO59">
        <v>32</v>
      </c>
      <c r="BP59">
        <v>306.5</v>
      </c>
      <c r="BQ59">
        <v>205</v>
      </c>
      <c r="BR59">
        <v>778.59999999999798</v>
      </c>
      <c r="BS59">
        <v>135042.20000000001</v>
      </c>
      <c r="BT59">
        <v>162729.29999999999</v>
      </c>
      <c r="BU59">
        <v>14423.8999999999</v>
      </c>
      <c r="BV59">
        <v>685.10000000000502</v>
      </c>
      <c r="BW59">
        <v>391.60000000000201</v>
      </c>
      <c r="BX59">
        <v>2034.69999999999</v>
      </c>
    </row>
    <row r="60" spans="1:76">
      <c r="A60" t="s">
        <v>42</v>
      </c>
      <c r="B60" t="s">
        <v>22</v>
      </c>
      <c r="D60" t="s">
        <v>7</v>
      </c>
      <c r="E60">
        <v>132080</v>
      </c>
      <c r="F60">
        <v>3.87999999999965</v>
      </c>
      <c r="G60">
        <v>53.603000000000002</v>
      </c>
      <c r="H60">
        <v>137.5</v>
      </c>
      <c r="I60">
        <v>162.25</v>
      </c>
      <c r="J60">
        <v>21.25</v>
      </c>
      <c r="K60">
        <v>37.25</v>
      </c>
      <c r="L60">
        <v>9279</v>
      </c>
      <c r="M60">
        <v>122799</v>
      </c>
      <c r="N60">
        <v>0</v>
      </c>
      <c r="O60">
        <v>0</v>
      </c>
      <c r="P60">
        <v>0</v>
      </c>
      <c r="Q60">
        <v>2.9288999999999898</v>
      </c>
      <c r="R60" s="4">
        <v>9.9634585556938605E-5</v>
      </c>
      <c r="S60" s="4">
        <v>4.9861107459888897E-5</v>
      </c>
      <c r="T60" s="4">
        <v>9.21860897149416E-4</v>
      </c>
      <c r="U60" s="4">
        <v>0</v>
      </c>
      <c r="V60" s="4">
        <v>9.1527993199961404E-3</v>
      </c>
      <c r="W60" s="4">
        <v>3.13206621274656E-2</v>
      </c>
      <c r="X60" s="4">
        <v>0.11741721215945</v>
      </c>
      <c r="Y60" s="4">
        <v>1.7524996275751999E-2</v>
      </c>
      <c r="Z60" s="4">
        <v>2.2334358596878601E-2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0.19882138506970901</v>
      </c>
      <c r="AG60">
        <v>33.399999999997803</v>
      </c>
      <c r="AH60">
        <v>16.670000000000002</v>
      </c>
      <c r="AI60">
        <v>100</v>
      </c>
      <c r="AJ60">
        <v>0</v>
      </c>
      <c r="AK60">
        <v>0</v>
      </c>
      <c r="AL60">
        <v>10475</v>
      </c>
      <c r="AM60">
        <v>11.1111</v>
      </c>
      <c r="AN60">
        <v>5861.1</v>
      </c>
      <c r="AO60">
        <v>7469.3999999999896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104.47</v>
      </c>
      <c r="AZ60">
        <v>0</v>
      </c>
      <c r="BA60">
        <v>1339.81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274</v>
      </c>
      <c r="BJ60">
        <v>213</v>
      </c>
      <c r="BK60">
        <v>112.199999999997</v>
      </c>
      <c r="BL60">
        <v>14.900000000008699</v>
      </c>
      <c r="BM60">
        <v>608.1</v>
      </c>
      <c r="BN60">
        <v>0.70799999999996999</v>
      </c>
      <c r="BO60">
        <v>3500.5</v>
      </c>
      <c r="BP60">
        <v>1950</v>
      </c>
      <c r="BQ60">
        <v>451.59999999999798</v>
      </c>
      <c r="BR60">
        <v>3265.0999999999899</v>
      </c>
      <c r="BS60">
        <v>714.29999999999905</v>
      </c>
      <c r="BT60">
        <v>49333.7</v>
      </c>
      <c r="BU60">
        <v>9595.9</v>
      </c>
      <c r="BV60">
        <v>3319.4</v>
      </c>
      <c r="BW60">
        <v>2746.8999999999901</v>
      </c>
      <c r="BX60">
        <v>3258.3999999999901</v>
      </c>
    </row>
    <row r="61" spans="1:76">
      <c r="A61" t="s">
        <v>42</v>
      </c>
      <c r="B61" t="s">
        <v>23</v>
      </c>
      <c r="D61" t="s">
        <v>7</v>
      </c>
      <c r="E61">
        <v>114880</v>
      </c>
      <c r="F61">
        <v>3.87999999999965</v>
      </c>
      <c r="G61">
        <v>46.712999999999901</v>
      </c>
      <c r="H61">
        <v>159.75</v>
      </c>
      <c r="I61">
        <v>69.25</v>
      </c>
      <c r="J61">
        <v>63</v>
      </c>
      <c r="K61">
        <v>24.75</v>
      </c>
      <c r="L61">
        <v>12009</v>
      </c>
      <c r="M61">
        <v>102857</v>
      </c>
      <c r="N61">
        <v>0</v>
      </c>
      <c r="O61">
        <v>0</v>
      </c>
      <c r="P61">
        <v>0</v>
      </c>
      <c r="Q61">
        <v>3.89279999999999</v>
      </c>
      <c r="R61" s="4">
        <v>9.9634585556938605E-5</v>
      </c>
      <c r="S61" s="4">
        <v>4.9861107459888897E-5</v>
      </c>
      <c r="T61" s="4">
        <v>9.21860897149416E-4</v>
      </c>
      <c r="U61" s="4">
        <v>0</v>
      </c>
      <c r="V61" s="4">
        <v>9.1527993199961404E-3</v>
      </c>
      <c r="W61" s="4">
        <v>3.13206621274656E-2</v>
      </c>
      <c r="X61" s="4">
        <v>9.9984226714687499E-2</v>
      </c>
      <c r="Y61" s="4">
        <v>2.1403734763444499E-2</v>
      </c>
      <c r="Z61" s="4">
        <v>2.0813989151484798E-2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0.18374676866724499</v>
      </c>
      <c r="AG61">
        <v>33.399999999997803</v>
      </c>
      <c r="AH61">
        <v>16.670000000000002</v>
      </c>
      <c r="AI61">
        <v>100</v>
      </c>
      <c r="AJ61">
        <v>0</v>
      </c>
      <c r="AK61">
        <v>0</v>
      </c>
      <c r="AL61">
        <v>10475</v>
      </c>
      <c r="AM61">
        <v>25</v>
      </c>
      <c r="AN61">
        <v>7158.2999999999902</v>
      </c>
      <c r="AO61">
        <v>6961.0999999999904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104.47</v>
      </c>
      <c r="AZ61">
        <v>0</v>
      </c>
      <c r="BA61">
        <v>1140.3499999999999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274</v>
      </c>
      <c r="BJ61">
        <v>213</v>
      </c>
      <c r="BK61">
        <v>112.199999999997</v>
      </c>
      <c r="BL61">
        <v>317</v>
      </c>
      <c r="BM61">
        <v>942.37999999999897</v>
      </c>
      <c r="BN61">
        <v>141.898</v>
      </c>
      <c r="BO61">
        <v>1636.5</v>
      </c>
      <c r="BP61">
        <v>1652.5999999999899</v>
      </c>
      <c r="BQ61">
        <v>1022.7</v>
      </c>
      <c r="BR61">
        <v>3470.7</v>
      </c>
      <c r="BS61">
        <v>607.5</v>
      </c>
      <c r="BT61">
        <v>45843</v>
      </c>
      <c r="BU61">
        <v>12752.7</v>
      </c>
      <c r="BV61">
        <v>2428</v>
      </c>
      <c r="BW61">
        <v>3213.5</v>
      </c>
      <c r="BX61">
        <v>3092.0999999999899</v>
      </c>
    </row>
    <row r="62" spans="1:76">
      <c r="A62" t="s">
        <v>42</v>
      </c>
      <c r="B62" t="s">
        <v>24</v>
      </c>
      <c r="D62" t="s">
        <v>7</v>
      </c>
      <c r="E62">
        <v>17270</v>
      </c>
      <c r="F62">
        <v>9.9999999999908995E-2</v>
      </c>
      <c r="G62">
        <v>6.88499999999999</v>
      </c>
      <c r="H62">
        <v>233.25</v>
      </c>
      <c r="I62">
        <v>135.5</v>
      </c>
      <c r="J62">
        <v>52.5</v>
      </c>
      <c r="K62">
        <v>23.5</v>
      </c>
      <c r="L62">
        <v>38547</v>
      </c>
      <c r="M62">
        <v>55817</v>
      </c>
      <c r="N62">
        <v>0</v>
      </c>
      <c r="O62">
        <v>0</v>
      </c>
      <c r="P62">
        <v>0</v>
      </c>
      <c r="Q62">
        <v>0.23930000000000001</v>
      </c>
      <c r="R62" s="4">
        <v>0</v>
      </c>
      <c r="S62" s="4">
        <v>4.9861107459888897E-5</v>
      </c>
      <c r="T62" s="4">
        <v>3.3299157881823E-5</v>
      </c>
      <c r="U62" s="4">
        <v>0</v>
      </c>
      <c r="V62" s="4">
        <v>9.1527993199961404E-3</v>
      </c>
      <c r="W62" s="4">
        <v>3.13206621274656E-2</v>
      </c>
      <c r="X62" s="4">
        <v>5.8090380924840201E-2</v>
      </c>
      <c r="Y62" s="4">
        <v>1.4933620757643399E-2</v>
      </c>
      <c r="Z62" s="4">
        <v>1.7416949271361799E-2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0.13099757266664899</v>
      </c>
      <c r="AG62">
        <v>0</v>
      </c>
      <c r="AH62">
        <v>16.670000000000002</v>
      </c>
      <c r="AI62">
        <v>2.7000000000043598</v>
      </c>
      <c r="AJ62">
        <v>0</v>
      </c>
      <c r="AK62">
        <v>0</v>
      </c>
      <c r="AL62">
        <v>10475</v>
      </c>
      <c r="AM62">
        <v>16.666699999999999</v>
      </c>
      <c r="AN62">
        <v>4994.3999999999996</v>
      </c>
      <c r="AO62">
        <v>5825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104.47</v>
      </c>
      <c r="AZ62">
        <v>0</v>
      </c>
      <c r="BA62">
        <v>662.46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8</v>
      </c>
      <c r="BJ62">
        <v>6</v>
      </c>
      <c r="BK62">
        <v>3.3999999999941699</v>
      </c>
      <c r="BL62">
        <v>327.19999999999698</v>
      </c>
      <c r="BM62">
        <v>3710.6299999999901</v>
      </c>
      <c r="BN62">
        <v>143.50200000000001</v>
      </c>
      <c r="BO62">
        <v>2524</v>
      </c>
      <c r="BP62">
        <v>8091.5999999999904</v>
      </c>
      <c r="BQ62">
        <v>27536</v>
      </c>
      <c r="BR62">
        <v>4185</v>
      </c>
      <c r="BS62">
        <v>553.79999999999905</v>
      </c>
      <c r="BT62">
        <v>52139.3</v>
      </c>
      <c r="BU62">
        <v>33880.6</v>
      </c>
      <c r="BV62">
        <v>9764.5</v>
      </c>
      <c r="BW62">
        <v>14914.199999999901</v>
      </c>
      <c r="BX62">
        <v>2557.1999999999898</v>
      </c>
    </row>
    <row r="63" spans="1:76">
      <c r="A63" t="s">
        <v>42</v>
      </c>
      <c r="B63" t="s">
        <v>25</v>
      </c>
      <c r="D63" t="s">
        <v>7</v>
      </c>
      <c r="E63">
        <v>24450</v>
      </c>
      <c r="F63">
        <v>0</v>
      </c>
      <c r="G63">
        <v>9.7739999999999991</v>
      </c>
      <c r="H63">
        <v>31.5</v>
      </c>
      <c r="I63">
        <v>166.75</v>
      </c>
      <c r="J63">
        <v>2.75</v>
      </c>
      <c r="K63">
        <v>32.75</v>
      </c>
      <c r="L63">
        <v>22862</v>
      </c>
      <c r="M63">
        <v>1592</v>
      </c>
      <c r="N63">
        <v>0</v>
      </c>
      <c r="O63">
        <v>0</v>
      </c>
      <c r="P63">
        <v>0</v>
      </c>
      <c r="Q63">
        <v>1.7483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1.8270722153579199E-4</v>
      </c>
      <c r="X63" s="4">
        <v>1.39593575015116E-3</v>
      </c>
      <c r="Y63" s="4">
        <v>8.7624981378760305E-3</v>
      </c>
      <c r="Z63" s="4">
        <v>1.14535082415415E-2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2.1794649351104499E-2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61.1000000000003</v>
      </c>
      <c r="AM63">
        <v>0</v>
      </c>
      <c r="AN63">
        <v>2930.6</v>
      </c>
      <c r="AO63">
        <v>3830.5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15.93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529.39999999999395</v>
      </c>
      <c r="BM63">
        <v>3573.4399999999901</v>
      </c>
      <c r="BN63">
        <v>142.49099999999899</v>
      </c>
      <c r="BO63">
        <v>1.5</v>
      </c>
      <c r="BP63">
        <v>302.5</v>
      </c>
      <c r="BQ63">
        <v>65.599999999998502</v>
      </c>
      <c r="BR63">
        <v>56.200000000000699</v>
      </c>
      <c r="BS63">
        <v>21.200000000000699</v>
      </c>
      <c r="BT63">
        <v>2326.2999999999902</v>
      </c>
      <c r="BU63">
        <v>834.59999999999104</v>
      </c>
      <c r="BV63">
        <v>111.700000000004</v>
      </c>
      <c r="BW63">
        <v>501</v>
      </c>
      <c r="BX63">
        <v>22.399999999994101</v>
      </c>
    </row>
    <row r="64" spans="1:76" ht="353" customHeight="1">
      <c r="AF64"/>
      <c r="AG64"/>
    </row>
    <row r="65" spans="1:76">
      <c r="AF65"/>
      <c r="AG65"/>
    </row>
    <row r="66" spans="1:76">
      <c r="A66" t="s">
        <v>50</v>
      </c>
      <c r="B66" t="s">
        <v>5</v>
      </c>
      <c r="C66" t="s">
        <v>51</v>
      </c>
      <c r="D66" t="s">
        <v>7</v>
      </c>
      <c r="E66">
        <v>219666</v>
      </c>
      <c r="F66">
        <v>5502.08</v>
      </c>
      <c r="G66">
        <v>39.924199999999999</v>
      </c>
      <c r="H66">
        <v>231.5</v>
      </c>
      <c r="I66">
        <v>100.75</v>
      </c>
      <c r="J66">
        <v>28.5</v>
      </c>
      <c r="K66">
        <v>17</v>
      </c>
      <c r="L66">
        <v>216083</v>
      </c>
      <c r="M66">
        <v>3582.75</v>
      </c>
      <c r="N66">
        <v>0</v>
      </c>
      <c r="O66">
        <v>0</v>
      </c>
      <c r="P66">
        <v>0</v>
      </c>
      <c r="Q66">
        <v>21.4224</v>
      </c>
      <c r="R66">
        <v>68460.800000000003</v>
      </c>
      <c r="S66">
        <v>24302</v>
      </c>
      <c r="T66">
        <v>50983.1</v>
      </c>
      <c r="U66">
        <v>0</v>
      </c>
      <c r="V66">
        <v>17070.2</v>
      </c>
      <c r="W66">
        <v>0</v>
      </c>
      <c r="X66">
        <v>17136.5</v>
      </c>
      <c r="Y66">
        <v>16729</v>
      </c>
      <c r="Z66">
        <v>24993.9</v>
      </c>
      <c r="AA66">
        <v>0</v>
      </c>
      <c r="AB66">
        <v>0</v>
      </c>
      <c r="AC66">
        <v>0</v>
      </c>
      <c r="AD66">
        <v>0</v>
      </c>
      <c r="AE66">
        <v>0</v>
      </c>
      <c r="AF66"/>
      <c r="AG66">
        <v>20063.900000000001</v>
      </c>
      <c r="AH66">
        <v>7122.22</v>
      </c>
      <c r="AI66">
        <v>14941.7</v>
      </c>
      <c r="AJ66">
        <v>0</v>
      </c>
      <c r="AK66">
        <v>5002.78</v>
      </c>
      <c r="AL66">
        <v>0</v>
      </c>
      <c r="AM66">
        <v>3972.22</v>
      </c>
      <c r="AN66">
        <v>4902.78</v>
      </c>
      <c r="AO66">
        <v>7325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35.834400000000002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50981.2</v>
      </c>
      <c r="BJ66">
        <v>0</v>
      </c>
      <c r="BK66">
        <v>68456.7</v>
      </c>
      <c r="BL66">
        <v>19862.599999999999</v>
      </c>
      <c r="BM66">
        <v>1266.69</v>
      </c>
      <c r="BN66">
        <v>285.17599999999999</v>
      </c>
      <c r="BO66">
        <v>12020.1</v>
      </c>
      <c r="BP66">
        <v>75970.100000000006</v>
      </c>
      <c r="BQ66">
        <v>59739.8</v>
      </c>
      <c r="BR66">
        <v>83889.9</v>
      </c>
      <c r="BS66">
        <v>13382.2</v>
      </c>
      <c r="BT66">
        <v>18744.400000000001</v>
      </c>
      <c r="BU66">
        <v>75813.600000000006</v>
      </c>
      <c r="BV66">
        <v>103590</v>
      </c>
      <c r="BW66">
        <v>34652.1</v>
      </c>
      <c r="BX66">
        <v>112727</v>
      </c>
    </row>
    <row r="67" spans="1:76">
      <c r="A67" t="s">
        <v>50</v>
      </c>
      <c r="B67" t="s">
        <v>8</v>
      </c>
      <c r="C67" t="s">
        <v>52</v>
      </c>
      <c r="D67" t="s">
        <v>7</v>
      </c>
      <c r="E67">
        <v>289198</v>
      </c>
      <c r="F67">
        <v>5502.08</v>
      </c>
      <c r="G67">
        <v>52.561599999999999</v>
      </c>
      <c r="H67">
        <v>21.75</v>
      </c>
      <c r="I67">
        <v>11.5</v>
      </c>
      <c r="J67">
        <v>21.75</v>
      </c>
      <c r="K67">
        <v>11.5</v>
      </c>
      <c r="L67">
        <v>239864</v>
      </c>
      <c r="M67">
        <v>49333.9</v>
      </c>
      <c r="N67">
        <v>0</v>
      </c>
      <c r="O67">
        <v>0</v>
      </c>
      <c r="P67">
        <v>0</v>
      </c>
      <c r="Q67">
        <v>20.9222</v>
      </c>
      <c r="R67">
        <v>68460.800000000003</v>
      </c>
      <c r="S67">
        <v>24302</v>
      </c>
      <c r="T67">
        <v>50983.1</v>
      </c>
      <c r="U67">
        <v>0</v>
      </c>
      <c r="V67">
        <v>17070.2</v>
      </c>
      <c r="W67">
        <v>0</v>
      </c>
      <c r="X67">
        <v>49637.2</v>
      </c>
      <c r="Y67">
        <v>16681.599999999999</v>
      </c>
      <c r="Z67">
        <v>62072.5</v>
      </c>
      <c r="AA67">
        <v>0</v>
      </c>
      <c r="AB67">
        <v>0</v>
      </c>
      <c r="AC67">
        <v>0</v>
      </c>
      <c r="AD67">
        <v>0</v>
      </c>
      <c r="AE67">
        <v>0</v>
      </c>
      <c r="AF67"/>
      <c r="AG67">
        <v>20063.900000000001</v>
      </c>
      <c r="AH67">
        <v>7122.22</v>
      </c>
      <c r="AI67">
        <v>14941.7</v>
      </c>
      <c r="AJ67">
        <v>0</v>
      </c>
      <c r="AK67">
        <v>5002.78</v>
      </c>
      <c r="AL67">
        <v>0</v>
      </c>
      <c r="AM67">
        <v>88.888900000000007</v>
      </c>
      <c r="AN67">
        <v>4888.8900000000003</v>
      </c>
      <c r="AO67">
        <v>18191.7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493.43400000000003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50981.2</v>
      </c>
      <c r="BJ67">
        <v>0</v>
      </c>
      <c r="BK67">
        <v>68456.7</v>
      </c>
      <c r="BL67">
        <v>19937.7</v>
      </c>
      <c r="BM67">
        <v>1450.73</v>
      </c>
      <c r="BN67">
        <v>265.36500000000001</v>
      </c>
      <c r="BO67">
        <v>17172.5</v>
      </c>
      <c r="BP67">
        <v>76138.8</v>
      </c>
      <c r="BQ67">
        <v>59899.199999999997</v>
      </c>
      <c r="BR67">
        <v>84213.1</v>
      </c>
      <c r="BS67">
        <v>13095.1</v>
      </c>
      <c r="BT67">
        <v>23925</v>
      </c>
      <c r="BU67">
        <v>71708.399999999994</v>
      </c>
      <c r="BV67">
        <v>103011</v>
      </c>
      <c r="BW67">
        <v>34000.6</v>
      </c>
      <c r="BX67">
        <v>111903</v>
      </c>
    </row>
    <row r="68" spans="1:76">
      <c r="A68" t="s">
        <v>50</v>
      </c>
      <c r="B68" t="s">
        <v>10</v>
      </c>
      <c r="C68" t="s">
        <v>53</v>
      </c>
      <c r="D68" t="s">
        <v>7</v>
      </c>
      <c r="E68">
        <v>300145</v>
      </c>
      <c r="F68">
        <v>5502.08</v>
      </c>
      <c r="G68">
        <v>54.551200000000001</v>
      </c>
      <c r="H68">
        <v>23</v>
      </c>
      <c r="I68">
        <v>9</v>
      </c>
      <c r="J68">
        <v>23</v>
      </c>
      <c r="K68">
        <v>9</v>
      </c>
      <c r="L68">
        <v>242215</v>
      </c>
      <c r="M68">
        <v>57940.1</v>
      </c>
      <c r="N68">
        <v>0</v>
      </c>
      <c r="O68">
        <v>0</v>
      </c>
      <c r="P68">
        <v>0</v>
      </c>
      <c r="Q68">
        <v>20.706099999999999</v>
      </c>
      <c r="R68">
        <v>68460.800000000003</v>
      </c>
      <c r="S68">
        <v>29780.400000000001</v>
      </c>
      <c r="T68">
        <v>50983.1</v>
      </c>
      <c r="U68">
        <v>0</v>
      </c>
      <c r="V68">
        <v>20833</v>
      </c>
      <c r="W68">
        <v>0</v>
      </c>
      <c r="X68">
        <v>54490</v>
      </c>
      <c r="Y68">
        <v>14956.6</v>
      </c>
      <c r="Z68">
        <v>60650.8</v>
      </c>
      <c r="AA68">
        <v>0</v>
      </c>
      <c r="AB68">
        <v>0</v>
      </c>
      <c r="AC68">
        <v>0</v>
      </c>
      <c r="AD68">
        <v>0</v>
      </c>
      <c r="AE68">
        <v>0</v>
      </c>
      <c r="AF68"/>
      <c r="AG68">
        <v>20063.900000000001</v>
      </c>
      <c r="AH68">
        <v>8727.7800000000007</v>
      </c>
      <c r="AI68">
        <v>14941.7</v>
      </c>
      <c r="AJ68">
        <v>0</v>
      </c>
      <c r="AK68">
        <v>5002.78</v>
      </c>
      <c r="AL68">
        <v>0</v>
      </c>
      <c r="AM68">
        <v>91.666700000000006</v>
      </c>
      <c r="AN68">
        <v>4383.33</v>
      </c>
      <c r="AO68">
        <v>17775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37.635599999999997</v>
      </c>
      <c r="AZ68">
        <v>0</v>
      </c>
      <c r="BA68">
        <v>541.87699999999995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50981.2</v>
      </c>
      <c r="BJ68">
        <v>0</v>
      </c>
      <c r="BK68">
        <v>68456.7</v>
      </c>
      <c r="BL68">
        <v>20030.5</v>
      </c>
      <c r="BM68">
        <v>1516.82</v>
      </c>
      <c r="BN68">
        <v>864.83699999999999</v>
      </c>
      <c r="BO68">
        <v>17336.2</v>
      </c>
      <c r="BP68">
        <v>76431.199999999997</v>
      </c>
      <c r="BQ68">
        <v>60230.1</v>
      </c>
      <c r="BR68">
        <v>84537.4</v>
      </c>
      <c r="BS68">
        <v>18661</v>
      </c>
      <c r="BT68">
        <v>25126.400000000001</v>
      </c>
      <c r="BU68">
        <v>79078.3</v>
      </c>
      <c r="BV68">
        <v>102487</v>
      </c>
      <c r="BW68">
        <v>33522.400000000001</v>
      </c>
      <c r="BX68">
        <v>111271</v>
      </c>
    </row>
    <row r="69" spans="1:76">
      <c r="A69" t="s">
        <v>50</v>
      </c>
      <c r="B69" t="s">
        <v>12</v>
      </c>
      <c r="C69" t="s">
        <v>54</v>
      </c>
      <c r="D69" t="s">
        <v>7</v>
      </c>
      <c r="E69">
        <v>289757</v>
      </c>
      <c r="F69">
        <v>5500.04</v>
      </c>
      <c r="G69">
        <v>52.6828</v>
      </c>
      <c r="H69">
        <v>31.25</v>
      </c>
      <c r="I69">
        <v>0.25</v>
      </c>
      <c r="J69">
        <v>31.25</v>
      </c>
      <c r="K69">
        <v>0.25</v>
      </c>
      <c r="L69">
        <v>239210</v>
      </c>
      <c r="M69">
        <v>50547.1</v>
      </c>
      <c r="N69">
        <v>0</v>
      </c>
      <c r="O69">
        <v>0</v>
      </c>
      <c r="P69">
        <v>0</v>
      </c>
      <c r="Q69">
        <v>21.2469</v>
      </c>
      <c r="R69">
        <v>68432.399999999994</v>
      </c>
      <c r="S69">
        <v>29761.5</v>
      </c>
      <c r="T69">
        <v>50964.1</v>
      </c>
      <c r="U69">
        <v>0</v>
      </c>
      <c r="V69">
        <v>3753.36</v>
      </c>
      <c r="W69">
        <v>0</v>
      </c>
      <c r="X69">
        <v>47239.199999999997</v>
      </c>
      <c r="Y69">
        <v>21126.799999999999</v>
      </c>
      <c r="Z69">
        <v>68479.8</v>
      </c>
      <c r="AA69">
        <v>0</v>
      </c>
      <c r="AB69">
        <v>0</v>
      </c>
      <c r="AC69">
        <v>0</v>
      </c>
      <c r="AD69">
        <v>0</v>
      </c>
      <c r="AE69">
        <v>0</v>
      </c>
      <c r="AF69"/>
      <c r="AG69">
        <v>20055.599999999999</v>
      </c>
      <c r="AH69">
        <v>8722.2199999999993</v>
      </c>
      <c r="AI69">
        <v>14936.1</v>
      </c>
      <c r="AJ69">
        <v>0</v>
      </c>
      <c r="AK69">
        <v>0</v>
      </c>
      <c r="AL69">
        <v>0</v>
      </c>
      <c r="AM69">
        <v>130.55600000000001</v>
      </c>
      <c r="AN69">
        <v>6191.67</v>
      </c>
      <c r="AO69">
        <v>20069.400000000001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37.540799999999997</v>
      </c>
      <c r="AZ69">
        <v>0</v>
      </c>
      <c r="BA69">
        <v>468.02800000000002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50962.2</v>
      </c>
      <c r="BJ69">
        <v>0</v>
      </c>
      <c r="BK69">
        <v>68431.199999999997</v>
      </c>
      <c r="BL69">
        <v>19580.5</v>
      </c>
      <c r="BM69">
        <v>1724.68</v>
      </c>
      <c r="BN69">
        <v>819.76199999999994</v>
      </c>
      <c r="BO69">
        <v>31096.6</v>
      </c>
      <c r="BP69">
        <v>96607.5</v>
      </c>
      <c r="BQ69">
        <v>49898.5</v>
      </c>
      <c r="BR69">
        <v>69855.600000000006</v>
      </c>
      <c r="BS69">
        <v>18024.5</v>
      </c>
      <c r="BT69">
        <v>23515.1</v>
      </c>
      <c r="BU69">
        <v>82318.100000000006</v>
      </c>
      <c r="BV69">
        <v>119406</v>
      </c>
      <c r="BW69">
        <v>24038</v>
      </c>
      <c r="BX69">
        <v>96272.1</v>
      </c>
    </row>
    <row r="70" spans="1:76">
      <c r="A70" t="s">
        <v>50</v>
      </c>
      <c r="B70" t="s">
        <v>14</v>
      </c>
      <c r="C70" t="s">
        <v>55</v>
      </c>
      <c r="D70" t="s">
        <v>7</v>
      </c>
      <c r="E70">
        <v>289596</v>
      </c>
      <c r="F70">
        <v>5500.04</v>
      </c>
      <c r="G70">
        <v>52.653500000000001</v>
      </c>
      <c r="H70">
        <v>31.25</v>
      </c>
      <c r="I70">
        <v>0.25</v>
      </c>
      <c r="J70">
        <v>31.25</v>
      </c>
      <c r="K70">
        <v>0.25</v>
      </c>
      <c r="L70">
        <v>239987</v>
      </c>
      <c r="M70">
        <v>49608.7</v>
      </c>
      <c r="N70">
        <v>0</v>
      </c>
      <c r="O70">
        <v>0</v>
      </c>
      <c r="P70">
        <v>0</v>
      </c>
      <c r="Q70">
        <v>21.180099999999999</v>
      </c>
      <c r="R70">
        <v>68432.399999999994</v>
      </c>
      <c r="S70">
        <v>29761.5</v>
      </c>
      <c r="T70">
        <v>50964.1</v>
      </c>
      <c r="U70">
        <v>0</v>
      </c>
      <c r="V70">
        <v>3753.36</v>
      </c>
      <c r="W70">
        <v>0</v>
      </c>
      <c r="X70">
        <v>46310.3</v>
      </c>
      <c r="Y70">
        <v>21136.3</v>
      </c>
      <c r="Z70">
        <v>69238</v>
      </c>
      <c r="AA70">
        <v>0</v>
      </c>
      <c r="AB70">
        <v>0</v>
      </c>
      <c r="AC70">
        <v>0</v>
      </c>
      <c r="AD70">
        <v>0</v>
      </c>
      <c r="AE70">
        <v>0</v>
      </c>
      <c r="AF70"/>
      <c r="AG70">
        <v>20055.599999999999</v>
      </c>
      <c r="AH70">
        <v>8722.2199999999993</v>
      </c>
      <c r="AI70">
        <v>14936.1</v>
      </c>
      <c r="AJ70">
        <v>0</v>
      </c>
      <c r="AK70">
        <v>0</v>
      </c>
      <c r="AL70">
        <v>0</v>
      </c>
      <c r="AM70">
        <v>133.333</v>
      </c>
      <c r="AN70">
        <v>6194.44</v>
      </c>
      <c r="AO70">
        <v>20291.7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37.540799999999997</v>
      </c>
      <c r="AZ70">
        <v>0</v>
      </c>
      <c r="BA70">
        <v>458.642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50962.2</v>
      </c>
      <c r="BJ70">
        <v>0</v>
      </c>
      <c r="BK70">
        <v>68431.199999999997</v>
      </c>
      <c r="BL70">
        <v>19598.7</v>
      </c>
      <c r="BM70">
        <v>1757.07</v>
      </c>
      <c r="BN70">
        <v>825.29300000000001</v>
      </c>
      <c r="BO70">
        <v>31830.6</v>
      </c>
      <c r="BP70">
        <v>96526.399999999994</v>
      </c>
      <c r="BQ70">
        <v>49840.9</v>
      </c>
      <c r="BR70">
        <v>69750.8</v>
      </c>
      <c r="BS70">
        <v>17989.7</v>
      </c>
      <c r="BT70">
        <v>24410.7</v>
      </c>
      <c r="BU70">
        <v>83031.100000000006</v>
      </c>
      <c r="BV70">
        <v>119416</v>
      </c>
      <c r="BW70">
        <v>24001.5</v>
      </c>
      <c r="BX70">
        <v>96177</v>
      </c>
    </row>
    <row r="71" spans="1:76">
      <c r="A71" t="s">
        <v>50</v>
      </c>
      <c r="B71" t="s">
        <v>16</v>
      </c>
      <c r="C71" t="s">
        <v>56</v>
      </c>
      <c r="D71" t="s">
        <v>7</v>
      </c>
      <c r="E71">
        <v>242565</v>
      </c>
      <c r="F71">
        <v>5501.97</v>
      </c>
      <c r="G71">
        <v>44.087000000000003</v>
      </c>
      <c r="H71">
        <v>572</v>
      </c>
      <c r="I71">
        <v>78.5</v>
      </c>
      <c r="J71">
        <v>107.75</v>
      </c>
      <c r="K71">
        <v>15</v>
      </c>
      <c r="L71">
        <v>199497</v>
      </c>
      <c r="M71">
        <v>43068.800000000003</v>
      </c>
      <c r="N71">
        <v>0</v>
      </c>
      <c r="O71">
        <v>0</v>
      </c>
      <c r="P71">
        <v>0</v>
      </c>
      <c r="Q71">
        <v>19.8901</v>
      </c>
      <c r="R71">
        <v>68451.399999999994</v>
      </c>
      <c r="S71">
        <v>29761.5</v>
      </c>
      <c r="T71">
        <v>50983.1</v>
      </c>
      <c r="U71">
        <v>0</v>
      </c>
      <c r="V71">
        <v>3753.36</v>
      </c>
      <c r="W71">
        <v>0</v>
      </c>
      <c r="X71">
        <v>39571.4</v>
      </c>
      <c r="Y71">
        <v>19894.7</v>
      </c>
      <c r="Z71">
        <v>30140.6</v>
      </c>
      <c r="AA71">
        <v>0</v>
      </c>
      <c r="AB71">
        <v>0</v>
      </c>
      <c r="AC71">
        <v>0</v>
      </c>
      <c r="AD71">
        <v>0</v>
      </c>
      <c r="AE71">
        <v>0</v>
      </c>
      <c r="AF71"/>
      <c r="AG71">
        <v>20061.099999999999</v>
      </c>
      <c r="AH71">
        <v>8722.2199999999993</v>
      </c>
      <c r="AI71">
        <v>14941.7</v>
      </c>
      <c r="AJ71">
        <v>0</v>
      </c>
      <c r="AK71">
        <v>0</v>
      </c>
      <c r="AL71">
        <v>0</v>
      </c>
      <c r="AM71">
        <v>75</v>
      </c>
      <c r="AN71">
        <v>5830.56</v>
      </c>
      <c r="AO71">
        <v>8833.33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37.540799999999997</v>
      </c>
      <c r="AZ71">
        <v>0</v>
      </c>
      <c r="BA71">
        <v>393.23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50980.2</v>
      </c>
      <c r="BJ71">
        <v>0</v>
      </c>
      <c r="BK71">
        <v>68455.5</v>
      </c>
      <c r="BL71">
        <v>19499.900000000001</v>
      </c>
      <c r="BM71">
        <v>1700.41</v>
      </c>
      <c r="BN71">
        <v>833.11699999999996</v>
      </c>
      <c r="BO71">
        <v>38043.599999999999</v>
      </c>
      <c r="BP71">
        <v>78479.600000000006</v>
      </c>
      <c r="BQ71">
        <v>97227.3</v>
      </c>
      <c r="BR71">
        <v>67072.800000000003</v>
      </c>
      <c r="BS71">
        <v>17834.7</v>
      </c>
      <c r="BT71">
        <v>22255.3</v>
      </c>
      <c r="BU71">
        <v>102493</v>
      </c>
      <c r="BV71">
        <v>97852.1</v>
      </c>
      <c r="BW71">
        <v>44235.1</v>
      </c>
      <c r="BX71">
        <v>94736.1</v>
      </c>
    </row>
    <row r="72" spans="1:76">
      <c r="A72" t="s">
        <v>50</v>
      </c>
      <c r="B72" t="s">
        <v>18</v>
      </c>
      <c r="C72" t="s">
        <v>57</v>
      </c>
      <c r="D72" t="s">
        <v>7</v>
      </c>
      <c r="E72">
        <v>299188</v>
      </c>
      <c r="F72">
        <v>5502.08</v>
      </c>
      <c r="G72">
        <v>54.377200000000002</v>
      </c>
      <c r="H72">
        <v>23</v>
      </c>
      <c r="I72">
        <v>9</v>
      </c>
      <c r="J72">
        <v>23</v>
      </c>
      <c r="K72">
        <v>9</v>
      </c>
      <c r="L72">
        <v>241665</v>
      </c>
      <c r="M72">
        <v>57523</v>
      </c>
      <c r="N72">
        <v>0</v>
      </c>
      <c r="O72">
        <v>0</v>
      </c>
      <c r="P72">
        <v>0</v>
      </c>
      <c r="Q72">
        <v>20.637499999999999</v>
      </c>
      <c r="R72">
        <v>68460.800000000003</v>
      </c>
      <c r="S72">
        <v>29780.400000000001</v>
      </c>
      <c r="T72">
        <v>50983.1</v>
      </c>
      <c r="U72">
        <v>0</v>
      </c>
      <c r="V72">
        <v>20833</v>
      </c>
      <c r="W72">
        <v>0</v>
      </c>
      <c r="X72">
        <v>54082.400000000001</v>
      </c>
      <c r="Y72">
        <v>14842.8</v>
      </c>
      <c r="Z72">
        <v>60214.8</v>
      </c>
      <c r="AA72">
        <v>0</v>
      </c>
      <c r="AB72">
        <v>0</v>
      </c>
      <c r="AC72">
        <v>0</v>
      </c>
      <c r="AD72">
        <v>0</v>
      </c>
      <c r="AE72">
        <v>0</v>
      </c>
      <c r="AF72"/>
      <c r="AG72">
        <v>20063.900000000001</v>
      </c>
      <c r="AH72">
        <v>8727.7800000000007</v>
      </c>
      <c r="AI72">
        <v>14941.7</v>
      </c>
      <c r="AJ72">
        <v>0</v>
      </c>
      <c r="AK72">
        <v>5002.78</v>
      </c>
      <c r="AL72">
        <v>0</v>
      </c>
      <c r="AM72">
        <v>91.666700000000006</v>
      </c>
      <c r="AN72">
        <v>4350</v>
      </c>
      <c r="AO72">
        <v>17647.2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37.635599999999997</v>
      </c>
      <c r="AZ72">
        <v>0</v>
      </c>
      <c r="BA72">
        <v>537.79999999999995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50981.2</v>
      </c>
      <c r="BJ72">
        <v>0</v>
      </c>
      <c r="BK72">
        <v>68456.7</v>
      </c>
      <c r="BL72">
        <v>20031.3</v>
      </c>
      <c r="BM72">
        <v>1513.95</v>
      </c>
      <c r="BN72">
        <v>865.86300000000006</v>
      </c>
      <c r="BO72">
        <v>17720.099999999999</v>
      </c>
      <c r="BP72">
        <v>76480.7</v>
      </c>
      <c r="BQ72">
        <v>60298.8</v>
      </c>
      <c r="BR72">
        <v>84580.2</v>
      </c>
      <c r="BS72">
        <v>18660.2</v>
      </c>
      <c r="BT72">
        <v>24970.1</v>
      </c>
      <c r="BU72">
        <v>79246.100000000006</v>
      </c>
      <c r="BV72">
        <v>102464</v>
      </c>
      <c r="BW72">
        <v>33507.5</v>
      </c>
      <c r="BX72">
        <v>111208</v>
      </c>
    </row>
    <row r="73" spans="1:76">
      <c r="R73" s="25">
        <f>ABS(R66-R68)</f>
        <v>0</v>
      </c>
      <c r="S73" s="25">
        <f t="shared" ref="S73:AE73" si="4">ABS(S66-S68)</f>
        <v>5478.4000000000015</v>
      </c>
      <c r="T73" s="25">
        <f t="shared" si="4"/>
        <v>0</v>
      </c>
      <c r="U73" s="25">
        <f t="shared" si="4"/>
        <v>0</v>
      </c>
      <c r="V73" s="25">
        <f t="shared" si="4"/>
        <v>3762.7999999999993</v>
      </c>
      <c r="W73" s="25">
        <f t="shared" si="4"/>
        <v>0</v>
      </c>
      <c r="X73" s="25">
        <f t="shared" si="4"/>
        <v>37353.5</v>
      </c>
      <c r="Y73" s="25">
        <f t="shared" si="4"/>
        <v>1772.3999999999996</v>
      </c>
      <c r="Z73" s="25">
        <f t="shared" si="4"/>
        <v>35656.9</v>
      </c>
      <c r="AA73" s="25">
        <f t="shared" si="4"/>
        <v>0</v>
      </c>
      <c r="AB73" s="25">
        <f t="shared" si="4"/>
        <v>0</v>
      </c>
      <c r="AC73" s="25">
        <f t="shared" si="4"/>
        <v>0</v>
      </c>
      <c r="AD73" s="25">
        <f t="shared" si="4"/>
        <v>0</v>
      </c>
      <c r="AE73" s="25">
        <f t="shared" si="4"/>
        <v>0</v>
      </c>
      <c r="AF73" s="26">
        <f>SUM(R73:AE73)/E66</f>
        <v>0.38250798940209224</v>
      </c>
      <c r="AG73"/>
    </row>
    <row r="74" spans="1:76">
      <c r="A74" t="s">
        <v>50</v>
      </c>
      <c r="B74" t="s">
        <v>20</v>
      </c>
      <c r="D74" t="s">
        <v>7</v>
      </c>
      <c r="E74">
        <v>69532</v>
      </c>
      <c r="F74">
        <v>0</v>
      </c>
      <c r="G74">
        <v>12.6374</v>
      </c>
      <c r="H74">
        <v>209.75</v>
      </c>
      <c r="I74">
        <v>89.25</v>
      </c>
      <c r="J74">
        <v>6.75</v>
      </c>
      <c r="K74">
        <v>5.5</v>
      </c>
      <c r="L74">
        <v>23781</v>
      </c>
      <c r="M74">
        <v>45751.15</v>
      </c>
      <c r="N74">
        <v>0</v>
      </c>
      <c r="O74">
        <v>0</v>
      </c>
      <c r="P74">
        <v>0</v>
      </c>
      <c r="Q74">
        <v>0.50019999999999898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0.14795507725364801</v>
      </c>
      <c r="Y74" s="4">
        <v>2.15782141979193E-4</v>
      </c>
      <c r="Z74" s="4">
        <v>0.16879535294492501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0.316966212340553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3883.3310999999999</v>
      </c>
      <c r="AN74">
        <v>13.8899999999994</v>
      </c>
      <c r="AO74">
        <v>10866.7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457.59960000000001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75.100000000002098</v>
      </c>
      <c r="BM74">
        <v>184.039999999999</v>
      </c>
      <c r="BN74">
        <v>19.8109999999999</v>
      </c>
      <c r="BO74">
        <v>5152.3999999999996</v>
      </c>
      <c r="BP74">
        <v>168.699999999997</v>
      </c>
      <c r="BQ74">
        <v>159.39999999999401</v>
      </c>
      <c r="BR74">
        <v>323.20000000001102</v>
      </c>
      <c r="BS74">
        <v>287.10000000000002</v>
      </c>
      <c r="BT74">
        <v>5180.5999999999904</v>
      </c>
      <c r="BU74">
        <v>4105.2000000000098</v>
      </c>
      <c r="BV74">
        <v>579</v>
      </c>
      <c r="BW74">
        <v>651.5</v>
      </c>
      <c r="BX74">
        <v>824</v>
      </c>
    </row>
    <row r="75" spans="1:76">
      <c r="A75" t="s">
        <v>50</v>
      </c>
      <c r="B75" t="s">
        <v>21</v>
      </c>
      <c r="D75" t="s">
        <v>7</v>
      </c>
      <c r="E75">
        <v>10947</v>
      </c>
      <c r="F75">
        <v>0</v>
      </c>
      <c r="G75">
        <v>1.9896</v>
      </c>
      <c r="H75">
        <v>1.25</v>
      </c>
      <c r="I75">
        <v>2.5</v>
      </c>
      <c r="J75">
        <v>1.25</v>
      </c>
      <c r="K75">
        <v>2.5</v>
      </c>
      <c r="L75">
        <v>2351</v>
      </c>
      <c r="M75">
        <v>8606.1999999999898</v>
      </c>
      <c r="N75">
        <v>0</v>
      </c>
      <c r="O75">
        <v>0</v>
      </c>
      <c r="P75">
        <v>0</v>
      </c>
      <c r="Q75">
        <v>0.21609999999999999</v>
      </c>
      <c r="R75" s="4">
        <v>0</v>
      </c>
      <c r="S75" s="4">
        <v>1.89434228452478E-2</v>
      </c>
      <c r="T75" s="4">
        <v>0</v>
      </c>
      <c r="U75" s="4">
        <v>0</v>
      </c>
      <c r="V75" s="4">
        <v>1.30111549872405E-2</v>
      </c>
      <c r="W75" s="4">
        <v>0</v>
      </c>
      <c r="X75" s="4">
        <v>1.6780199033188298E-2</v>
      </c>
      <c r="Y75" s="4">
        <v>5.9647715406053901E-3</v>
      </c>
      <c r="Z75" s="4">
        <v>4.9160091010311104E-3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5.9615557507313302E-2</v>
      </c>
      <c r="AG75">
        <v>0</v>
      </c>
      <c r="AH75">
        <v>1605.56</v>
      </c>
      <c r="AI75">
        <v>0</v>
      </c>
      <c r="AJ75">
        <v>0</v>
      </c>
      <c r="AK75">
        <v>0</v>
      </c>
      <c r="AL75">
        <v>0</v>
      </c>
      <c r="AM75">
        <v>2.7777999999999898</v>
      </c>
      <c r="AN75">
        <v>505.56</v>
      </c>
      <c r="AO75">
        <v>416.7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37.635599999999997</v>
      </c>
      <c r="AZ75">
        <v>0</v>
      </c>
      <c r="BA75">
        <v>48.442999999999898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92.799999999999201</v>
      </c>
      <c r="BM75">
        <v>66.089999999999904</v>
      </c>
      <c r="BN75">
        <v>599.47199999999998</v>
      </c>
      <c r="BO75">
        <v>163.69999999999999</v>
      </c>
      <c r="BP75">
        <v>292.39999999999401</v>
      </c>
      <c r="BQ75">
        <v>330.900000000001</v>
      </c>
      <c r="BR75">
        <v>324.29999999998802</v>
      </c>
      <c r="BS75">
        <v>5565.9</v>
      </c>
      <c r="BT75">
        <v>1201.4000000000001</v>
      </c>
      <c r="BU75">
        <v>7369.9</v>
      </c>
      <c r="BV75">
        <v>524</v>
      </c>
      <c r="BW75">
        <v>478.19999999999698</v>
      </c>
      <c r="BX75">
        <v>632</v>
      </c>
    </row>
    <row r="76" spans="1:76">
      <c r="A76" t="s">
        <v>50</v>
      </c>
      <c r="B76" t="s">
        <v>22</v>
      </c>
      <c r="D76" t="s">
        <v>7</v>
      </c>
      <c r="E76">
        <v>10388</v>
      </c>
      <c r="F76">
        <v>2.0399999999999601</v>
      </c>
      <c r="G76">
        <v>1.8684000000000001</v>
      </c>
      <c r="H76">
        <v>8.25</v>
      </c>
      <c r="I76">
        <v>8.75</v>
      </c>
      <c r="J76">
        <v>8.25</v>
      </c>
      <c r="K76">
        <v>8.75</v>
      </c>
      <c r="L76">
        <v>3005</v>
      </c>
      <c r="M76">
        <v>7393</v>
      </c>
      <c r="N76">
        <v>0</v>
      </c>
      <c r="O76">
        <v>0</v>
      </c>
      <c r="P76">
        <v>0</v>
      </c>
      <c r="Q76">
        <v>0.54079999999999995</v>
      </c>
      <c r="R76" s="4">
        <v>9.4620933215641494E-5</v>
      </c>
      <c r="S76" s="4">
        <v>6.2969564710394806E-5</v>
      </c>
      <c r="T76" s="4">
        <v>6.33027370104449E-5</v>
      </c>
      <c r="U76" s="4">
        <v>0</v>
      </c>
      <c r="V76" s="4">
        <v>5.6904629429109198E-2</v>
      </c>
      <c r="W76" s="4">
        <v>0</v>
      </c>
      <c r="X76" s="4">
        <v>2.4157657132386001E-2</v>
      </c>
      <c r="Y76" s="4">
        <v>2.05573972579919E-2</v>
      </c>
      <c r="Z76" s="4">
        <v>2.60840593713038E-2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0.12792463642572699</v>
      </c>
      <c r="AG76">
        <v>8.3000000000029104</v>
      </c>
      <c r="AH76">
        <v>5.5600000000013097</v>
      </c>
      <c r="AI76">
        <v>5.6000000000003602</v>
      </c>
      <c r="AJ76">
        <v>0</v>
      </c>
      <c r="AK76">
        <v>5002.78</v>
      </c>
      <c r="AL76">
        <v>0</v>
      </c>
      <c r="AM76">
        <v>38.889299999999999</v>
      </c>
      <c r="AN76">
        <v>1808.34</v>
      </c>
      <c r="AO76">
        <v>2294.4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9.4799999999999301E-2</v>
      </c>
      <c r="AZ76">
        <v>0</v>
      </c>
      <c r="BA76">
        <v>73.848999999999904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19</v>
      </c>
      <c r="BJ76">
        <v>0</v>
      </c>
      <c r="BK76">
        <v>25.5</v>
      </c>
      <c r="BL76">
        <v>450</v>
      </c>
      <c r="BM76">
        <v>207.86</v>
      </c>
      <c r="BN76">
        <v>45.075000000000003</v>
      </c>
      <c r="BO76">
        <v>13760.3999999999</v>
      </c>
      <c r="BP76">
        <v>20176.3</v>
      </c>
      <c r="BQ76">
        <v>10331.5999999999</v>
      </c>
      <c r="BR76">
        <v>14681.799999999899</v>
      </c>
      <c r="BS76">
        <v>636.5</v>
      </c>
      <c r="BT76">
        <v>1611.3</v>
      </c>
      <c r="BU76">
        <v>3239.8</v>
      </c>
      <c r="BV76">
        <v>16919</v>
      </c>
      <c r="BW76">
        <v>9484.4</v>
      </c>
      <c r="BX76">
        <v>14998.8999999999</v>
      </c>
    </row>
    <row r="77" spans="1:76">
      <c r="A77" t="s">
        <v>50</v>
      </c>
      <c r="B77" t="s">
        <v>23</v>
      </c>
      <c r="D77" t="s">
        <v>7</v>
      </c>
      <c r="E77">
        <v>10549</v>
      </c>
      <c r="F77">
        <v>2.0399999999999601</v>
      </c>
      <c r="G77">
        <v>1.8976999999999999</v>
      </c>
      <c r="H77">
        <v>8.25</v>
      </c>
      <c r="I77">
        <v>8.75</v>
      </c>
      <c r="J77">
        <v>8.25</v>
      </c>
      <c r="K77">
        <v>8.75</v>
      </c>
      <c r="L77">
        <v>2228</v>
      </c>
      <c r="M77">
        <v>8331.4</v>
      </c>
      <c r="N77">
        <v>0</v>
      </c>
      <c r="O77">
        <v>0</v>
      </c>
      <c r="P77">
        <v>0</v>
      </c>
      <c r="Q77">
        <v>0.47399999999999998</v>
      </c>
      <c r="R77" s="4">
        <v>9.4620933215641494E-5</v>
      </c>
      <c r="S77" s="4">
        <v>6.2969564710394806E-5</v>
      </c>
      <c r="T77" s="4">
        <v>6.33027370104449E-5</v>
      </c>
      <c r="U77" s="4">
        <v>0</v>
      </c>
      <c r="V77" s="4">
        <v>5.6904629429109198E-2</v>
      </c>
      <c r="W77" s="4">
        <v>0</v>
      </c>
      <c r="X77" s="4">
        <v>2.7252494627596598E-2</v>
      </c>
      <c r="Y77" s="4">
        <v>2.0589048626497099E-2</v>
      </c>
      <c r="Z77" s="4">
        <v>2.8610171750320601E-2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0.13357723766846</v>
      </c>
      <c r="AG77">
        <v>8.3000000000029104</v>
      </c>
      <c r="AH77">
        <v>5.5600000000013097</v>
      </c>
      <c r="AI77">
        <v>5.6000000000003602</v>
      </c>
      <c r="AJ77">
        <v>0</v>
      </c>
      <c r="AK77">
        <v>5002.78</v>
      </c>
      <c r="AL77">
        <v>0</v>
      </c>
      <c r="AM77">
        <v>41.6662999999999</v>
      </c>
      <c r="AN77">
        <v>1811.1099999999899</v>
      </c>
      <c r="AO77">
        <v>2516.6999999999998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9.4799999999999301E-2</v>
      </c>
      <c r="AZ77">
        <v>0</v>
      </c>
      <c r="BA77">
        <v>83.2349999999999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19</v>
      </c>
      <c r="BJ77">
        <v>0</v>
      </c>
      <c r="BK77">
        <v>25.5</v>
      </c>
      <c r="BL77">
        <v>431.79999999999899</v>
      </c>
      <c r="BM77">
        <v>240.25</v>
      </c>
      <c r="BN77">
        <v>39.543999999999897</v>
      </c>
      <c r="BO77">
        <v>14494.3999999999</v>
      </c>
      <c r="BP77">
        <v>20095.199999999899</v>
      </c>
      <c r="BQ77">
        <v>10389.199999999901</v>
      </c>
      <c r="BR77">
        <v>14786.5999999999</v>
      </c>
      <c r="BS77">
        <v>671.29999999999905</v>
      </c>
      <c r="BT77">
        <v>715.7</v>
      </c>
      <c r="BU77">
        <v>3952.8</v>
      </c>
      <c r="BV77">
        <v>16929</v>
      </c>
      <c r="BW77">
        <v>9520.9</v>
      </c>
      <c r="BX77">
        <v>15094</v>
      </c>
    </row>
    <row r="78" spans="1:76">
      <c r="A78" t="s">
        <v>50</v>
      </c>
      <c r="B78" t="s">
        <v>24</v>
      </c>
      <c r="D78" t="s">
        <v>7</v>
      </c>
      <c r="E78">
        <v>57580</v>
      </c>
      <c r="F78">
        <v>0.109999999999672</v>
      </c>
      <c r="G78">
        <v>10.4641999999999</v>
      </c>
      <c r="H78">
        <v>549</v>
      </c>
      <c r="I78">
        <v>69.5</v>
      </c>
      <c r="J78">
        <v>84.75</v>
      </c>
      <c r="K78">
        <v>6</v>
      </c>
      <c r="L78">
        <v>42718</v>
      </c>
      <c r="M78">
        <v>14871.299999999899</v>
      </c>
      <c r="N78">
        <v>0</v>
      </c>
      <c r="O78">
        <v>0</v>
      </c>
      <c r="P78">
        <v>0</v>
      </c>
      <c r="Q78">
        <v>0.81599999999999895</v>
      </c>
      <c r="R78" s="4">
        <v>3.13181962051965E-5</v>
      </c>
      <c r="S78" s="4">
        <v>6.2969564710394806E-5</v>
      </c>
      <c r="T78" s="4">
        <v>0</v>
      </c>
      <c r="U78" s="4">
        <v>0</v>
      </c>
      <c r="V78" s="4">
        <v>5.6904629429109198E-2</v>
      </c>
      <c r="W78" s="4">
        <v>0</v>
      </c>
      <c r="X78" s="4">
        <v>4.9704642756001199E-2</v>
      </c>
      <c r="Y78" s="4">
        <v>1.6452381349014601E-2</v>
      </c>
      <c r="Z78" s="4">
        <v>0.10165153509137199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0.22480747638641299</v>
      </c>
      <c r="AG78">
        <v>2.8000000000029099</v>
      </c>
      <c r="AH78">
        <v>5.5600000000013097</v>
      </c>
      <c r="AI78">
        <v>0</v>
      </c>
      <c r="AJ78">
        <v>0</v>
      </c>
      <c r="AK78">
        <v>5002.78</v>
      </c>
      <c r="AL78">
        <v>0</v>
      </c>
      <c r="AM78">
        <v>16.666699999999999</v>
      </c>
      <c r="AN78">
        <v>1447.23</v>
      </c>
      <c r="AO78">
        <v>8941.67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9.4799999999999301E-2</v>
      </c>
      <c r="AZ78">
        <v>0</v>
      </c>
      <c r="BA78">
        <v>148.646999999999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1.1999999999970801</v>
      </c>
      <c r="BL78">
        <v>530.59999999999798</v>
      </c>
      <c r="BM78">
        <v>183.59</v>
      </c>
      <c r="BN78">
        <v>31.72</v>
      </c>
      <c r="BO78">
        <v>20707.3999999999</v>
      </c>
      <c r="BP78">
        <v>2048.4</v>
      </c>
      <c r="BQ78">
        <v>36997.199999999997</v>
      </c>
      <c r="BR78">
        <v>17464.5999999999</v>
      </c>
      <c r="BS78">
        <v>826.29999999999905</v>
      </c>
      <c r="BT78">
        <v>2871.1</v>
      </c>
      <c r="BU78">
        <v>23414.699999999899</v>
      </c>
      <c r="BV78">
        <v>4634.8999999999896</v>
      </c>
      <c r="BW78">
        <v>10712.699999999901</v>
      </c>
      <c r="BX78">
        <v>16534.8999999999</v>
      </c>
    </row>
    <row r="79" spans="1:76">
      <c r="A79" t="s">
        <v>50</v>
      </c>
      <c r="B79" t="s">
        <v>25</v>
      </c>
      <c r="D79" t="s">
        <v>7</v>
      </c>
      <c r="E79">
        <v>957</v>
      </c>
      <c r="F79">
        <v>0</v>
      </c>
      <c r="G79">
        <v>0.17399999999999899</v>
      </c>
      <c r="H79">
        <v>0</v>
      </c>
      <c r="I79">
        <v>0</v>
      </c>
      <c r="J79">
        <v>0</v>
      </c>
      <c r="K79">
        <v>0</v>
      </c>
      <c r="L79">
        <v>550</v>
      </c>
      <c r="M79">
        <v>417.09999999999798</v>
      </c>
      <c r="N79">
        <v>0</v>
      </c>
      <c r="O79">
        <v>0</v>
      </c>
      <c r="P79">
        <v>0</v>
      </c>
      <c r="Q79">
        <v>6.8599999999999994E-2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1.3580102950240601E-3</v>
      </c>
      <c r="Y79" s="4">
        <v>3.7915007746256298E-4</v>
      </c>
      <c r="Z79" s="4">
        <v>1.45263122823968E-3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3.1897916007263098E-3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33.329999999999899</v>
      </c>
      <c r="AO79">
        <v>127.799999999999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4.0769999999999902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0.79999999999927196</v>
      </c>
      <c r="BM79">
        <v>2.86999999999989</v>
      </c>
      <c r="BN79">
        <v>1.02600000000006</v>
      </c>
      <c r="BO79">
        <v>383.89999999999702</v>
      </c>
      <c r="BP79">
        <v>49.5</v>
      </c>
      <c r="BQ79">
        <v>68.700000000004295</v>
      </c>
      <c r="BR79">
        <v>42.800000000002903</v>
      </c>
      <c r="BS79">
        <v>0.79999999999927196</v>
      </c>
      <c r="BT79">
        <v>156.300000000002</v>
      </c>
      <c r="BU79">
        <v>167.800000000002</v>
      </c>
      <c r="BV79">
        <v>23</v>
      </c>
      <c r="BW79">
        <v>14.9000000000014</v>
      </c>
      <c r="BX79">
        <v>63</v>
      </c>
    </row>
    <row r="80" spans="1:76" ht="353" customHeight="1">
      <c r="AF80"/>
      <c r="AG80"/>
    </row>
    <row r="81" spans="1:76">
      <c r="AF81"/>
      <c r="AG81"/>
    </row>
    <row r="82" spans="1:76">
      <c r="A82" t="s">
        <v>58</v>
      </c>
      <c r="B82" t="s">
        <v>5</v>
      </c>
      <c r="C82" t="s">
        <v>59</v>
      </c>
      <c r="D82" t="s">
        <v>7</v>
      </c>
      <c r="E82" s="1">
        <v>2623240</v>
      </c>
      <c r="F82">
        <v>53627.8</v>
      </c>
      <c r="G82">
        <v>48.915500000000002</v>
      </c>
      <c r="H82">
        <v>149</v>
      </c>
      <c r="I82">
        <v>233</v>
      </c>
      <c r="J82">
        <v>29.75</v>
      </c>
      <c r="K82">
        <v>142.25</v>
      </c>
      <c r="L82" s="1">
        <v>2388050</v>
      </c>
      <c r="M82">
        <v>235191</v>
      </c>
      <c r="N82">
        <v>0</v>
      </c>
      <c r="O82">
        <v>0</v>
      </c>
      <c r="P82">
        <v>0</v>
      </c>
      <c r="Q82">
        <v>356.83199999999999</v>
      </c>
      <c r="R82">
        <v>575894</v>
      </c>
      <c r="S82">
        <v>213922</v>
      </c>
      <c r="T82">
        <v>786584</v>
      </c>
      <c r="U82">
        <v>0</v>
      </c>
      <c r="V82">
        <v>55873.8</v>
      </c>
      <c r="W82">
        <v>0</v>
      </c>
      <c r="X82">
        <v>537972</v>
      </c>
      <c r="Y82">
        <v>263152</v>
      </c>
      <c r="Z82">
        <v>189800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F82"/>
      <c r="AG82">
        <v>168778</v>
      </c>
      <c r="AH82">
        <v>62694.400000000001</v>
      </c>
      <c r="AI82">
        <v>230525</v>
      </c>
      <c r="AJ82">
        <v>0</v>
      </c>
      <c r="AK82">
        <v>0</v>
      </c>
      <c r="AL82">
        <v>0</v>
      </c>
      <c r="AM82">
        <v>105111</v>
      </c>
      <c r="AN82">
        <v>77122.2</v>
      </c>
      <c r="AO82">
        <v>55625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558.846</v>
      </c>
      <c r="AZ82">
        <v>0</v>
      </c>
      <c r="BA82">
        <v>1793.52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624332</v>
      </c>
      <c r="BJ82">
        <v>0</v>
      </c>
      <c r="BK82">
        <v>575892</v>
      </c>
      <c r="BL82">
        <v>175749</v>
      </c>
      <c r="BM82">
        <v>40040.400000000001</v>
      </c>
      <c r="BN82">
        <v>5706.62</v>
      </c>
      <c r="BO82">
        <v>11128.8</v>
      </c>
      <c r="BP82">
        <v>526173</v>
      </c>
      <c r="BQ82">
        <v>752810</v>
      </c>
      <c r="BR82">
        <v>243045</v>
      </c>
      <c r="BS82">
        <v>149502</v>
      </c>
      <c r="BT82">
        <v>227414</v>
      </c>
      <c r="BU82">
        <v>199066</v>
      </c>
      <c r="BV82">
        <v>688225</v>
      </c>
      <c r="BW82">
        <v>427388</v>
      </c>
      <c r="BX82">
        <v>327896</v>
      </c>
    </row>
    <row r="83" spans="1:76">
      <c r="A83" t="s">
        <v>58</v>
      </c>
      <c r="B83" t="s">
        <v>8</v>
      </c>
      <c r="C83" t="s">
        <v>60</v>
      </c>
      <c r="D83" t="s">
        <v>7</v>
      </c>
      <c r="E83" s="1">
        <v>2489670</v>
      </c>
      <c r="F83">
        <v>53627.8</v>
      </c>
      <c r="G83">
        <v>46.424900000000001</v>
      </c>
      <c r="H83">
        <v>722.5</v>
      </c>
      <c r="I83">
        <v>1649.75</v>
      </c>
      <c r="J83">
        <v>516.5</v>
      </c>
      <c r="K83">
        <v>1055</v>
      </c>
      <c r="L83" s="1">
        <v>2267970</v>
      </c>
      <c r="M83">
        <v>221685</v>
      </c>
      <c r="N83">
        <v>0</v>
      </c>
      <c r="O83">
        <v>0</v>
      </c>
      <c r="P83">
        <v>0</v>
      </c>
      <c r="Q83">
        <v>218.26499999999999</v>
      </c>
      <c r="R83">
        <v>575894</v>
      </c>
      <c r="S83">
        <v>213922</v>
      </c>
      <c r="T83">
        <v>786584</v>
      </c>
      <c r="U83">
        <v>0</v>
      </c>
      <c r="V83">
        <v>55854.9</v>
      </c>
      <c r="W83">
        <v>0</v>
      </c>
      <c r="X83">
        <v>166095</v>
      </c>
      <c r="Y83">
        <v>301643</v>
      </c>
      <c r="Z83">
        <v>389629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F83"/>
      <c r="AG83">
        <v>168778</v>
      </c>
      <c r="AH83">
        <v>62694.400000000001</v>
      </c>
      <c r="AI83">
        <v>230525</v>
      </c>
      <c r="AJ83">
        <v>0</v>
      </c>
      <c r="AK83">
        <v>0</v>
      </c>
      <c r="AL83">
        <v>0</v>
      </c>
      <c r="AM83">
        <v>77.777799999999999</v>
      </c>
      <c r="AN83">
        <v>88402.8</v>
      </c>
      <c r="AO83">
        <v>114189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558.65599999999995</v>
      </c>
      <c r="AZ83">
        <v>0</v>
      </c>
      <c r="BA83">
        <v>1658.62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624332</v>
      </c>
      <c r="BJ83">
        <v>0</v>
      </c>
      <c r="BK83">
        <v>575892</v>
      </c>
      <c r="BL83">
        <v>168428</v>
      </c>
      <c r="BM83">
        <v>18785.5</v>
      </c>
      <c r="BN83">
        <v>3790.39</v>
      </c>
      <c r="BO83">
        <v>9122.4</v>
      </c>
      <c r="BP83">
        <v>518212</v>
      </c>
      <c r="BQ83">
        <v>735399</v>
      </c>
      <c r="BR83">
        <v>237550</v>
      </c>
      <c r="BS83">
        <v>159834</v>
      </c>
      <c r="BT83">
        <v>86327.8</v>
      </c>
      <c r="BU83">
        <v>276143</v>
      </c>
      <c r="BV83">
        <v>701517</v>
      </c>
      <c r="BW83">
        <v>451845</v>
      </c>
      <c r="BX83">
        <v>334787</v>
      </c>
    </row>
    <row r="84" spans="1:76">
      <c r="A84" t="s">
        <v>58</v>
      </c>
      <c r="B84" t="s">
        <v>10</v>
      </c>
      <c r="C84" t="s">
        <v>61</v>
      </c>
      <c r="D84" t="s">
        <v>7</v>
      </c>
      <c r="E84" s="1">
        <v>2499110</v>
      </c>
      <c r="F84">
        <v>53627.8</v>
      </c>
      <c r="G84">
        <v>46.600999999999999</v>
      </c>
      <c r="H84">
        <v>780.25</v>
      </c>
      <c r="I84">
        <v>1635.25</v>
      </c>
      <c r="J84">
        <v>552.75</v>
      </c>
      <c r="K84">
        <v>1042.5</v>
      </c>
      <c r="L84" s="1">
        <v>2205750</v>
      </c>
      <c r="M84">
        <v>293359</v>
      </c>
      <c r="N84">
        <v>0</v>
      </c>
      <c r="O84">
        <v>0</v>
      </c>
      <c r="P84">
        <v>0</v>
      </c>
      <c r="Q84">
        <v>212.19499999999999</v>
      </c>
      <c r="R84">
        <v>575894</v>
      </c>
      <c r="S84">
        <v>239627</v>
      </c>
      <c r="T84">
        <v>717564</v>
      </c>
      <c r="U84">
        <v>0</v>
      </c>
      <c r="V84">
        <v>84687.5</v>
      </c>
      <c r="W84">
        <v>0</v>
      </c>
      <c r="X84">
        <v>208946</v>
      </c>
      <c r="Y84">
        <v>284961</v>
      </c>
      <c r="Z84">
        <v>387392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F84"/>
      <c r="AG84">
        <v>168778</v>
      </c>
      <c r="AH84">
        <v>70227.8</v>
      </c>
      <c r="AI84">
        <v>210297</v>
      </c>
      <c r="AJ84">
        <v>0</v>
      </c>
      <c r="AK84">
        <v>0</v>
      </c>
      <c r="AL84">
        <v>0</v>
      </c>
      <c r="AM84">
        <v>80.555599999999998</v>
      </c>
      <c r="AN84">
        <v>83513.899999999994</v>
      </c>
      <c r="AO84">
        <v>113533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847.03800000000001</v>
      </c>
      <c r="AZ84">
        <v>0</v>
      </c>
      <c r="BA84">
        <v>2087.12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620881</v>
      </c>
      <c r="BJ84">
        <v>0</v>
      </c>
      <c r="BK84">
        <v>575892</v>
      </c>
      <c r="BL84">
        <v>169457</v>
      </c>
      <c r="BM84">
        <v>19552.400000000001</v>
      </c>
      <c r="BN84">
        <v>8716.2999999999993</v>
      </c>
      <c r="BO84">
        <v>6111</v>
      </c>
      <c r="BP84">
        <v>519413</v>
      </c>
      <c r="BQ84">
        <v>738171</v>
      </c>
      <c r="BR84">
        <v>237737</v>
      </c>
      <c r="BS84">
        <v>213656</v>
      </c>
      <c r="BT84">
        <v>102726</v>
      </c>
      <c r="BU84">
        <v>334876</v>
      </c>
      <c r="BV84">
        <v>698745</v>
      </c>
      <c r="BW84">
        <v>445476</v>
      </c>
      <c r="BX84">
        <v>334254</v>
      </c>
    </row>
    <row r="85" spans="1:76">
      <c r="A85" t="s">
        <v>58</v>
      </c>
      <c r="B85" t="s">
        <v>12</v>
      </c>
      <c r="C85" t="s">
        <v>62</v>
      </c>
      <c r="D85" t="s">
        <v>7</v>
      </c>
      <c r="E85" s="1">
        <v>2592120</v>
      </c>
      <c r="F85">
        <v>53626</v>
      </c>
      <c r="G85">
        <v>48.337000000000003</v>
      </c>
      <c r="H85">
        <v>1441.5</v>
      </c>
      <c r="I85">
        <v>1631.25</v>
      </c>
      <c r="J85">
        <v>719.5</v>
      </c>
      <c r="K85">
        <v>1122.25</v>
      </c>
      <c r="L85" s="1">
        <v>2276600</v>
      </c>
      <c r="M85">
        <v>315509</v>
      </c>
      <c r="N85">
        <v>0</v>
      </c>
      <c r="O85">
        <v>0</v>
      </c>
      <c r="P85">
        <v>0</v>
      </c>
      <c r="Q85">
        <v>216.37799999999999</v>
      </c>
      <c r="R85">
        <v>575875</v>
      </c>
      <c r="S85">
        <v>242973</v>
      </c>
      <c r="T85">
        <v>717535</v>
      </c>
      <c r="U85">
        <v>0</v>
      </c>
      <c r="V85">
        <v>43343.7</v>
      </c>
      <c r="W85">
        <v>0</v>
      </c>
      <c r="X85">
        <v>274876</v>
      </c>
      <c r="Y85">
        <v>298799</v>
      </c>
      <c r="Z85">
        <v>438669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F85"/>
      <c r="AG85">
        <v>168772</v>
      </c>
      <c r="AH85">
        <v>71208.3</v>
      </c>
      <c r="AI85">
        <v>210289</v>
      </c>
      <c r="AJ85">
        <v>0</v>
      </c>
      <c r="AK85">
        <v>0</v>
      </c>
      <c r="AL85">
        <v>0</v>
      </c>
      <c r="AM85">
        <v>794.44399999999996</v>
      </c>
      <c r="AN85">
        <v>87569.4</v>
      </c>
      <c r="AO85">
        <v>128561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433.52</v>
      </c>
      <c r="AZ85">
        <v>0</v>
      </c>
      <c r="BA85">
        <v>2722.18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620860</v>
      </c>
      <c r="BJ85">
        <v>0</v>
      </c>
      <c r="BK85">
        <v>575873</v>
      </c>
      <c r="BL85">
        <v>168684</v>
      </c>
      <c r="BM85">
        <v>20417.599999999999</v>
      </c>
      <c r="BN85">
        <v>10882.2</v>
      </c>
      <c r="BO85">
        <v>12802.8</v>
      </c>
      <c r="BP85">
        <v>513151</v>
      </c>
      <c r="BQ85">
        <v>727999</v>
      </c>
      <c r="BR85">
        <v>188289</v>
      </c>
      <c r="BS85">
        <v>206169</v>
      </c>
      <c r="BT85">
        <v>118680</v>
      </c>
      <c r="BU85">
        <v>389061</v>
      </c>
      <c r="BV85">
        <v>689381</v>
      </c>
      <c r="BW85">
        <v>421942</v>
      </c>
      <c r="BX85">
        <v>322305</v>
      </c>
    </row>
    <row r="86" spans="1:76">
      <c r="A86" t="s">
        <v>58</v>
      </c>
      <c r="B86" t="s">
        <v>14</v>
      </c>
      <c r="C86" t="s">
        <v>63</v>
      </c>
      <c r="D86" t="s">
        <v>7</v>
      </c>
      <c r="E86" s="1">
        <v>2576290</v>
      </c>
      <c r="F86">
        <v>53626</v>
      </c>
      <c r="G86">
        <v>48.041800000000002</v>
      </c>
      <c r="H86">
        <v>1603</v>
      </c>
      <c r="I86">
        <v>1566.5</v>
      </c>
      <c r="J86">
        <v>781.75</v>
      </c>
      <c r="K86">
        <v>1073.5</v>
      </c>
      <c r="L86" s="1">
        <v>2266020</v>
      </c>
      <c r="M86">
        <v>310268</v>
      </c>
      <c r="N86">
        <v>0</v>
      </c>
      <c r="O86">
        <v>0</v>
      </c>
      <c r="P86">
        <v>0</v>
      </c>
      <c r="Q86">
        <v>215.22900000000001</v>
      </c>
      <c r="R86">
        <v>575875</v>
      </c>
      <c r="S86">
        <v>242973</v>
      </c>
      <c r="T86">
        <v>717535</v>
      </c>
      <c r="U86">
        <v>0</v>
      </c>
      <c r="V86">
        <v>43343.7</v>
      </c>
      <c r="W86">
        <v>0</v>
      </c>
      <c r="X86">
        <v>269749</v>
      </c>
      <c r="Y86">
        <v>283502</v>
      </c>
      <c r="Z86">
        <v>443266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F86"/>
      <c r="AG86">
        <v>168772</v>
      </c>
      <c r="AH86">
        <v>71208.3</v>
      </c>
      <c r="AI86">
        <v>210289</v>
      </c>
      <c r="AJ86">
        <v>0</v>
      </c>
      <c r="AK86">
        <v>0</v>
      </c>
      <c r="AL86">
        <v>0</v>
      </c>
      <c r="AM86">
        <v>827.77800000000002</v>
      </c>
      <c r="AN86">
        <v>83086.100000000006</v>
      </c>
      <c r="AO86">
        <v>129908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433.52</v>
      </c>
      <c r="AZ86">
        <v>0</v>
      </c>
      <c r="BA86">
        <v>2669.76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620860</v>
      </c>
      <c r="BJ86">
        <v>0</v>
      </c>
      <c r="BK86">
        <v>575873</v>
      </c>
      <c r="BL86">
        <v>169085</v>
      </c>
      <c r="BM86">
        <v>20680.3</v>
      </c>
      <c r="BN86">
        <v>11957.8</v>
      </c>
      <c r="BO86">
        <v>12860.8</v>
      </c>
      <c r="BP86">
        <v>513105</v>
      </c>
      <c r="BQ86">
        <v>727765</v>
      </c>
      <c r="BR86">
        <v>188705</v>
      </c>
      <c r="BS86">
        <v>228751</v>
      </c>
      <c r="BT86">
        <v>120904</v>
      </c>
      <c r="BU86">
        <v>387356</v>
      </c>
      <c r="BV86">
        <v>689343</v>
      </c>
      <c r="BW86">
        <v>421009</v>
      </c>
      <c r="BX86">
        <v>317444</v>
      </c>
    </row>
    <row r="87" spans="1:76">
      <c r="A87" t="s">
        <v>58</v>
      </c>
      <c r="B87" t="s">
        <v>16</v>
      </c>
      <c r="C87" t="s">
        <v>64</v>
      </c>
      <c r="D87" t="s">
        <v>7</v>
      </c>
      <c r="E87" s="1">
        <v>2600390</v>
      </c>
      <c r="F87">
        <v>53626.8</v>
      </c>
      <c r="G87">
        <v>48.490600000000001</v>
      </c>
      <c r="H87">
        <v>732.75</v>
      </c>
      <c r="I87">
        <v>1049.25</v>
      </c>
      <c r="J87">
        <v>426.25</v>
      </c>
      <c r="K87">
        <v>666</v>
      </c>
      <c r="L87" s="1">
        <v>2417010</v>
      </c>
      <c r="M87">
        <v>183384</v>
      </c>
      <c r="N87">
        <v>0</v>
      </c>
      <c r="O87">
        <v>0</v>
      </c>
      <c r="P87">
        <v>0</v>
      </c>
      <c r="Q87">
        <v>218.636</v>
      </c>
      <c r="R87">
        <v>575884</v>
      </c>
      <c r="S87">
        <v>242973</v>
      </c>
      <c r="T87">
        <v>717545</v>
      </c>
      <c r="U87">
        <v>0</v>
      </c>
      <c r="V87">
        <v>43343.7</v>
      </c>
      <c r="W87">
        <v>0</v>
      </c>
      <c r="X87">
        <v>141964</v>
      </c>
      <c r="Y87">
        <v>300079</v>
      </c>
      <c r="Z87">
        <v>578557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F87"/>
      <c r="AG87">
        <v>168775</v>
      </c>
      <c r="AH87">
        <v>71208.3</v>
      </c>
      <c r="AI87">
        <v>210292</v>
      </c>
      <c r="AJ87">
        <v>0</v>
      </c>
      <c r="AK87">
        <v>0</v>
      </c>
      <c r="AL87">
        <v>0</v>
      </c>
      <c r="AM87">
        <v>563.88900000000001</v>
      </c>
      <c r="AN87">
        <v>87944.4</v>
      </c>
      <c r="AO87">
        <v>169558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433.52</v>
      </c>
      <c r="AZ87">
        <v>0</v>
      </c>
      <c r="BA87">
        <v>1400.67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620869</v>
      </c>
      <c r="BJ87">
        <v>0</v>
      </c>
      <c r="BK87">
        <v>575882</v>
      </c>
      <c r="BL87">
        <v>167317</v>
      </c>
      <c r="BM87">
        <v>16307.9</v>
      </c>
      <c r="BN87">
        <v>11940.7</v>
      </c>
      <c r="BO87">
        <v>25118.400000000001</v>
      </c>
      <c r="BP87">
        <v>531506</v>
      </c>
      <c r="BQ87">
        <v>664161</v>
      </c>
      <c r="BR87">
        <v>187569</v>
      </c>
      <c r="BS87">
        <v>229975</v>
      </c>
      <c r="BT87">
        <v>47862.400000000001</v>
      </c>
      <c r="BU87">
        <v>327076</v>
      </c>
      <c r="BV87">
        <v>729453</v>
      </c>
      <c r="BW87">
        <v>396649</v>
      </c>
      <c r="BX87">
        <v>311832</v>
      </c>
    </row>
    <row r="88" spans="1:76">
      <c r="A88" t="s">
        <v>58</v>
      </c>
      <c r="B88" t="s">
        <v>18</v>
      </c>
      <c r="C88" t="s">
        <v>65</v>
      </c>
      <c r="D88" t="s">
        <v>7</v>
      </c>
      <c r="E88" s="1">
        <v>4200530</v>
      </c>
      <c r="F88">
        <v>53627.8</v>
      </c>
      <c r="G88">
        <v>78.327299999999994</v>
      </c>
      <c r="H88">
        <v>441</v>
      </c>
      <c r="I88">
        <v>2586</v>
      </c>
      <c r="J88">
        <v>338.25</v>
      </c>
      <c r="K88">
        <v>1427</v>
      </c>
      <c r="L88" s="1">
        <v>4048070</v>
      </c>
      <c r="M88">
        <v>152456</v>
      </c>
      <c r="N88">
        <v>0</v>
      </c>
      <c r="O88">
        <v>0</v>
      </c>
      <c r="P88">
        <v>0</v>
      </c>
      <c r="Q88">
        <v>337.65199999999999</v>
      </c>
      <c r="R88" s="1">
        <v>1151790</v>
      </c>
      <c r="S88">
        <v>239627</v>
      </c>
      <c r="T88" s="1">
        <v>1435120</v>
      </c>
      <c r="U88">
        <v>0</v>
      </c>
      <c r="V88">
        <v>84678</v>
      </c>
      <c r="W88">
        <v>0</v>
      </c>
      <c r="X88">
        <v>67844.7</v>
      </c>
      <c r="Y88">
        <v>500334</v>
      </c>
      <c r="Z88">
        <v>721080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F88"/>
      <c r="AG88">
        <v>337556</v>
      </c>
      <c r="AH88">
        <v>70227.8</v>
      </c>
      <c r="AI88">
        <v>420592</v>
      </c>
      <c r="AJ88">
        <v>0</v>
      </c>
      <c r="AK88">
        <v>0</v>
      </c>
      <c r="AL88">
        <v>0</v>
      </c>
      <c r="AM88">
        <v>22.222200000000001</v>
      </c>
      <c r="AN88">
        <v>146633</v>
      </c>
      <c r="AO88">
        <v>211328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846.94299999999998</v>
      </c>
      <c r="AZ88">
        <v>0</v>
      </c>
      <c r="BA88">
        <v>677.82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1241760</v>
      </c>
      <c r="BJ88">
        <v>0</v>
      </c>
      <c r="BK88" s="1">
        <v>1151780</v>
      </c>
      <c r="BL88">
        <v>281701</v>
      </c>
      <c r="BM88">
        <v>20501.400000000001</v>
      </c>
      <c r="BN88">
        <v>8405.75</v>
      </c>
      <c r="BO88">
        <v>2066.5</v>
      </c>
      <c r="BP88">
        <v>502386</v>
      </c>
      <c r="BQ88">
        <v>723378</v>
      </c>
      <c r="BR88">
        <v>225122</v>
      </c>
      <c r="BS88">
        <v>578631</v>
      </c>
      <c r="BT88">
        <v>43191.4</v>
      </c>
      <c r="BU88">
        <v>449225</v>
      </c>
      <c r="BV88">
        <v>737409</v>
      </c>
      <c r="BW88">
        <v>489520</v>
      </c>
      <c r="BX88">
        <v>365977</v>
      </c>
    </row>
    <row r="89" spans="1:76">
      <c r="R89" s="25">
        <f>ABS(R82-R84)</f>
        <v>0</v>
      </c>
      <c r="S89" s="25">
        <f t="shared" ref="S89:AE89" si="5">ABS(S82-S84)</f>
        <v>25705</v>
      </c>
      <c r="T89" s="25">
        <f t="shared" si="5"/>
        <v>69020</v>
      </c>
      <c r="U89" s="25">
        <f t="shared" si="5"/>
        <v>0</v>
      </c>
      <c r="V89" s="25">
        <f t="shared" si="5"/>
        <v>28813.699999999997</v>
      </c>
      <c r="W89" s="25">
        <f t="shared" si="5"/>
        <v>0</v>
      </c>
      <c r="X89" s="25">
        <f t="shared" si="5"/>
        <v>329026</v>
      </c>
      <c r="Y89" s="25">
        <f t="shared" si="5"/>
        <v>21809</v>
      </c>
      <c r="Z89" s="25">
        <f t="shared" si="5"/>
        <v>197592</v>
      </c>
      <c r="AA89" s="25">
        <f t="shared" si="5"/>
        <v>0</v>
      </c>
      <c r="AB89" s="25">
        <f t="shared" si="5"/>
        <v>0</v>
      </c>
      <c r="AC89" s="25">
        <f t="shared" si="5"/>
        <v>0</v>
      </c>
      <c r="AD89" s="25">
        <f t="shared" si="5"/>
        <v>0</v>
      </c>
      <c r="AE89" s="25">
        <f t="shared" si="5"/>
        <v>0</v>
      </c>
      <c r="AF89" s="26">
        <f>SUM(R89:AE89)/E82</f>
        <v>0.25615868163035022</v>
      </c>
      <c r="AG89"/>
    </row>
    <row r="90" spans="1:76">
      <c r="A90" t="s">
        <v>58</v>
      </c>
      <c r="B90" t="s">
        <v>20</v>
      </c>
      <c r="D90" t="s">
        <v>7</v>
      </c>
      <c r="E90">
        <v>133570</v>
      </c>
      <c r="F90">
        <v>0</v>
      </c>
      <c r="G90">
        <v>2.4906000000000001</v>
      </c>
      <c r="H90">
        <v>573.5</v>
      </c>
      <c r="I90">
        <v>1416.75</v>
      </c>
      <c r="J90">
        <v>486.75</v>
      </c>
      <c r="K90">
        <v>912.75</v>
      </c>
      <c r="L90">
        <v>120080</v>
      </c>
      <c r="M90">
        <v>13506</v>
      </c>
      <c r="N90">
        <v>0</v>
      </c>
      <c r="O90">
        <v>0</v>
      </c>
      <c r="P90">
        <v>0</v>
      </c>
      <c r="Q90">
        <v>138.56700000000001</v>
      </c>
      <c r="R90" s="4">
        <v>0</v>
      </c>
      <c r="S90" s="4">
        <v>0</v>
      </c>
      <c r="T90" s="4">
        <v>0</v>
      </c>
      <c r="U90" s="4">
        <v>0</v>
      </c>
      <c r="V90" s="4">
        <v>7.2048306674194698E-6</v>
      </c>
      <c r="W90" s="4">
        <v>0</v>
      </c>
      <c r="X90" s="4">
        <v>0.14176247693691699</v>
      </c>
      <c r="Y90" s="4">
        <v>1.46730760433662E-2</v>
      </c>
      <c r="Z90" s="4">
        <v>7.6176407801039903E-2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0.232619165611991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105033.2222</v>
      </c>
      <c r="AN90">
        <v>11280.6</v>
      </c>
      <c r="AO90">
        <v>58564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0.19000000000005399</v>
      </c>
      <c r="AZ90">
        <v>0</v>
      </c>
      <c r="BA90">
        <v>134.9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7321</v>
      </c>
      <c r="BM90">
        <v>21254.9</v>
      </c>
      <c r="BN90">
        <v>1916.23</v>
      </c>
      <c r="BO90">
        <v>2006.3999999999901</v>
      </c>
      <c r="BP90">
        <v>7961</v>
      </c>
      <c r="BQ90">
        <v>17411</v>
      </c>
      <c r="BR90">
        <v>5495</v>
      </c>
      <c r="BS90">
        <v>10332</v>
      </c>
      <c r="BT90">
        <v>141086.20000000001</v>
      </c>
      <c r="BU90">
        <v>77077</v>
      </c>
      <c r="BV90">
        <v>13292</v>
      </c>
      <c r="BW90">
        <v>24457</v>
      </c>
      <c r="BX90">
        <v>6891</v>
      </c>
    </row>
    <row r="91" spans="1:76">
      <c r="A91" t="s">
        <v>58</v>
      </c>
      <c r="B91" t="s">
        <v>21</v>
      </c>
      <c r="D91" t="s">
        <v>7</v>
      </c>
      <c r="E91">
        <v>9440</v>
      </c>
      <c r="F91">
        <v>0</v>
      </c>
      <c r="G91">
        <v>0.17609999999999801</v>
      </c>
      <c r="H91">
        <v>57.75</v>
      </c>
      <c r="I91">
        <v>14.5</v>
      </c>
      <c r="J91">
        <v>36.25</v>
      </c>
      <c r="K91">
        <v>12.5</v>
      </c>
      <c r="L91">
        <v>62220</v>
      </c>
      <c r="M91">
        <v>71674</v>
      </c>
      <c r="N91">
        <v>0</v>
      </c>
      <c r="O91">
        <v>0</v>
      </c>
      <c r="P91">
        <v>0</v>
      </c>
      <c r="Q91">
        <v>6.0699999999999896</v>
      </c>
      <c r="R91" s="4">
        <v>0</v>
      </c>
      <c r="S91" s="4">
        <v>1.03246615013234E-2</v>
      </c>
      <c r="T91" s="4">
        <v>2.77225495748432E-2</v>
      </c>
      <c r="U91" s="4">
        <v>0</v>
      </c>
      <c r="V91" s="4">
        <v>1.15808922467636E-2</v>
      </c>
      <c r="W91" s="4">
        <v>0</v>
      </c>
      <c r="X91" s="4">
        <v>1.72115179923443E-2</v>
      </c>
      <c r="Y91" s="4">
        <v>6.7004864098454799E-3</v>
      </c>
      <c r="Z91" s="4">
        <v>8.9851265428751595E-4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7.4438620379407697E-2</v>
      </c>
      <c r="AG91">
        <v>0</v>
      </c>
      <c r="AH91">
        <v>7533.4</v>
      </c>
      <c r="AI91">
        <v>20228</v>
      </c>
      <c r="AJ91">
        <v>0</v>
      </c>
      <c r="AK91">
        <v>0</v>
      </c>
      <c r="AL91">
        <v>0</v>
      </c>
      <c r="AM91">
        <v>2.7777999999999898</v>
      </c>
      <c r="AN91">
        <v>4888.8999999999996</v>
      </c>
      <c r="AO91">
        <v>656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288.38200000000001</v>
      </c>
      <c r="AZ91">
        <v>0</v>
      </c>
      <c r="BA91">
        <v>428.5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3451</v>
      </c>
      <c r="BJ91">
        <v>0</v>
      </c>
      <c r="BK91">
        <v>0</v>
      </c>
      <c r="BL91">
        <v>1029</v>
      </c>
      <c r="BM91">
        <v>766.900000000001</v>
      </c>
      <c r="BN91">
        <v>4925.91</v>
      </c>
      <c r="BO91">
        <v>3011.3999999999901</v>
      </c>
      <c r="BP91">
        <v>1201</v>
      </c>
      <c r="BQ91">
        <v>2772</v>
      </c>
      <c r="BR91">
        <v>187</v>
      </c>
      <c r="BS91">
        <v>53822</v>
      </c>
      <c r="BT91">
        <v>16398.199999999899</v>
      </c>
      <c r="BU91">
        <v>58733</v>
      </c>
      <c r="BV91">
        <v>2772</v>
      </c>
      <c r="BW91">
        <v>6369</v>
      </c>
      <c r="BX91">
        <v>533</v>
      </c>
    </row>
    <row r="92" spans="1:76">
      <c r="A92" t="s">
        <v>58</v>
      </c>
      <c r="B92" t="s">
        <v>22</v>
      </c>
      <c r="D92" t="s">
        <v>7</v>
      </c>
      <c r="E92">
        <v>93010</v>
      </c>
      <c r="F92">
        <v>1.8000000000029099</v>
      </c>
      <c r="G92">
        <v>1.736</v>
      </c>
      <c r="H92">
        <v>661.25</v>
      </c>
      <c r="I92">
        <v>4</v>
      </c>
      <c r="J92">
        <v>166.75</v>
      </c>
      <c r="K92">
        <v>79.75</v>
      </c>
      <c r="L92">
        <v>70850</v>
      </c>
      <c r="M92">
        <v>22150</v>
      </c>
      <c r="N92">
        <v>0</v>
      </c>
      <c r="O92">
        <v>0</v>
      </c>
      <c r="P92">
        <v>0</v>
      </c>
      <c r="Q92">
        <v>4.1829999999999901</v>
      </c>
      <c r="R92" s="4">
        <v>7.60270656353661E-6</v>
      </c>
      <c r="S92" s="4">
        <v>1.3388766400838699E-3</v>
      </c>
      <c r="T92" s="4">
        <v>1.1604131070661101E-5</v>
      </c>
      <c r="U92" s="4">
        <v>0</v>
      </c>
      <c r="V92" s="4">
        <v>1.6543409453765499E-2</v>
      </c>
      <c r="W92" s="4">
        <v>0</v>
      </c>
      <c r="X92" s="4">
        <v>2.6381391775472E-2</v>
      </c>
      <c r="Y92" s="4">
        <v>5.5371712329589304E-3</v>
      </c>
      <c r="Z92" s="4">
        <v>2.05181044451824E-2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7.0338160385097104E-2</v>
      </c>
      <c r="AG92">
        <v>6</v>
      </c>
      <c r="AH92">
        <v>980.5</v>
      </c>
      <c r="AI92">
        <v>8</v>
      </c>
      <c r="AJ92">
        <v>0</v>
      </c>
      <c r="AK92">
        <v>0</v>
      </c>
      <c r="AL92">
        <v>0</v>
      </c>
      <c r="AM92">
        <v>713.88839999999902</v>
      </c>
      <c r="AN92">
        <v>4055.5</v>
      </c>
      <c r="AO92">
        <v>15028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413.51799999999997</v>
      </c>
      <c r="AZ92">
        <v>0</v>
      </c>
      <c r="BA92">
        <v>635.05999999999995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21</v>
      </c>
      <c r="BJ92">
        <v>0</v>
      </c>
      <c r="BK92">
        <v>19</v>
      </c>
      <c r="BL92">
        <v>773</v>
      </c>
      <c r="BM92">
        <v>865.19999999999698</v>
      </c>
      <c r="BN92">
        <v>2165.9</v>
      </c>
      <c r="BO92">
        <v>6691.7999999999902</v>
      </c>
      <c r="BP92">
        <v>6262</v>
      </c>
      <c r="BQ92">
        <v>10172</v>
      </c>
      <c r="BR92">
        <v>49448</v>
      </c>
      <c r="BS92">
        <v>7487</v>
      </c>
      <c r="BT92">
        <v>15954</v>
      </c>
      <c r="BU92">
        <v>54185</v>
      </c>
      <c r="BV92">
        <v>9364</v>
      </c>
      <c r="BW92">
        <v>23534</v>
      </c>
      <c r="BX92">
        <v>11949</v>
      </c>
    </row>
    <row r="93" spans="1:76">
      <c r="A93" t="s">
        <v>58</v>
      </c>
      <c r="B93" t="s">
        <v>23</v>
      </c>
      <c r="D93" t="s">
        <v>7</v>
      </c>
      <c r="E93">
        <v>77180</v>
      </c>
      <c r="F93">
        <v>1.8000000000029099</v>
      </c>
      <c r="G93">
        <v>1.4408000000000001</v>
      </c>
      <c r="H93">
        <v>822.75</v>
      </c>
      <c r="I93">
        <v>68.75</v>
      </c>
      <c r="J93">
        <v>229</v>
      </c>
      <c r="K93">
        <v>31</v>
      </c>
      <c r="L93">
        <v>60270</v>
      </c>
      <c r="M93">
        <v>16909</v>
      </c>
      <c r="N93">
        <v>0</v>
      </c>
      <c r="O93">
        <v>0</v>
      </c>
      <c r="P93">
        <v>0</v>
      </c>
      <c r="Q93">
        <v>3.0340000000000198</v>
      </c>
      <c r="R93" s="4">
        <v>7.60270656353661E-6</v>
      </c>
      <c r="S93" s="4">
        <v>1.3388766400838699E-3</v>
      </c>
      <c r="T93" s="4">
        <v>1.1604131070661101E-5</v>
      </c>
      <c r="U93" s="4">
        <v>0</v>
      </c>
      <c r="V93" s="4">
        <v>1.6543409453765499E-2</v>
      </c>
      <c r="W93" s="4">
        <v>0</v>
      </c>
      <c r="X93" s="4">
        <v>2.43298614306693E-2</v>
      </c>
      <c r="Y93" s="4">
        <v>5.8380783558946903E-4</v>
      </c>
      <c r="Z93" s="4">
        <v>2.2357559291107599E-2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6.5172721488850005E-2</v>
      </c>
      <c r="AG93">
        <v>6</v>
      </c>
      <c r="AH93">
        <v>980.5</v>
      </c>
      <c r="AI93">
        <v>8</v>
      </c>
      <c r="AJ93">
        <v>0</v>
      </c>
      <c r="AK93">
        <v>0</v>
      </c>
      <c r="AL93">
        <v>0</v>
      </c>
      <c r="AM93">
        <v>747.22239999999999</v>
      </c>
      <c r="AN93">
        <v>427.79999999998802</v>
      </c>
      <c r="AO93">
        <v>16375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413.51799999999997</v>
      </c>
      <c r="AZ93">
        <v>0</v>
      </c>
      <c r="BA93">
        <v>582.64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21</v>
      </c>
      <c r="BJ93">
        <v>0</v>
      </c>
      <c r="BK93">
        <v>19</v>
      </c>
      <c r="BL93">
        <v>372</v>
      </c>
      <c r="BM93">
        <v>1127.8999999999901</v>
      </c>
      <c r="BN93">
        <v>3241.5</v>
      </c>
      <c r="BO93">
        <v>6749.7999999999902</v>
      </c>
      <c r="BP93">
        <v>6308</v>
      </c>
      <c r="BQ93">
        <v>10406</v>
      </c>
      <c r="BR93">
        <v>49032</v>
      </c>
      <c r="BS93">
        <v>15095</v>
      </c>
      <c r="BT93">
        <v>18178</v>
      </c>
      <c r="BU93">
        <v>52480</v>
      </c>
      <c r="BV93">
        <v>9402</v>
      </c>
      <c r="BW93">
        <v>24467</v>
      </c>
      <c r="BX93">
        <v>16810</v>
      </c>
    </row>
    <row r="94" spans="1:76">
      <c r="A94" t="s">
        <v>58</v>
      </c>
      <c r="B94" t="s">
        <v>24</v>
      </c>
      <c r="D94" t="s">
        <v>7</v>
      </c>
      <c r="E94">
        <v>101280</v>
      </c>
      <c r="F94">
        <v>1</v>
      </c>
      <c r="G94">
        <v>1.8895999999999999</v>
      </c>
      <c r="H94">
        <v>47.5</v>
      </c>
      <c r="I94">
        <v>586</v>
      </c>
      <c r="J94">
        <v>126.5</v>
      </c>
      <c r="K94">
        <v>376.5</v>
      </c>
      <c r="L94">
        <v>211260</v>
      </c>
      <c r="M94">
        <v>109975</v>
      </c>
      <c r="N94">
        <v>0</v>
      </c>
      <c r="O94">
        <v>0</v>
      </c>
      <c r="P94">
        <v>0</v>
      </c>
      <c r="Q94">
        <v>6.4409999999999998</v>
      </c>
      <c r="R94" s="4">
        <v>4.0014245071245304E-6</v>
      </c>
      <c r="S94" s="4">
        <v>1.3388766400838699E-3</v>
      </c>
      <c r="T94" s="4">
        <v>7.60270656353661E-6</v>
      </c>
      <c r="U94" s="4">
        <v>0</v>
      </c>
      <c r="V94" s="4">
        <v>1.6543409453765499E-2</v>
      </c>
      <c r="W94" s="4">
        <v>0</v>
      </c>
      <c r="X94" s="4">
        <v>2.6802341633621499E-2</v>
      </c>
      <c r="Y94" s="4">
        <v>6.0493535698708696E-3</v>
      </c>
      <c r="Z94" s="4">
        <v>7.6493231590446201E-2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0.127238817018858</v>
      </c>
      <c r="AG94">
        <v>3</v>
      </c>
      <c r="AH94">
        <v>980.5</v>
      </c>
      <c r="AI94">
        <v>5</v>
      </c>
      <c r="AJ94">
        <v>0</v>
      </c>
      <c r="AK94">
        <v>0</v>
      </c>
      <c r="AL94">
        <v>0</v>
      </c>
      <c r="AM94">
        <v>483.33339999999998</v>
      </c>
      <c r="AN94">
        <v>4430.5</v>
      </c>
      <c r="AO94">
        <v>56025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413.51799999999997</v>
      </c>
      <c r="AZ94">
        <v>0</v>
      </c>
      <c r="BA94">
        <v>686.44999999999902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12</v>
      </c>
      <c r="BJ94">
        <v>0</v>
      </c>
      <c r="BK94">
        <v>10</v>
      </c>
      <c r="BL94">
        <v>2140</v>
      </c>
      <c r="BM94">
        <v>3244.5</v>
      </c>
      <c r="BN94">
        <v>3224.4</v>
      </c>
      <c r="BO94">
        <v>19007.400000000001</v>
      </c>
      <c r="BP94">
        <v>12093</v>
      </c>
      <c r="BQ94">
        <v>74010</v>
      </c>
      <c r="BR94">
        <v>50168</v>
      </c>
      <c r="BS94">
        <v>16319</v>
      </c>
      <c r="BT94">
        <v>54863.6</v>
      </c>
      <c r="BU94">
        <v>7800</v>
      </c>
      <c r="BV94">
        <v>30708</v>
      </c>
      <c r="BW94">
        <v>48827</v>
      </c>
      <c r="BX94">
        <v>22422</v>
      </c>
    </row>
    <row r="95" spans="1:76">
      <c r="A95" t="s">
        <v>58</v>
      </c>
      <c r="B95" t="s">
        <v>25</v>
      </c>
      <c r="D95" t="s">
        <v>7</v>
      </c>
      <c r="E95">
        <v>1701420</v>
      </c>
      <c r="F95">
        <v>0</v>
      </c>
      <c r="G95">
        <v>31.726299999999899</v>
      </c>
      <c r="H95">
        <v>339.25</v>
      </c>
      <c r="I95">
        <v>950.75</v>
      </c>
      <c r="J95">
        <v>214.5</v>
      </c>
      <c r="K95">
        <v>384.5</v>
      </c>
      <c r="L95">
        <v>1842320</v>
      </c>
      <c r="M95">
        <v>140903</v>
      </c>
      <c r="N95">
        <v>0</v>
      </c>
      <c r="O95">
        <v>0</v>
      </c>
      <c r="P95">
        <v>0</v>
      </c>
      <c r="Q95">
        <v>125.45699999999999</v>
      </c>
      <c r="R95" s="4">
        <v>0.230440436795499</v>
      </c>
      <c r="S95" s="4">
        <v>0</v>
      </c>
      <c r="T95" s="4">
        <v>0.28712461636342501</v>
      </c>
      <c r="U95" s="4">
        <v>0</v>
      </c>
      <c r="V95" s="4">
        <v>3.8013532817682999E-6</v>
      </c>
      <c r="W95" s="4">
        <v>0</v>
      </c>
      <c r="X95" s="4">
        <v>5.6460619980713098E-2</v>
      </c>
      <c r="Y95" s="4">
        <v>8.6179880037293197E-2</v>
      </c>
      <c r="Z95" s="4">
        <v>0.13352273409333701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0.79373208862355005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58.333399999999997</v>
      </c>
      <c r="AN95">
        <v>63119.1</v>
      </c>
      <c r="AO95">
        <v>97795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9.5000000000027202E-2</v>
      </c>
      <c r="AZ95">
        <v>0</v>
      </c>
      <c r="BA95">
        <v>1409.29999999999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620879</v>
      </c>
      <c r="BJ95">
        <v>0</v>
      </c>
      <c r="BK95">
        <v>575888</v>
      </c>
      <c r="BL95">
        <v>112244</v>
      </c>
      <c r="BM95">
        <v>949</v>
      </c>
      <c r="BN95">
        <v>310.54999999999899</v>
      </c>
      <c r="BO95">
        <v>4044.5</v>
      </c>
      <c r="BP95">
        <v>17027</v>
      </c>
      <c r="BQ95">
        <v>14793</v>
      </c>
      <c r="BR95">
        <v>12615</v>
      </c>
      <c r="BS95">
        <v>364975</v>
      </c>
      <c r="BT95">
        <v>59534.6</v>
      </c>
      <c r="BU95">
        <v>114349</v>
      </c>
      <c r="BV95">
        <v>38664</v>
      </c>
      <c r="BW95">
        <v>44044</v>
      </c>
      <c r="BX95">
        <v>31723</v>
      </c>
    </row>
    <row r="96" spans="1:76" ht="353" customHeight="1">
      <c r="AF96"/>
      <c r="AG96"/>
    </row>
    <row r="97" spans="1:76">
      <c r="AF97"/>
      <c r="AG97"/>
    </row>
    <row r="98" spans="1:76">
      <c r="A98" t="s">
        <v>66</v>
      </c>
      <c r="B98" t="s">
        <v>5</v>
      </c>
      <c r="C98" t="s">
        <v>67</v>
      </c>
      <c r="D98" t="s">
        <v>7</v>
      </c>
      <c r="E98" s="1">
        <v>40275000</v>
      </c>
      <c r="F98">
        <v>498588</v>
      </c>
      <c r="G98">
        <v>80.778099999999995</v>
      </c>
      <c r="H98">
        <v>272</v>
      </c>
      <c r="I98">
        <v>4043.75</v>
      </c>
      <c r="J98">
        <v>48.25</v>
      </c>
      <c r="K98">
        <v>490.5</v>
      </c>
      <c r="L98" s="1">
        <v>36124100</v>
      </c>
      <c r="M98" s="1">
        <v>4150930</v>
      </c>
      <c r="N98">
        <v>0</v>
      </c>
      <c r="O98">
        <v>0</v>
      </c>
      <c r="P98">
        <v>0</v>
      </c>
      <c r="Q98">
        <v>2242.44</v>
      </c>
      <c r="R98" s="1">
        <v>4643050</v>
      </c>
      <c r="S98" s="1">
        <v>2703640</v>
      </c>
      <c r="T98" s="1">
        <v>19714300</v>
      </c>
      <c r="U98">
        <v>0</v>
      </c>
      <c r="V98">
        <v>542104</v>
      </c>
      <c r="W98">
        <v>0</v>
      </c>
      <c r="X98" s="1">
        <v>3610060</v>
      </c>
      <c r="Y98" s="1">
        <v>2494320</v>
      </c>
      <c r="Z98" s="1">
        <v>2789530</v>
      </c>
      <c r="AA98">
        <v>531280</v>
      </c>
      <c r="AB98">
        <v>350351</v>
      </c>
      <c r="AC98" s="1">
        <v>2525220</v>
      </c>
      <c r="AD98">
        <v>371118</v>
      </c>
      <c r="AE98">
        <v>0</v>
      </c>
      <c r="AF98"/>
      <c r="AG98" s="1">
        <v>1360740</v>
      </c>
      <c r="AH98">
        <v>792358</v>
      </c>
      <c r="AI98" s="1">
        <v>5777700</v>
      </c>
      <c r="AJ98">
        <v>0</v>
      </c>
      <c r="AK98">
        <v>0</v>
      </c>
      <c r="AL98">
        <v>0</v>
      </c>
      <c r="AM98">
        <v>363.88900000000001</v>
      </c>
      <c r="AN98">
        <v>731014</v>
      </c>
      <c r="AO98">
        <v>817531</v>
      </c>
      <c r="AP98">
        <v>155703</v>
      </c>
      <c r="AQ98">
        <v>102678</v>
      </c>
      <c r="AR98">
        <v>740069</v>
      </c>
      <c r="AS98">
        <v>108764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5422.09</v>
      </c>
      <c r="AZ98">
        <v>0</v>
      </c>
      <c r="BA98">
        <v>36095.199999999997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13695800</v>
      </c>
      <c r="BJ98">
        <v>0</v>
      </c>
      <c r="BK98" s="1">
        <v>1428630</v>
      </c>
      <c r="BL98">
        <v>454767</v>
      </c>
      <c r="BM98">
        <v>116066</v>
      </c>
      <c r="BN98">
        <v>13103.2</v>
      </c>
      <c r="BO98">
        <v>165.3</v>
      </c>
      <c r="BP98">
        <v>679175</v>
      </c>
      <c r="BQ98" s="1">
        <v>1307910</v>
      </c>
      <c r="BR98">
        <v>519756</v>
      </c>
      <c r="BS98">
        <v>311092</v>
      </c>
      <c r="BT98" s="1">
        <v>1144400</v>
      </c>
      <c r="BU98" s="1">
        <v>2157440</v>
      </c>
      <c r="BV98">
        <v>909375</v>
      </c>
      <c r="BW98">
        <v>768324</v>
      </c>
      <c r="BX98">
        <v>700534</v>
      </c>
    </row>
    <row r="99" spans="1:76">
      <c r="A99" t="s">
        <v>66</v>
      </c>
      <c r="B99" t="s">
        <v>8</v>
      </c>
      <c r="C99" t="s">
        <v>68</v>
      </c>
      <c r="D99" t="s">
        <v>7</v>
      </c>
      <c r="E99" s="1">
        <v>44803200</v>
      </c>
      <c r="F99">
        <v>498588</v>
      </c>
      <c r="G99">
        <v>89.86</v>
      </c>
      <c r="H99">
        <v>482.75</v>
      </c>
      <c r="I99">
        <v>8760</v>
      </c>
      <c r="J99">
        <v>266.5</v>
      </c>
      <c r="K99">
        <v>1300</v>
      </c>
      <c r="L99" s="1">
        <v>39820900</v>
      </c>
      <c r="M99" s="1">
        <v>4982230</v>
      </c>
      <c r="N99">
        <v>0</v>
      </c>
      <c r="O99">
        <v>0</v>
      </c>
      <c r="P99">
        <v>0</v>
      </c>
      <c r="Q99">
        <v>2208.29</v>
      </c>
      <c r="R99" s="1">
        <v>4643050</v>
      </c>
      <c r="S99" s="1">
        <v>2703640</v>
      </c>
      <c r="T99" s="1">
        <v>19714300</v>
      </c>
      <c r="U99">
        <v>0</v>
      </c>
      <c r="V99">
        <v>542313</v>
      </c>
      <c r="W99">
        <v>0</v>
      </c>
      <c r="X99" s="1">
        <v>4439920</v>
      </c>
      <c r="Y99" s="1">
        <v>7274440</v>
      </c>
      <c r="Z99" s="1">
        <v>2921290</v>
      </c>
      <c r="AA99" s="1">
        <v>1023780</v>
      </c>
      <c r="AB99">
        <v>194141</v>
      </c>
      <c r="AC99">
        <v>0</v>
      </c>
      <c r="AD99" s="1">
        <v>1346260</v>
      </c>
      <c r="AE99">
        <v>0</v>
      </c>
      <c r="AF99"/>
      <c r="AG99" s="1">
        <v>1360740</v>
      </c>
      <c r="AH99">
        <v>792358</v>
      </c>
      <c r="AI99" s="1">
        <v>5777700</v>
      </c>
      <c r="AJ99">
        <v>0</v>
      </c>
      <c r="AK99">
        <v>0</v>
      </c>
      <c r="AL99">
        <v>0</v>
      </c>
      <c r="AM99">
        <v>0</v>
      </c>
      <c r="AN99" s="1">
        <v>2131930</v>
      </c>
      <c r="AO99">
        <v>856144</v>
      </c>
      <c r="AP99">
        <v>300042</v>
      </c>
      <c r="AQ99">
        <v>56897.2</v>
      </c>
      <c r="AR99">
        <v>0</v>
      </c>
      <c r="AS99">
        <v>394550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5424.17</v>
      </c>
      <c r="AZ99">
        <v>0</v>
      </c>
      <c r="BA99">
        <v>44407.7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1">
        <v>13695800</v>
      </c>
      <c r="BJ99">
        <v>0</v>
      </c>
      <c r="BK99" s="1">
        <v>1428630</v>
      </c>
      <c r="BL99">
        <v>457375</v>
      </c>
      <c r="BM99">
        <v>59599.7</v>
      </c>
      <c r="BN99">
        <v>10786.5</v>
      </c>
      <c r="BO99">
        <v>155.19999999999999</v>
      </c>
      <c r="BP99">
        <v>677451</v>
      </c>
      <c r="BQ99" s="1">
        <v>1307650</v>
      </c>
      <c r="BR99">
        <v>516555</v>
      </c>
      <c r="BS99">
        <v>303725</v>
      </c>
      <c r="BT99">
        <v>560739</v>
      </c>
      <c r="BU99" s="1">
        <v>2823240</v>
      </c>
      <c r="BV99">
        <v>909501</v>
      </c>
      <c r="BW99">
        <v>763230</v>
      </c>
      <c r="BX99">
        <v>698676</v>
      </c>
    </row>
    <row r="100" spans="1:76">
      <c r="A100" t="s">
        <v>66</v>
      </c>
      <c r="B100" t="s">
        <v>10</v>
      </c>
      <c r="C100" t="s">
        <v>69</v>
      </c>
      <c r="D100" t="s">
        <v>7</v>
      </c>
      <c r="E100" s="1">
        <v>45426000</v>
      </c>
      <c r="F100">
        <v>498588</v>
      </c>
      <c r="G100">
        <v>91.109099999999998</v>
      </c>
      <c r="H100">
        <v>513.75</v>
      </c>
      <c r="I100">
        <v>8760</v>
      </c>
      <c r="J100">
        <v>301.25</v>
      </c>
      <c r="K100">
        <v>1292.75</v>
      </c>
      <c r="L100" s="1">
        <v>39965800</v>
      </c>
      <c r="M100" s="1">
        <v>5460180</v>
      </c>
      <c r="N100">
        <v>0</v>
      </c>
      <c r="O100">
        <v>0</v>
      </c>
      <c r="P100">
        <v>0</v>
      </c>
      <c r="Q100">
        <v>2202.77</v>
      </c>
      <c r="R100" s="1">
        <v>4643050</v>
      </c>
      <c r="S100" s="1">
        <v>1093460</v>
      </c>
      <c r="T100" s="1">
        <v>21386100</v>
      </c>
      <c r="U100">
        <v>0</v>
      </c>
      <c r="V100">
        <v>293340</v>
      </c>
      <c r="W100">
        <v>0</v>
      </c>
      <c r="X100" s="1">
        <v>5166840</v>
      </c>
      <c r="Y100" s="1">
        <v>7335120</v>
      </c>
      <c r="Z100" s="1">
        <v>2929190</v>
      </c>
      <c r="AA100" s="1">
        <v>1037090</v>
      </c>
      <c r="AB100">
        <v>195535</v>
      </c>
      <c r="AC100">
        <v>0</v>
      </c>
      <c r="AD100" s="1">
        <v>1346260</v>
      </c>
      <c r="AE100">
        <v>0</v>
      </c>
      <c r="AF100"/>
      <c r="AG100" s="1">
        <v>1360740</v>
      </c>
      <c r="AH100">
        <v>320461</v>
      </c>
      <c r="AI100" s="1">
        <v>6267640</v>
      </c>
      <c r="AJ100">
        <v>0</v>
      </c>
      <c r="AK100">
        <v>0</v>
      </c>
      <c r="AL100">
        <v>0</v>
      </c>
      <c r="AM100">
        <v>0</v>
      </c>
      <c r="AN100" s="1">
        <v>2149710</v>
      </c>
      <c r="AO100">
        <v>858461</v>
      </c>
      <c r="AP100">
        <v>303942</v>
      </c>
      <c r="AQ100">
        <v>57305.599999999999</v>
      </c>
      <c r="AR100">
        <v>0</v>
      </c>
      <c r="AS100">
        <v>394550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2933.97</v>
      </c>
      <c r="AZ100">
        <v>0</v>
      </c>
      <c r="BA100">
        <v>51678.3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">
        <v>13696500</v>
      </c>
      <c r="BJ100">
        <v>0</v>
      </c>
      <c r="BK100" s="1">
        <v>1428630</v>
      </c>
      <c r="BL100">
        <v>458399</v>
      </c>
      <c r="BM100">
        <v>77816.600000000006</v>
      </c>
      <c r="BN100">
        <v>22333.5</v>
      </c>
      <c r="BO100">
        <v>154.69999999999999</v>
      </c>
      <c r="BP100">
        <v>678040</v>
      </c>
      <c r="BQ100" s="1">
        <v>1309970</v>
      </c>
      <c r="BR100">
        <v>517029</v>
      </c>
      <c r="BS100">
        <v>414574</v>
      </c>
      <c r="BT100">
        <v>684470</v>
      </c>
      <c r="BU100" s="1">
        <v>2821910</v>
      </c>
      <c r="BV100">
        <v>908397</v>
      </c>
      <c r="BW100">
        <v>759624</v>
      </c>
      <c r="BX100">
        <v>697540</v>
      </c>
    </row>
    <row r="101" spans="1:76">
      <c r="A101" t="s">
        <v>66</v>
      </c>
      <c r="B101" t="s">
        <v>12</v>
      </c>
      <c r="C101" t="s">
        <v>70</v>
      </c>
      <c r="D101" t="s">
        <v>7</v>
      </c>
      <c r="E101" s="1">
        <v>42159600</v>
      </c>
      <c r="F101">
        <v>498584</v>
      </c>
      <c r="G101">
        <v>84.558700000000002</v>
      </c>
      <c r="H101">
        <v>1687.75</v>
      </c>
      <c r="I101">
        <v>8760</v>
      </c>
      <c r="J101">
        <v>755.25</v>
      </c>
      <c r="K101">
        <v>1423.75</v>
      </c>
      <c r="L101" s="1">
        <v>36992000</v>
      </c>
      <c r="M101" s="1">
        <v>5167640</v>
      </c>
      <c r="N101">
        <v>0</v>
      </c>
      <c r="O101">
        <v>0</v>
      </c>
      <c r="P101">
        <v>0</v>
      </c>
      <c r="Q101">
        <v>2039.15</v>
      </c>
      <c r="R101" s="1">
        <v>4643010</v>
      </c>
      <c r="S101" s="1">
        <v>1098360</v>
      </c>
      <c r="T101" s="1">
        <v>21379600</v>
      </c>
      <c r="U101">
        <v>0</v>
      </c>
      <c r="V101">
        <v>210510</v>
      </c>
      <c r="W101">
        <v>0</v>
      </c>
      <c r="X101" s="1">
        <v>4957210</v>
      </c>
      <c r="Y101" s="1">
        <v>6355260</v>
      </c>
      <c r="Z101" s="1">
        <v>2438350</v>
      </c>
      <c r="AA101">
        <v>943922</v>
      </c>
      <c r="AB101">
        <v>133386</v>
      </c>
      <c r="AC101">
        <v>0</v>
      </c>
      <c r="AD101">
        <v>0</v>
      </c>
      <c r="AE101">
        <v>0</v>
      </c>
      <c r="AF101"/>
      <c r="AG101" s="1">
        <v>1360730</v>
      </c>
      <c r="AH101">
        <v>321897</v>
      </c>
      <c r="AI101" s="1">
        <v>6265750</v>
      </c>
      <c r="AJ101">
        <v>0</v>
      </c>
      <c r="AK101">
        <v>0</v>
      </c>
      <c r="AL101">
        <v>0</v>
      </c>
      <c r="AM101">
        <v>22.222200000000001</v>
      </c>
      <c r="AN101" s="1">
        <v>1862540</v>
      </c>
      <c r="AO101">
        <v>714611</v>
      </c>
      <c r="AP101">
        <v>276636</v>
      </c>
      <c r="AQ101">
        <v>39091.699999999997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2105.5100000000002</v>
      </c>
      <c r="AZ101">
        <v>0</v>
      </c>
      <c r="BA101">
        <v>49580.9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1">
        <v>19708600</v>
      </c>
      <c r="BJ101">
        <v>0</v>
      </c>
      <c r="BK101" s="1">
        <v>4643010</v>
      </c>
      <c r="BL101" s="1">
        <v>1561500</v>
      </c>
      <c r="BM101">
        <v>245375</v>
      </c>
      <c r="BN101">
        <v>113736</v>
      </c>
      <c r="BO101">
        <v>722.7</v>
      </c>
      <c r="BP101" s="1">
        <v>3776610</v>
      </c>
      <c r="BQ101" s="1">
        <v>1978520</v>
      </c>
      <c r="BR101">
        <v>347988</v>
      </c>
      <c r="BS101" s="1">
        <v>1718270</v>
      </c>
      <c r="BT101">
        <v>919230</v>
      </c>
      <c r="BU101" s="1">
        <v>4076140</v>
      </c>
      <c r="BV101">
        <v>5068952</v>
      </c>
      <c r="BW101" s="1">
        <v>1164010</v>
      </c>
      <c r="BX101">
        <v>634102</v>
      </c>
    </row>
    <row r="102" spans="1:76">
      <c r="A102" t="s">
        <v>66</v>
      </c>
      <c r="B102" t="s">
        <v>14</v>
      </c>
      <c r="C102" t="s">
        <v>71</v>
      </c>
      <c r="D102" t="s">
        <v>7</v>
      </c>
      <c r="E102" s="1">
        <v>39853800</v>
      </c>
      <c r="F102">
        <v>498584</v>
      </c>
      <c r="G102">
        <v>79.934100000000001</v>
      </c>
      <c r="H102">
        <v>445</v>
      </c>
      <c r="I102">
        <v>1541.25</v>
      </c>
      <c r="J102">
        <v>250.25</v>
      </c>
      <c r="K102">
        <v>791.5</v>
      </c>
      <c r="L102" s="1">
        <v>38026200</v>
      </c>
      <c r="M102" s="1">
        <v>1827610</v>
      </c>
      <c r="N102">
        <v>0</v>
      </c>
      <c r="O102">
        <v>0</v>
      </c>
      <c r="P102">
        <v>0</v>
      </c>
      <c r="Q102">
        <v>2227.9499999999998</v>
      </c>
      <c r="R102" s="1">
        <v>4643010</v>
      </c>
      <c r="S102" s="1">
        <v>1098360</v>
      </c>
      <c r="T102" s="1">
        <v>21379600</v>
      </c>
      <c r="U102">
        <v>0</v>
      </c>
      <c r="V102">
        <v>210472</v>
      </c>
      <c r="W102">
        <v>0</v>
      </c>
      <c r="X102" s="1">
        <v>1617140</v>
      </c>
      <c r="Y102" s="1">
        <v>5853140</v>
      </c>
      <c r="Z102" s="1">
        <v>2440200</v>
      </c>
      <c r="AA102" s="1">
        <v>1057010</v>
      </c>
      <c r="AB102">
        <v>230547</v>
      </c>
      <c r="AC102">
        <v>0</v>
      </c>
      <c r="AD102" s="1">
        <v>1324310</v>
      </c>
      <c r="AE102">
        <v>0</v>
      </c>
      <c r="AF102"/>
      <c r="AG102" s="1">
        <v>1360730</v>
      </c>
      <c r="AH102">
        <v>321897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 s="1">
        <v>1715390</v>
      </c>
      <c r="AO102">
        <v>715153</v>
      </c>
      <c r="AP102">
        <v>309778</v>
      </c>
      <c r="AQ102">
        <v>67566.7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2105.13</v>
      </c>
      <c r="AZ102">
        <v>0</v>
      </c>
      <c r="BA102">
        <v>16174.5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6064180</v>
      </c>
      <c r="BJ102">
        <v>0</v>
      </c>
      <c r="BK102" s="1">
        <v>1428620</v>
      </c>
      <c r="BL102">
        <v>464119</v>
      </c>
      <c r="BM102">
        <v>94103.3</v>
      </c>
      <c r="BN102">
        <v>43947.5</v>
      </c>
      <c r="BO102">
        <v>340.2</v>
      </c>
      <c r="BP102">
        <v>874102</v>
      </c>
      <c r="BQ102">
        <v>455175</v>
      </c>
      <c r="BR102">
        <v>348333</v>
      </c>
      <c r="BS102">
        <v>757367</v>
      </c>
      <c r="BT102">
        <v>143924</v>
      </c>
      <c r="BU102">
        <v>1323929</v>
      </c>
      <c r="BV102" s="1">
        <v>1199060</v>
      </c>
      <c r="BW102">
        <v>271625</v>
      </c>
      <c r="BX102">
        <v>668626</v>
      </c>
    </row>
    <row r="103" spans="1:76">
      <c r="A103" t="s">
        <v>66</v>
      </c>
      <c r="B103" t="s">
        <v>16</v>
      </c>
      <c r="C103" t="s">
        <v>72</v>
      </c>
      <c r="D103" t="s">
        <v>7</v>
      </c>
      <c r="E103" s="1">
        <v>36900800</v>
      </c>
      <c r="F103">
        <v>498579</v>
      </c>
      <c r="G103">
        <v>74.012</v>
      </c>
      <c r="H103">
        <v>333.75</v>
      </c>
      <c r="I103">
        <v>3201.75</v>
      </c>
      <c r="J103">
        <v>175.5</v>
      </c>
      <c r="K103">
        <v>1480.75</v>
      </c>
      <c r="L103" s="1">
        <v>35761900</v>
      </c>
      <c r="M103" s="1">
        <v>1138930</v>
      </c>
      <c r="N103">
        <v>0</v>
      </c>
      <c r="O103">
        <v>0</v>
      </c>
      <c r="P103">
        <v>0</v>
      </c>
      <c r="Q103">
        <v>2194.5700000000002</v>
      </c>
      <c r="R103" s="1">
        <v>4642970</v>
      </c>
      <c r="S103" s="1">
        <v>1098360</v>
      </c>
      <c r="T103" s="1">
        <v>21379400</v>
      </c>
      <c r="U103">
        <v>0</v>
      </c>
      <c r="V103">
        <v>210472</v>
      </c>
      <c r="W103">
        <v>0</v>
      </c>
      <c r="X103">
        <v>928463</v>
      </c>
      <c r="Y103" s="1">
        <v>5929440</v>
      </c>
      <c r="Z103" s="1">
        <v>1248000</v>
      </c>
      <c r="AA103" s="1">
        <v>1232480</v>
      </c>
      <c r="AB103">
        <v>231201</v>
      </c>
      <c r="AC103">
        <v>0</v>
      </c>
      <c r="AD103">
        <v>0</v>
      </c>
      <c r="AE103">
        <v>0</v>
      </c>
      <c r="AF103"/>
      <c r="AG103" s="1">
        <v>1360720</v>
      </c>
      <c r="AH103">
        <v>321897</v>
      </c>
      <c r="AI103" s="1">
        <v>6265690</v>
      </c>
      <c r="AJ103">
        <v>0</v>
      </c>
      <c r="AK103">
        <v>0</v>
      </c>
      <c r="AL103">
        <v>0</v>
      </c>
      <c r="AM103">
        <v>0</v>
      </c>
      <c r="AN103" s="1">
        <v>1737750</v>
      </c>
      <c r="AO103">
        <v>365753</v>
      </c>
      <c r="AP103">
        <v>361206</v>
      </c>
      <c r="AQ103">
        <v>67758.3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2105.13</v>
      </c>
      <c r="AZ103">
        <v>0</v>
      </c>
      <c r="BA103">
        <v>9286.42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19708400</v>
      </c>
      <c r="BJ103">
        <v>0</v>
      </c>
      <c r="BK103" s="1">
        <v>4642970</v>
      </c>
      <c r="BL103" s="1">
        <v>1484080</v>
      </c>
      <c r="BM103">
        <v>132479</v>
      </c>
      <c r="BN103">
        <v>121140</v>
      </c>
      <c r="BO103">
        <v>445.7</v>
      </c>
      <c r="BP103" s="1">
        <v>3155470</v>
      </c>
      <c r="BQ103" s="1">
        <v>4001360</v>
      </c>
      <c r="BR103">
        <v>322624</v>
      </c>
      <c r="BS103" s="1">
        <v>2377050</v>
      </c>
      <c r="BT103">
        <v>59532.6</v>
      </c>
      <c r="BU103" s="1">
        <v>1326620</v>
      </c>
      <c r="BV103" s="1">
        <v>4948270</v>
      </c>
      <c r="BW103" s="1">
        <v>3021030</v>
      </c>
      <c r="BX103">
        <v>655602</v>
      </c>
    </row>
    <row r="104" spans="1:76">
      <c r="A104" t="s">
        <v>66</v>
      </c>
      <c r="B104" t="s">
        <v>18</v>
      </c>
      <c r="C104" t="s">
        <v>73</v>
      </c>
      <c r="D104" t="s">
        <v>7</v>
      </c>
      <c r="E104" s="1">
        <v>70327100</v>
      </c>
      <c r="F104">
        <v>498588</v>
      </c>
      <c r="G104">
        <v>141.05199999999999</v>
      </c>
      <c r="H104">
        <v>160.25</v>
      </c>
      <c r="I104">
        <v>1425.5</v>
      </c>
      <c r="J104">
        <v>108.25</v>
      </c>
      <c r="K104">
        <v>718.75</v>
      </c>
      <c r="L104" s="1">
        <v>68355100</v>
      </c>
      <c r="M104" s="1">
        <v>1972010</v>
      </c>
      <c r="N104">
        <v>0</v>
      </c>
      <c r="O104">
        <v>0</v>
      </c>
      <c r="P104">
        <v>0</v>
      </c>
      <c r="Q104">
        <v>3670.82</v>
      </c>
      <c r="R104" s="1">
        <v>8928940</v>
      </c>
      <c r="S104" s="1">
        <v>1093460</v>
      </c>
      <c r="T104" s="1">
        <v>41127000</v>
      </c>
      <c r="U104">
        <v>0</v>
      </c>
      <c r="V104">
        <v>293274</v>
      </c>
      <c r="W104">
        <v>0</v>
      </c>
      <c r="X104" s="1">
        <v>1678740</v>
      </c>
      <c r="Y104" s="1">
        <v>10624600</v>
      </c>
      <c r="Z104" s="1">
        <v>4439290</v>
      </c>
      <c r="AA104" s="1">
        <v>1736890</v>
      </c>
      <c r="AB104">
        <v>404832</v>
      </c>
      <c r="AC104">
        <v>0</v>
      </c>
      <c r="AD104">
        <v>0</v>
      </c>
      <c r="AE104">
        <v>0</v>
      </c>
      <c r="AF104"/>
      <c r="AG104" s="1">
        <v>2616810</v>
      </c>
      <c r="AH104">
        <v>320461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 s="1">
        <v>3113770</v>
      </c>
      <c r="AO104" s="1">
        <v>1301030</v>
      </c>
      <c r="AP104">
        <v>509033</v>
      </c>
      <c r="AQ104">
        <v>118644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2933.3</v>
      </c>
      <c r="AZ104">
        <v>0</v>
      </c>
      <c r="BA104">
        <v>16790.599999999999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10615800</v>
      </c>
      <c r="BJ104">
        <v>0</v>
      </c>
      <c r="BK104" s="1">
        <v>2500100</v>
      </c>
      <c r="BL104">
        <v>547119</v>
      </c>
      <c r="BM104">
        <v>149630</v>
      </c>
      <c r="BN104">
        <v>16666.900000000001</v>
      </c>
      <c r="BO104">
        <v>132.69999999999999</v>
      </c>
      <c r="BP104">
        <v>618661</v>
      </c>
      <c r="BQ104" s="1">
        <v>1267500</v>
      </c>
      <c r="BR104">
        <v>460008</v>
      </c>
      <c r="BS104" s="1">
        <v>1753730</v>
      </c>
      <c r="BT104">
        <v>56046.3</v>
      </c>
      <c r="BU104">
        <v>1160033</v>
      </c>
      <c r="BV104" s="1">
        <v>1040210</v>
      </c>
      <c r="BW104">
        <v>846680</v>
      </c>
      <c r="BX104">
        <v>837077</v>
      </c>
    </row>
    <row r="105" spans="1:76">
      <c r="R105" s="25">
        <f>ABS(R98-R100)</f>
        <v>0</v>
      </c>
      <c r="S105" s="25">
        <f t="shared" ref="S105:AE105" si="6">ABS(S98-S100)</f>
        <v>1610180</v>
      </c>
      <c r="T105" s="25">
        <f t="shared" si="6"/>
        <v>1671800</v>
      </c>
      <c r="U105" s="25">
        <f t="shared" si="6"/>
        <v>0</v>
      </c>
      <c r="V105" s="25">
        <f t="shared" si="6"/>
        <v>248764</v>
      </c>
      <c r="W105" s="25">
        <f t="shared" si="6"/>
        <v>0</v>
      </c>
      <c r="X105" s="25">
        <f t="shared" si="6"/>
        <v>1556780</v>
      </c>
      <c r="Y105" s="25">
        <f t="shared" si="6"/>
        <v>4840800</v>
      </c>
      <c r="Z105" s="25">
        <f t="shared" si="6"/>
        <v>139660</v>
      </c>
      <c r="AA105" s="25">
        <f t="shared" si="6"/>
        <v>505810</v>
      </c>
      <c r="AB105" s="25">
        <f t="shared" si="6"/>
        <v>154816</v>
      </c>
      <c r="AC105" s="25">
        <f t="shared" si="6"/>
        <v>2525220</v>
      </c>
      <c r="AD105" s="25">
        <f t="shared" si="6"/>
        <v>975142</v>
      </c>
      <c r="AE105" s="25">
        <f t="shared" si="6"/>
        <v>0</v>
      </c>
      <c r="AF105" s="26">
        <f>SUM(R105:AE105)/E98</f>
        <v>0.35329539416511485</v>
      </c>
      <c r="AG105"/>
    </row>
    <row r="106" spans="1:76">
      <c r="A106" t="s">
        <v>66</v>
      </c>
      <c r="B106" t="s">
        <v>20</v>
      </c>
      <c r="D106" t="s">
        <v>7</v>
      </c>
      <c r="E106">
        <v>4528200</v>
      </c>
      <c r="F106">
        <v>0</v>
      </c>
      <c r="G106">
        <v>9.0818999999999992</v>
      </c>
      <c r="H106">
        <v>210.75</v>
      </c>
      <c r="I106">
        <v>4716.25</v>
      </c>
      <c r="J106">
        <v>218.25</v>
      </c>
      <c r="K106">
        <v>809.5</v>
      </c>
      <c r="L106">
        <v>3696800</v>
      </c>
      <c r="M106">
        <v>831300</v>
      </c>
      <c r="N106">
        <v>0</v>
      </c>
      <c r="O106">
        <v>0</v>
      </c>
      <c r="P106">
        <v>0</v>
      </c>
      <c r="Q106">
        <v>34.15</v>
      </c>
      <c r="R106" s="4">
        <v>0</v>
      </c>
      <c r="S106" s="4">
        <v>0</v>
      </c>
      <c r="T106" s="4">
        <v>0</v>
      </c>
      <c r="U106" s="4">
        <v>0</v>
      </c>
      <c r="V106" s="4">
        <v>5.1893234016138999E-6</v>
      </c>
      <c r="W106" s="4">
        <v>0</v>
      </c>
      <c r="X106" s="4">
        <v>2.0604841713221599E-2</v>
      </c>
      <c r="Y106" s="4">
        <v>0.118687026691495</v>
      </c>
      <c r="Z106" s="4">
        <v>3.27150837988826E-3</v>
      </c>
      <c r="AA106" s="4">
        <v>1.22284295468653E-2</v>
      </c>
      <c r="AB106" s="4">
        <v>3.8785847299813701E-3</v>
      </c>
      <c r="AC106" s="4">
        <v>6.2699441340782106E-2</v>
      </c>
      <c r="AD106" s="4">
        <v>2.42120918684047E-2</v>
      </c>
      <c r="AE106" s="4">
        <v>0</v>
      </c>
      <c r="AF106" s="4">
        <v>0.24558711359404001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363.88900000000001</v>
      </c>
      <c r="AN106">
        <v>1400916</v>
      </c>
      <c r="AO106">
        <v>38613</v>
      </c>
      <c r="AP106">
        <v>144339</v>
      </c>
      <c r="AQ106">
        <v>45780.800000000003</v>
      </c>
      <c r="AR106">
        <v>740069</v>
      </c>
      <c r="AS106">
        <v>285786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2.0799999999999201</v>
      </c>
      <c r="AZ106">
        <v>0</v>
      </c>
      <c r="BA106">
        <v>8312.5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2608</v>
      </c>
      <c r="BM106">
        <v>56466.3</v>
      </c>
      <c r="BN106">
        <v>2316.6999999999998</v>
      </c>
      <c r="BO106">
        <v>10.1</v>
      </c>
      <c r="BP106">
        <v>1724</v>
      </c>
      <c r="BQ106">
        <v>260</v>
      </c>
      <c r="BR106">
        <v>3201</v>
      </c>
      <c r="BS106">
        <v>7367</v>
      </c>
      <c r="BT106">
        <v>583661</v>
      </c>
      <c r="BU106">
        <v>665800</v>
      </c>
      <c r="BV106">
        <v>126</v>
      </c>
      <c r="BW106">
        <v>5094</v>
      </c>
      <c r="BX106">
        <v>1858</v>
      </c>
    </row>
    <row r="107" spans="1:76">
      <c r="A107" t="s">
        <v>66</v>
      </c>
      <c r="B107" t="s">
        <v>21</v>
      </c>
      <c r="D107" t="s">
        <v>7</v>
      </c>
      <c r="E107">
        <v>622800</v>
      </c>
      <c r="F107">
        <v>0</v>
      </c>
      <c r="G107">
        <v>1.2490999999999901</v>
      </c>
      <c r="H107">
        <v>31</v>
      </c>
      <c r="I107">
        <v>0</v>
      </c>
      <c r="J107">
        <v>34.75</v>
      </c>
      <c r="K107">
        <v>7.25</v>
      </c>
      <c r="L107">
        <v>144900</v>
      </c>
      <c r="M107">
        <v>477950</v>
      </c>
      <c r="N107">
        <v>0</v>
      </c>
      <c r="O107">
        <v>0</v>
      </c>
      <c r="P107">
        <v>0</v>
      </c>
      <c r="Q107">
        <v>5.51999999999998</v>
      </c>
      <c r="R107" s="4">
        <v>0</v>
      </c>
      <c r="S107" s="4">
        <v>3.5938950789229297E-2</v>
      </c>
      <c r="T107" s="4">
        <v>3.73142989786443E-2</v>
      </c>
      <c r="U107" s="4">
        <v>0</v>
      </c>
      <c r="V107" s="4">
        <v>5.55703610456395E-3</v>
      </c>
      <c r="W107" s="4">
        <v>0</v>
      </c>
      <c r="X107" s="4">
        <v>1.62247339475751E-2</v>
      </c>
      <c r="Y107" s="4">
        <v>1.35436754517534E-3</v>
      </c>
      <c r="Z107" s="4">
        <v>1.7632669095064599E-4</v>
      </c>
      <c r="AA107" s="4">
        <v>2.9707699450039199E-4</v>
      </c>
      <c r="AB107" s="4">
        <v>3.1113849010784899E-5</v>
      </c>
      <c r="AC107" s="4">
        <v>0</v>
      </c>
      <c r="AD107" s="4">
        <v>0</v>
      </c>
      <c r="AE107" s="4">
        <v>0</v>
      </c>
      <c r="AF107" s="4">
        <v>9.6893904899649996E-2</v>
      </c>
      <c r="AG107">
        <v>0</v>
      </c>
      <c r="AH107">
        <v>471897</v>
      </c>
      <c r="AI107">
        <v>489940</v>
      </c>
      <c r="AJ107">
        <v>0</v>
      </c>
      <c r="AK107">
        <v>0</v>
      </c>
      <c r="AL107">
        <v>0</v>
      </c>
      <c r="AM107">
        <v>0</v>
      </c>
      <c r="AN107">
        <v>17780</v>
      </c>
      <c r="AO107">
        <v>2317</v>
      </c>
      <c r="AP107">
        <v>3900</v>
      </c>
      <c r="AQ107">
        <v>408.400000000001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2490.1999999999998</v>
      </c>
      <c r="AZ107">
        <v>0</v>
      </c>
      <c r="BA107">
        <v>7270.6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700</v>
      </c>
      <c r="BJ107">
        <v>0</v>
      </c>
      <c r="BK107">
        <v>0</v>
      </c>
      <c r="BL107">
        <v>1024</v>
      </c>
      <c r="BM107">
        <v>18216.900000000001</v>
      </c>
      <c r="BN107">
        <v>11547</v>
      </c>
      <c r="BO107">
        <v>0.5</v>
      </c>
      <c r="BP107">
        <v>589</v>
      </c>
      <c r="BQ107">
        <v>2320</v>
      </c>
      <c r="BR107">
        <v>474</v>
      </c>
      <c r="BS107">
        <v>110849</v>
      </c>
      <c r="BT107">
        <v>123731</v>
      </c>
      <c r="BU107">
        <v>1330</v>
      </c>
      <c r="BV107">
        <v>1104</v>
      </c>
      <c r="BW107">
        <v>3606</v>
      </c>
      <c r="BX107">
        <v>1136</v>
      </c>
    </row>
    <row r="108" spans="1:76">
      <c r="A108" t="s">
        <v>66</v>
      </c>
      <c r="B108" t="s">
        <v>22</v>
      </c>
      <c r="D108" t="s">
        <v>7</v>
      </c>
      <c r="E108">
        <v>3266400</v>
      </c>
      <c r="F108">
        <v>4</v>
      </c>
      <c r="G108">
        <v>6.55039999999999</v>
      </c>
      <c r="H108">
        <v>1174</v>
      </c>
      <c r="I108">
        <v>0</v>
      </c>
      <c r="J108">
        <v>454</v>
      </c>
      <c r="K108">
        <v>131</v>
      </c>
      <c r="L108">
        <v>2973800</v>
      </c>
      <c r="M108">
        <v>292540</v>
      </c>
      <c r="N108">
        <v>0</v>
      </c>
      <c r="O108">
        <v>0</v>
      </c>
      <c r="P108">
        <v>0</v>
      </c>
      <c r="Q108">
        <v>163.61999999999901</v>
      </c>
      <c r="R108" s="1">
        <v>8.8055298727600898E-7</v>
      </c>
      <c r="S108" s="4">
        <v>1.0786774094131099E-4</v>
      </c>
      <c r="T108" s="4">
        <v>1.4308986043235099E-4</v>
      </c>
      <c r="U108" s="4">
        <v>0</v>
      </c>
      <c r="V108" s="4">
        <v>1.8234050984017899E-3</v>
      </c>
      <c r="W108" s="4">
        <v>0</v>
      </c>
      <c r="X108" s="4">
        <v>4.6147580680667398E-3</v>
      </c>
      <c r="Y108" s="4">
        <v>2.1570466252806699E-2</v>
      </c>
      <c r="Z108" s="4">
        <v>1.08052657068639E-2</v>
      </c>
      <c r="AA108" s="4">
        <v>2.0509840179632798E-3</v>
      </c>
      <c r="AB108" s="4">
        <v>1.36813719015541E-3</v>
      </c>
      <c r="AC108" s="4">
        <v>0</v>
      </c>
      <c r="AD108" s="4">
        <v>2.9636331616255E-2</v>
      </c>
      <c r="AE108" s="4">
        <v>0</v>
      </c>
      <c r="AF108" s="4">
        <v>7.2121186104873794E-2</v>
      </c>
      <c r="AG108">
        <v>10</v>
      </c>
      <c r="AH108">
        <v>1436</v>
      </c>
      <c r="AI108">
        <v>1890</v>
      </c>
      <c r="AJ108">
        <v>0</v>
      </c>
      <c r="AK108">
        <v>0</v>
      </c>
      <c r="AL108">
        <v>0</v>
      </c>
      <c r="AM108">
        <v>22.222200000000001</v>
      </c>
      <c r="AN108">
        <v>287170</v>
      </c>
      <c r="AO108">
        <v>143850</v>
      </c>
      <c r="AP108">
        <v>27306</v>
      </c>
      <c r="AQ108">
        <v>18213.900000000001</v>
      </c>
      <c r="AR108">
        <v>0</v>
      </c>
      <c r="AS108">
        <v>394550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828.45999999999901</v>
      </c>
      <c r="AZ108">
        <v>0</v>
      </c>
      <c r="BA108">
        <v>2097.4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6012100</v>
      </c>
      <c r="BJ108">
        <v>0</v>
      </c>
      <c r="BK108">
        <v>3214380</v>
      </c>
      <c r="BL108">
        <v>1103101</v>
      </c>
      <c r="BM108">
        <v>167558.39999999999</v>
      </c>
      <c r="BN108">
        <v>91402.5</v>
      </c>
      <c r="BO108">
        <v>568</v>
      </c>
      <c r="BP108">
        <v>3098570</v>
      </c>
      <c r="BQ108">
        <v>668550</v>
      </c>
      <c r="BR108">
        <v>169041</v>
      </c>
      <c r="BS108">
        <v>1303696</v>
      </c>
      <c r="BT108">
        <v>234760</v>
      </c>
      <c r="BU108">
        <v>1254230</v>
      </c>
      <c r="BV108">
        <v>4160555</v>
      </c>
      <c r="BW108">
        <v>404386</v>
      </c>
      <c r="BX108">
        <v>63438</v>
      </c>
    </row>
    <row r="109" spans="1:76">
      <c r="A109" t="s">
        <v>66</v>
      </c>
      <c r="B109" t="s">
        <v>23</v>
      </c>
      <c r="D109" t="s">
        <v>7</v>
      </c>
      <c r="E109">
        <v>5572200</v>
      </c>
      <c r="F109">
        <v>4</v>
      </c>
      <c r="G109">
        <v>11.174999999999899</v>
      </c>
      <c r="H109">
        <v>68.75</v>
      </c>
      <c r="I109">
        <v>7218.75</v>
      </c>
      <c r="J109">
        <v>51</v>
      </c>
      <c r="K109">
        <v>501.25</v>
      </c>
      <c r="L109">
        <v>1939600</v>
      </c>
      <c r="M109">
        <v>3632570</v>
      </c>
      <c r="N109">
        <v>0</v>
      </c>
      <c r="O109">
        <v>0</v>
      </c>
      <c r="P109">
        <v>0</v>
      </c>
      <c r="Q109">
        <v>25.179999999999801</v>
      </c>
      <c r="R109" s="1">
        <v>8.8055298727600898E-7</v>
      </c>
      <c r="S109" s="4">
        <v>1.0786774094131099E-4</v>
      </c>
      <c r="T109" s="4">
        <v>1.4308986043235099E-4</v>
      </c>
      <c r="U109" s="4">
        <v>0</v>
      </c>
      <c r="V109" s="4">
        <v>1.8242416237397E-3</v>
      </c>
      <c r="W109" s="4">
        <v>0</v>
      </c>
      <c r="X109" s="4">
        <v>7.8142473473341204E-2</v>
      </c>
      <c r="Y109" s="4">
        <v>3.2624047902082502E-2</v>
      </c>
      <c r="Z109" s="4">
        <v>1.07645401312023E-2</v>
      </c>
      <c r="AA109" s="4">
        <v>4.3851538766345201E-4</v>
      </c>
      <c r="AB109" s="4">
        <v>7.7074802976268995E-4</v>
      </c>
      <c r="AC109" s="4">
        <v>0</v>
      </c>
      <c r="AD109" s="4">
        <v>4.8320345176771002E-4</v>
      </c>
      <c r="AE109" s="4">
        <v>0</v>
      </c>
      <c r="AF109" s="4">
        <v>0.12529960815391999</v>
      </c>
      <c r="AG109">
        <v>10</v>
      </c>
      <c r="AH109">
        <v>1436</v>
      </c>
      <c r="AI109">
        <v>1890</v>
      </c>
      <c r="AJ109">
        <v>0</v>
      </c>
      <c r="AK109">
        <v>0</v>
      </c>
      <c r="AL109">
        <v>0</v>
      </c>
      <c r="AM109">
        <v>0</v>
      </c>
      <c r="AN109">
        <v>434320</v>
      </c>
      <c r="AO109">
        <v>143308</v>
      </c>
      <c r="AP109">
        <v>5836</v>
      </c>
      <c r="AQ109">
        <v>10261.0999999999</v>
      </c>
      <c r="AR109">
        <v>0</v>
      </c>
      <c r="AS109">
        <v>6433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828.83999999999901</v>
      </c>
      <c r="AZ109">
        <v>0</v>
      </c>
      <c r="BA109">
        <v>35503.800000000003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7632320</v>
      </c>
      <c r="BJ109">
        <v>0</v>
      </c>
      <c r="BK109">
        <v>10</v>
      </c>
      <c r="BL109">
        <v>5720</v>
      </c>
      <c r="BM109">
        <v>16286.699999999901</v>
      </c>
      <c r="BN109">
        <v>21614</v>
      </c>
      <c r="BO109">
        <v>185.5</v>
      </c>
      <c r="BP109">
        <v>196062</v>
      </c>
      <c r="BQ109">
        <v>854795</v>
      </c>
      <c r="BR109">
        <v>168696</v>
      </c>
      <c r="BS109">
        <v>342793</v>
      </c>
      <c r="BT109">
        <v>540546</v>
      </c>
      <c r="BU109">
        <v>1497981</v>
      </c>
      <c r="BV109">
        <v>290663</v>
      </c>
      <c r="BW109">
        <v>487999</v>
      </c>
      <c r="BX109">
        <v>28914</v>
      </c>
    </row>
    <row r="110" spans="1:76">
      <c r="A110" t="s">
        <v>66</v>
      </c>
      <c r="B110" t="s">
        <v>24</v>
      </c>
      <c r="D110" t="s">
        <v>7</v>
      </c>
      <c r="E110">
        <v>8525200</v>
      </c>
      <c r="F110">
        <v>9</v>
      </c>
      <c r="G110">
        <v>17.097099999999902</v>
      </c>
      <c r="H110">
        <v>180</v>
      </c>
      <c r="I110">
        <v>5558.25</v>
      </c>
      <c r="J110">
        <v>125.75</v>
      </c>
      <c r="K110">
        <v>188</v>
      </c>
      <c r="L110">
        <v>4203900</v>
      </c>
      <c r="M110">
        <v>4321250</v>
      </c>
      <c r="N110">
        <v>0</v>
      </c>
      <c r="O110">
        <v>0</v>
      </c>
      <c r="P110">
        <v>0</v>
      </c>
      <c r="Q110">
        <v>8.1999999999998092</v>
      </c>
      <c r="R110" s="4">
        <v>1.7611059745520099E-6</v>
      </c>
      <c r="S110" s="4">
        <v>1.0786774094131099E-4</v>
      </c>
      <c r="T110" s="4">
        <v>1.4749262536873099E-4</v>
      </c>
      <c r="U110" s="4">
        <v>0</v>
      </c>
      <c r="V110" s="4">
        <v>1.8242416237397E-3</v>
      </c>
      <c r="W110" s="4">
        <v>0</v>
      </c>
      <c r="X110" s="4">
        <v>9.3302888213798202E-2</v>
      </c>
      <c r="Y110" s="4">
        <v>3.0944393078853501E-2</v>
      </c>
      <c r="Z110" s="4">
        <v>3.7009421916963797E-2</v>
      </c>
      <c r="AA110" s="4">
        <v>4.3012812045964801E-3</v>
      </c>
      <c r="AB110" s="4">
        <v>7.8514507110465299E-4</v>
      </c>
      <c r="AC110" s="4">
        <v>0</v>
      </c>
      <c r="AD110" s="4">
        <v>2.9636331616255E-2</v>
      </c>
      <c r="AE110" s="4">
        <v>0</v>
      </c>
      <c r="AF110" s="4">
        <v>0.19806082419759599</v>
      </c>
      <c r="AG110">
        <v>20</v>
      </c>
      <c r="AH110">
        <v>1436</v>
      </c>
      <c r="AI110">
        <v>1950</v>
      </c>
      <c r="AJ110">
        <v>0</v>
      </c>
      <c r="AK110">
        <v>0</v>
      </c>
      <c r="AL110">
        <v>0</v>
      </c>
      <c r="AM110">
        <v>0</v>
      </c>
      <c r="AN110">
        <v>411960</v>
      </c>
      <c r="AO110">
        <v>492708</v>
      </c>
      <c r="AP110">
        <v>57264</v>
      </c>
      <c r="AQ110">
        <v>10452.700000000001</v>
      </c>
      <c r="AR110">
        <v>0</v>
      </c>
      <c r="AS110">
        <v>394550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828.83999999999901</v>
      </c>
      <c r="AZ110">
        <v>0</v>
      </c>
      <c r="BA110">
        <v>42391.88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6011900</v>
      </c>
      <c r="BJ110">
        <v>0</v>
      </c>
      <c r="BK110">
        <v>3214340</v>
      </c>
      <c r="BL110">
        <v>1025681</v>
      </c>
      <c r="BM110">
        <v>54662.3999999999</v>
      </c>
      <c r="BN110">
        <v>98806.5</v>
      </c>
      <c r="BO110">
        <v>291</v>
      </c>
      <c r="BP110">
        <v>2477430</v>
      </c>
      <c r="BQ110">
        <v>2691390</v>
      </c>
      <c r="BR110">
        <v>194405</v>
      </c>
      <c r="BS110">
        <v>1962476</v>
      </c>
      <c r="BT110">
        <v>624937.4</v>
      </c>
      <c r="BU110">
        <v>1495290</v>
      </c>
      <c r="BV110">
        <v>4039873</v>
      </c>
      <c r="BW110">
        <v>2261406</v>
      </c>
      <c r="BX110">
        <v>41938</v>
      </c>
    </row>
    <row r="111" spans="1:76">
      <c r="A111" t="s">
        <v>66</v>
      </c>
      <c r="B111" t="s">
        <v>25</v>
      </c>
      <c r="D111" t="s">
        <v>7</v>
      </c>
      <c r="E111">
        <v>24901100</v>
      </c>
      <c r="F111">
        <v>0</v>
      </c>
      <c r="G111">
        <v>49.942899999999902</v>
      </c>
      <c r="H111">
        <v>353.5</v>
      </c>
      <c r="I111">
        <v>7334.5</v>
      </c>
      <c r="J111">
        <v>193</v>
      </c>
      <c r="K111">
        <v>574</v>
      </c>
      <c r="L111">
        <v>28389300</v>
      </c>
      <c r="M111">
        <v>3488170</v>
      </c>
      <c r="N111">
        <v>0</v>
      </c>
      <c r="O111">
        <v>0</v>
      </c>
      <c r="P111">
        <v>0</v>
      </c>
      <c r="Q111">
        <v>1468.05</v>
      </c>
      <c r="R111" s="4">
        <v>9.4348831065909397E-2</v>
      </c>
      <c r="S111" s="4">
        <v>0</v>
      </c>
      <c r="T111" s="4">
        <v>0.43457271166292399</v>
      </c>
      <c r="U111" s="4">
        <v>0</v>
      </c>
      <c r="V111" s="4">
        <v>1.45291242900541E-6</v>
      </c>
      <c r="W111" s="4">
        <v>0</v>
      </c>
      <c r="X111" s="4">
        <v>7.6786421872936203E-2</v>
      </c>
      <c r="Y111" s="4">
        <v>7.24140360146171E-2</v>
      </c>
      <c r="Z111" s="4">
        <v>3.32430766521375E-2</v>
      </c>
      <c r="AA111" s="4">
        <v>1.54052745123937E-2</v>
      </c>
      <c r="AB111" s="4">
        <v>4.6074274644476703E-3</v>
      </c>
      <c r="AC111" s="4">
        <v>0</v>
      </c>
      <c r="AD111" s="4">
        <v>2.9636331616255E-2</v>
      </c>
      <c r="AE111" s="4">
        <v>0</v>
      </c>
      <c r="AF111" s="4">
        <v>0.76101556377405</v>
      </c>
      <c r="AG111">
        <v>1256070</v>
      </c>
      <c r="AH111">
        <v>0</v>
      </c>
      <c r="AI111">
        <v>5785460</v>
      </c>
      <c r="AJ111">
        <v>0</v>
      </c>
      <c r="AK111">
        <v>0</v>
      </c>
      <c r="AL111">
        <v>0</v>
      </c>
      <c r="AM111">
        <v>0</v>
      </c>
      <c r="AN111">
        <v>964060</v>
      </c>
      <c r="AO111">
        <v>442569</v>
      </c>
      <c r="AP111">
        <v>205091</v>
      </c>
      <c r="AQ111">
        <v>61338.400000000001</v>
      </c>
      <c r="AR111">
        <v>0</v>
      </c>
      <c r="AS111">
        <v>394550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0.66999999999961801</v>
      </c>
      <c r="AZ111">
        <v>0</v>
      </c>
      <c r="BA111">
        <v>34887.699999999997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3080700</v>
      </c>
      <c r="BJ111">
        <v>0</v>
      </c>
      <c r="BK111">
        <v>1071470</v>
      </c>
      <c r="BL111">
        <v>88720</v>
      </c>
      <c r="BM111">
        <v>71813.399999999994</v>
      </c>
      <c r="BN111">
        <v>5666.5999999999904</v>
      </c>
      <c r="BO111">
        <v>22</v>
      </c>
      <c r="BP111">
        <v>59379</v>
      </c>
      <c r="BQ111">
        <v>42470</v>
      </c>
      <c r="BR111">
        <v>57021</v>
      </c>
      <c r="BS111">
        <v>1339156</v>
      </c>
      <c r="BT111">
        <v>628423.69999999995</v>
      </c>
      <c r="BU111">
        <v>1661877</v>
      </c>
      <c r="BV111">
        <v>131813</v>
      </c>
      <c r="BW111">
        <v>87056</v>
      </c>
      <c r="BX111">
        <v>139537</v>
      </c>
    </row>
    <row r="112" spans="1:76" ht="353" customHeight="1">
      <c r="AF112"/>
      <c r="AG112"/>
    </row>
    <row r="113" spans="1:76">
      <c r="AF113"/>
      <c r="AG113"/>
    </row>
    <row r="114" spans="1:76">
      <c r="A114" t="s">
        <v>74</v>
      </c>
      <c r="B114" t="s">
        <v>5</v>
      </c>
      <c r="C114" t="s">
        <v>75</v>
      </c>
      <c r="D114" t="s">
        <v>7</v>
      </c>
      <c r="E114" s="1">
        <v>4215160</v>
      </c>
      <c r="F114">
        <v>43201.8</v>
      </c>
      <c r="G114">
        <v>97.569100000000006</v>
      </c>
      <c r="H114">
        <v>2127</v>
      </c>
      <c r="I114">
        <v>2792.25</v>
      </c>
      <c r="J114">
        <v>1658.5</v>
      </c>
      <c r="K114">
        <v>763.5</v>
      </c>
      <c r="L114" s="1">
        <v>2867330</v>
      </c>
      <c r="M114" s="1">
        <v>1347830</v>
      </c>
      <c r="N114">
        <v>0</v>
      </c>
      <c r="O114">
        <v>0</v>
      </c>
      <c r="P114">
        <v>0</v>
      </c>
      <c r="Q114">
        <v>178.80099999999999</v>
      </c>
      <c r="R114">
        <v>473890</v>
      </c>
      <c r="S114">
        <v>90165.8</v>
      </c>
      <c r="T114">
        <v>959352</v>
      </c>
      <c r="U114">
        <v>0</v>
      </c>
      <c r="V114">
        <v>763125</v>
      </c>
      <c r="W114">
        <v>0</v>
      </c>
      <c r="X114">
        <v>274147</v>
      </c>
      <c r="Y114">
        <v>461653</v>
      </c>
      <c r="Z114" s="1">
        <v>1192470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F114"/>
      <c r="AG114">
        <v>138883</v>
      </c>
      <c r="AH114">
        <v>26425</v>
      </c>
      <c r="AI114">
        <v>164103</v>
      </c>
      <c r="AJ114">
        <v>0</v>
      </c>
      <c r="AK114">
        <v>0</v>
      </c>
      <c r="AL114">
        <v>0</v>
      </c>
      <c r="AM114">
        <v>26038.9</v>
      </c>
      <c r="AN114">
        <v>135297</v>
      </c>
      <c r="AO114">
        <v>349478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7632.73</v>
      </c>
      <c r="AZ114">
        <v>0</v>
      </c>
      <c r="BA114">
        <v>1853.34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559945</v>
      </c>
      <c r="BJ114">
        <v>399411</v>
      </c>
      <c r="BK114">
        <v>473890</v>
      </c>
      <c r="BL114">
        <v>191512</v>
      </c>
      <c r="BM114">
        <v>50219.1</v>
      </c>
      <c r="BN114">
        <v>8162.45</v>
      </c>
      <c r="BO114">
        <v>3769.6</v>
      </c>
      <c r="BP114">
        <v>377721</v>
      </c>
      <c r="BQ114">
        <v>237939</v>
      </c>
      <c r="BR114">
        <v>119583</v>
      </c>
      <c r="BS114">
        <v>190905</v>
      </c>
      <c r="BT114">
        <v>147892</v>
      </c>
      <c r="BU114">
        <v>440013</v>
      </c>
      <c r="BV114">
        <v>521463</v>
      </c>
      <c r="BW114">
        <v>131204</v>
      </c>
      <c r="BX114">
        <v>184854</v>
      </c>
    </row>
    <row r="115" spans="1:76">
      <c r="A115" t="s">
        <v>74</v>
      </c>
      <c r="B115" t="s">
        <v>8</v>
      </c>
      <c r="C115" t="s">
        <v>76</v>
      </c>
      <c r="D115" t="s">
        <v>7</v>
      </c>
      <c r="E115" s="1">
        <v>4885380</v>
      </c>
      <c r="F115">
        <v>43201.8</v>
      </c>
      <c r="G115">
        <v>113.083</v>
      </c>
      <c r="H115">
        <v>3.75</v>
      </c>
      <c r="I115">
        <v>29</v>
      </c>
      <c r="J115">
        <v>0</v>
      </c>
      <c r="K115">
        <v>20</v>
      </c>
      <c r="L115" s="1">
        <v>3190560</v>
      </c>
      <c r="M115" s="1">
        <v>1694820</v>
      </c>
      <c r="N115">
        <v>0</v>
      </c>
      <c r="O115">
        <v>0</v>
      </c>
      <c r="P115">
        <v>0</v>
      </c>
      <c r="Q115">
        <v>170.059</v>
      </c>
      <c r="R115">
        <v>473890</v>
      </c>
      <c r="S115">
        <v>90165.8</v>
      </c>
      <c r="T115">
        <v>959352</v>
      </c>
      <c r="U115">
        <v>0</v>
      </c>
      <c r="V115">
        <v>763107</v>
      </c>
      <c r="W115">
        <v>0</v>
      </c>
      <c r="X115">
        <v>532304</v>
      </c>
      <c r="Y115">
        <v>573572</v>
      </c>
      <c r="Z115" s="1">
        <v>1492190</v>
      </c>
      <c r="AA115">
        <v>805.64499999999998</v>
      </c>
      <c r="AB115">
        <v>0</v>
      </c>
      <c r="AC115">
        <v>0</v>
      </c>
      <c r="AD115">
        <v>0</v>
      </c>
      <c r="AE115">
        <v>0</v>
      </c>
      <c r="AF115"/>
      <c r="AG115">
        <v>138883</v>
      </c>
      <c r="AH115">
        <v>26425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168097</v>
      </c>
      <c r="AO115">
        <v>437317</v>
      </c>
      <c r="AP115">
        <v>236.11099999999999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7632.54</v>
      </c>
      <c r="AZ115">
        <v>0</v>
      </c>
      <c r="BA115">
        <v>5324.06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559945</v>
      </c>
      <c r="BJ115">
        <v>399411</v>
      </c>
      <c r="BK115">
        <v>473890</v>
      </c>
      <c r="BL115">
        <v>191906</v>
      </c>
      <c r="BM115">
        <v>56625.599999999999</v>
      </c>
      <c r="BN115">
        <v>11330.1</v>
      </c>
      <c r="BO115">
        <v>6360.5</v>
      </c>
      <c r="BP115">
        <v>381374</v>
      </c>
      <c r="BQ115">
        <v>241999</v>
      </c>
      <c r="BR115">
        <v>119923</v>
      </c>
      <c r="BS115">
        <v>180932</v>
      </c>
      <c r="BT115">
        <v>201226</v>
      </c>
      <c r="BU115">
        <v>272250</v>
      </c>
      <c r="BV115">
        <v>507941</v>
      </c>
      <c r="BW115">
        <v>122872</v>
      </c>
      <c r="BX115">
        <v>183905</v>
      </c>
    </row>
    <row r="116" spans="1:76">
      <c r="A116" t="s">
        <v>74</v>
      </c>
      <c r="B116" t="s">
        <v>10</v>
      </c>
      <c r="C116" t="s">
        <v>77</v>
      </c>
      <c r="D116" t="s">
        <v>7</v>
      </c>
      <c r="E116" s="1">
        <v>4877650</v>
      </c>
      <c r="F116">
        <v>43201.8</v>
      </c>
      <c r="G116">
        <v>112.904</v>
      </c>
      <c r="H116">
        <v>5.75</v>
      </c>
      <c r="I116">
        <v>40</v>
      </c>
      <c r="J116">
        <v>0.5</v>
      </c>
      <c r="K116">
        <v>28.25</v>
      </c>
      <c r="L116" s="1">
        <v>3421560</v>
      </c>
      <c r="M116" s="1">
        <v>1456080</v>
      </c>
      <c r="N116">
        <v>0</v>
      </c>
      <c r="O116">
        <v>0</v>
      </c>
      <c r="P116">
        <v>0</v>
      </c>
      <c r="Q116">
        <v>181.32400000000001</v>
      </c>
      <c r="R116">
        <v>473890</v>
      </c>
      <c r="S116">
        <v>270479</v>
      </c>
      <c r="T116" s="1">
        <v>1085490</v>
      </c>
      <c r="U116">
        <v>0</v>
      </c>
      <c r="V116">
        <v>486211</v>
      </c>
      <c r="W116">
        <v>0</v>
      </c>
      <c r="X116">
        <v>570463</v>
      </c>
      <c r="Y116">
        <v>550748</v>
      </c>
      <c r="Z116" s="1">
        <v>1439630</v>
      </c>
      <c r="AA116">
        <v>739.29700000000003</v>
      </c>
      <c r="AB116">
        <v>0</v>
      </c>
      <c r="AC116">
        <v>0</v>
      </c>
      <c r="AD116">
        <v>0</v>
      </c>
      <c r="AE116">
        <v>0</v>
      </c>
      <c r="AF116"/>
      <c r="AG116">
        <v>138883</v>
      </c>
      <c r="AH116">
        <v>79269.399999999994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161408</v>
      </c>
      <c r="AO116">
        <v>421914</v>
      </c>
      <c r="AP116">
        <v>216.667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4863.05</v>
      </c>
      <c r="AZ116">
        <v>0</v>
      </c>
      <c r="BA116">
        <v>5705.73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566252</v>
      </c>
      <c r="BJ116">
        <v>399411</v>
      </c>
      <c r="BK116">
        <v>473890</v>
      </c>
      <c r="BL116">
        <v>192004</v>
      </c>
      <c r="BM116">
        <v>57783.6</v>
      </c>
      <c r="BN116">
        <v>19992.400000000001</v>
      </c>
      <c r="BO116">
        <v>4780.2</v>
      </c>
      <c r="BP116">
        <v>387192</v>
      </c>
      <c r="BQ116">
        <v>242010</v>
      </c>
      <c r="BR116">
        <v>119970</v>
      </c>
      <c r="BS116">
        <v>265870</v>
      </c>
      <c r="BT116">
        <v>306357</v>
      </c>
      <c r="BU116">
        <v>268593</v>
      </c>
      <c r="BV116">
        <v>485646</v>
      </c>
      <c r="BW116">
        <v>122866</v>
      </c>
      <c r="BX116">
        <v>183952</v>
      </c>
    </row>
    <row r="117" spans="1:76">
      <c r="A117" t="s">
        <v>74</v>
      </c>
      <c r="B117" t="s">
        <v>12</v>
      </c>
      <c r="C117" t="s">
        <v>78</v>
      </c>
      <c r="D117" t="s">
        <v>7</v>
      </c>
      <c r="E117" s="1">
        <v>4702880</v>
      </c>
      <c r="F117">
        <v>43196</v>
      </c>
      <c r="G117">
        <v>108.873</v>
      </c>
      <c r="H117">
        <v>37.25</v>
      </c>
      <c r="I117">
        <v>142.25</v>
      </c>
      <c r="J117">
        <v>10.5</v>
      </c>
      <c r="K117">
        <v>88.75</v>
      </c>
      <c r="L117" s="1">
        <v>3273440</v>
      </c>
      <c r="M117" s="1">
        <v>1429440</v>
      </c>
      <c r="N117">
        <v>0</v>
      </c>
      <c r="O117">
        <v>0</v>
      </c>
      <c r="P117">
        <v>0</v>
      </c>
      <c r="Q117">
        <v>173.398</v>
      </c>
      <c r="R117">
        <v>473757</v>
      </c>
      <c r="S117">
        <v>268962</v>
      </c>
      <c r="T117" s="1">
        <v>1088840</v>
      </c>
      <c r="U117">
        <v>0</v>
      </c>
      <c r="V117">
        <v>451730</v>
      </c>
      <c r="W117">
        <v>0</v>
      </c>
      <c r="X117">
        <v>577922</v>
      </c>
      <c r="Y117">
        <v>504466</v>
      </c>
      <c r="Z117" s="1">
        <v>1336430</v>
      </c>
      <c r="AA117">
        <v>758.25400000000002</v>
      </c>
      <c r="AB117">
        <v>0</v>
      </c>
      <c r="AC117">
        <v>0</v>
      </c>
      <c r="AD117">
        <v>0</v>
      </c>
      <c r="AE117">
        <v>0</v>
      </c>
      <c r="AF117"/>
      <c r="AG117">
        <v>138844</v>
      </c>
      <c r="AH117">
        <v>78825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147844</v>
      </c>
      <c r="AO117">
        <v>391669</v>
      </c>
      <c r="AP117">
        <v>222.22200000000001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4518.17</v>
      </c>
      <c r="AZ117">
        <v>0</v>
      </c>
      <c r="BA117">
        <v>5780.34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569266</v>
      </c>
      <c r="BJ117">
        <v>399784</v>
      </c>
      <c r="BK117">
        <v>473754</v>
      </c>
      <c r="BL117">
        <v>191098</v>
      </c>
      <c r="BM117">
        <v>57499.8</v>
      </c>
      <c r="BN117">
        <v>21371</v>
      </c>
      <c r="BO117">
        <v>5519.8</v>
      </c>
      <c r="BP117">
        <v>316740</v>
      </c>
      <c r="BQ117">
        <v>196616</v>
      </c>
      <c r="BR117">
        <v>103718</v>
      </c>
      <c r="BS117">
        <v>267432</v>
      </c>
      <c r="BT117">
        <v>273445</v>
      </c>
      <c r="BU117">
        <v>245860</v>
      </c>
      <c r="BV117">
        <v>427093</v>
      </c>
      <c r="BW117">
        <v>124459</v>
      </c>
      <c r="BX117">
        <v>179389</v>
      </c>
    </row>
    <row r="118" spans="1:76">
      <c r="A118" t="s">
        <v>74</v>
      </c>
      <c r="B118" t="s">
        <v>14</v>
      </c>
      <c r="C118" t="s">
        <v>79</v>
      </c>
      <c r="D118" t="s">
        <v>7</v>
      </c>
      <c r="E118" s="1">
        <v>4986570</v>
      </c>
      <c r="F118">
        <v>43196</v>
      </c>
      <c r="G118">
        <v>115.441</v>
      </c>
      <c r="H118">
        <v>0.5</v>
      </c>
      <c r="I118">
        <v>10</v>
      </c>
      <c r="J118">
        <v>0.5</v>
      </c>
      <c r="K118">
        <v>10</v>
      </c>
      <c r="L118" s="1">
        <v>3888370</v>
      </c>
      <c r="M118" s="1">
        <v>1098200</v>
      </c>
      <c r="N118">
        <v>0</v>
      </c>
      <c r="O118">
        <v>0</v>
      </c>
      <c r="P118">
        <v>0</v>
      </c>
      <c r="Q118">
        <v>205.755</v>
      </c>
      <c r="R118">
        <v>473757</v>
      </c>
      <c r="S118">
        <v>268962</v>
      </c>
      <c r="T118" s="1">
        <v>1088840</v>
      </c>
      <c r="U118">
        <v>0</v>
      </c>
      <c r="V118">
        <v>451692</v>
      </c>
      <c r="W118">
        <v>0</v>
      </c>
      <c r="X118">
        <v>246726</v>
      </c>
      <c r="Y118">
        <v>655965</v>
      </c>
      <c r="Z118" s="1">
        <v>1800190</v>
      </c>
      <c r="AA118">
        <v>426.51799999999997</v>
      </c>
      <c r="AB118">
        <v>0</v>
      </c>
      <c r="AC118">
        <v>0</v>
      </c>
      <c r="AD118">
        <v>0</v>
      </c>
      <c r="AE118">
        <v>0</v>
      </c>
      <c r="AF118"/>
      <c r="AG118">
        <v>138844</v>
      </c>
      <c r="AH118">
        <v>78825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192244</v>
      </c>
      <c r="AO118">
        <v>527583</v>
      </c>
      <c r="AP118">
        <v>125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4517.79</v>
      </c>
      <c r="AZ118">
        <v>0</v>
      </c>
      <c r="BA118">
        <v>2467.7399999999998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426950</v>
      </c>
      <c r="BJ118">
        <v>299838</v>
      </c>
      <c r="BK118">
        <v>355316</v>
      </c>
      <c r="BL118">
        <v>148620</v>
      </c>
      <c r="BM118">
        <v>90133.4</v>
      </c>
      <c r="BN118">
        <v>24844.7</v>
      </c>
      <c r="BO118">
        <v>1164.5999999999999</v>
      </c>
      <c r="BP118">
        <v>238087</v>
      </c>
      <c r="BQ118">
        <v>150610</v>
      </c>
      <c r="BR118">
        <v>103271</v>
      </c>
      <c r="BS118">
        <v>240427</v>
      </c>
      <c r="BT118">
        <v>341874</v>
      </c>
      <c r="BU118">
        <v>118364</v>
      </c>
      <c r="BV118">
        <v>317213</v>
      </c>
      <c r="BW118">
        <v>91246.399999999994</v>
      </c>
      <c r="BX118">
        <v>178203</v>
      </c>
    </row>
    <row r="119" spans="1:76">
      <c r="A119" t="s">
        <v>74</v>
      </c>
      <c r="B119" t="s">
        <v>16</v>
      </c>
      <c r="C119" t="s">
        <v>80</v>
      </c>
      <c r="D119" t="s">
        <v>7</v>
      </c>
      <c r="E119" s="1">
        <v>5320980</v>
      </c>
      <c r="F119">
        <v>43201.2</v>
      </c>
      <c r="G119">
        <v>123.167</v>
      </c>
      <c r="H119">
        <v>0</v>
      </c>
      <c r="I119">
        <v>0.75</v>
      </c>
      <c r="J119">
        <v>0</v>
      </c>
      <c r="K119">
        <v>0.75</v>
      </c>
      <c r="L119" s="1">
        <v>4195460</v>
      </c>
      <c r="M119" s="1">
        <v>1125530</v>
      </c>
      <c r="N119">
        <v>0</v>
      </c>
      <c r="O119">
        <v>0</v>
      </c>
      <c r="P119">
        <v>0</v>
      </c>
      <c r="Q119">
        <v>221.298</v>
      </c>
      <c r="R119">
        <v>473814</v>
      </c>
      <c r="S119">
        <v>268962</v>
      </c>
      <c r="T119" s="1">
        <v>1088980</v>
      </c>
      <c r="U119">
        <v>0</v>
      </c>
      <c r="V119">
        <v>451692</v>
      </c>
      <c r="W119">
        <v>0</v>
      </c>
      <c r="X119">
        <v>274014</v>
      </c>
      <c r="Y119">
        <v>704645</v>
      </c>
      <c r="Z119" s="1">
        <v>2058430</v>
      </c>
      <c r="AA119">
        <v>445.47399999999999</v>
      </c>
      <c r="AB119">
        <v>0</v>
      </c>
      <c r="AC119">
        <v>0</v>
      </c>
      <c r="AD119">
        <v>0</v>
      </c>
      <c r="AE119">
        <v>0</v>
      </c>
      <c r="AF119"/>
      <c r="AG119">
        <v>138861</v>
      </c>
      <c r="AH119">
        <v>78825</v>
      </c>
      <c r="AI119">
        <v>201969</v>
      </c>
      <c r="AJ119">
        <v>0</v>
      </c>
      <c r="AK119">
        <v>0</v>
      </c>
      <c r="AL119">
        <v>0</v>
      </c>
      <c r="AM119">
        <v>0</v>
      </c>
      <c r="AN119">
        <v>206511</v>
      </c>
      <c r="AO119">
        <v>603267</v>
      </c>
      <c r="AP119">
        <v>130.55600000000001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4517.79</v>
      </c>
      <c r="AZ119">
        <v>0</v>
      </c>
      <c r="BA119">
        <v>2740.67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569334</v>
      </c>
      <c r="BJ119">
        <v>399831</v>
      </c>
      <c r="BK119">
        <v>473810</v>
      </c>
      <c r="BL119">
        <v>198183</v>
      </c>
      <c r="BM119">
        <v>91003.8</v>
      </c>
      <c r="BN119">
        <v>29171.3</v>
      </c>
      <c r="BO119">
        <v>1303.4000000000001</v>
      </c>
      <c r="BP119">
        <v>243182</v>
      </c>
      <c r="BQ119">
        <v>529926</v>
      </c>
      <c r="BR119">
        <v>98816.4</v>
      </c>
      <c r="BS119">
        <v>282149</v>
      </c>
      <c r="BT119">
        <v>469235</v>
      </c>
      <c r="BU119">
        <v>147801</v>
      </c>
      <c r="BV119">
        <v>332944</v>
      </c>
      <c r="BW119">
        <v>319702</v>
      </c>
      <c r="BX119">
        <v>178160</v>
      </c>
    </row>
    <row r="120" spans="1:76">
      <c r="A120" t="s">
        <v>74</v>
      </c>
      <c r="B120" t="s">
        <v>18</v>
      </c>
      <c r="C120" t="s">
        <v>81</v>
      </c>
      <c r="D120" t="s">
        <v>7</v>
      </c>
      <c r="E120" s="1">
        <v>5099760</v>
      </c>
      <c r="F120">
        <v>43201.8</v>
      </c>
      <c r="G120">
        <v>118.045</v>
      </c>
      <c r="H120">
        <v>54.75</v>
      </c>
      <c r="I120">
        <v>106.5</v>
      </c>
      <c r="J120">
        <v>54.75</v>
      </c>
      <c r="K120">
        <v>106.5</v>
      </c>
      <c r="L120" s="1">
        <v>4018980</v>
      </c>
      <c r="M120" s="1">
        <v>1080780</v>
      </c>
      <c r="N120">
        <v>0</v>
      </c>
      <c r="O120">
        <v>0</v>
      </c>
      <c r="P120">
        <v>0</v>
      </c>
      <c r="Q120">
        <v>215.45699999999999</v>
      </c>
      <c r="R120">
        <v>473890</v>
      </c>
      <c r="S120">
        <v>270479</v>
      </c>
      <c r="T120" s="1">
        <v>1085490</v>
      </c>
      <c r="U120">
        <v>0</v>
      </c>
      <c r="V120">
        <v>486164</v>
      </c>
      <c r="W120">
        <v>0</v>
      </c>
      <c r="X120">
        <v>195212</v>
      </c>
      <c r="Y120">
        <v>688144</v>
      </c>
      <c r="Z120" s="1">
        <v>1899990</v>
      </c>
      <c r="AA120">
        <v>388.60500000000002</v>
      </c>
      <c r="AB120">
        <v>0</v>
      </c>
      <c r="AC120">
        <v>0</v>
      </c>
      <c r="AD120">
        <v>0</v>
      </c>
      <c r="AE120">
        <v>0</v>
      </c>
      <c r="AF120"/>
      <c r="AG120">
        <v>138883</v>
      </c>
      <c r="AH120">
        <v>79269.399999999994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201675</v>
      </c>
      <c r="AO120">
        <v>556833</v>
      </c>
      <c r="AP120">
        <v>113.889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4862.58</v>
      </c>
      <c r="AZ120">
        <v>0</v>
      </c>
      <c r="BA120">
        <v>1952.5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566252</v>
      </c>
      <c r="BJ120">
        <v>399411</v>
      </c>
      <c r="BK120">
        <v>473890</v>
      </c>
      <c r="BL120">
        <v>198263</v>
      </c>
      <c r="BM120">
        <v>90776.2</v>
      </c>
      <c r="BN120">
        <v>31002.7</v>
      </c>
      <c r="BO120">
        <v>672.9</v>
      </c>
      <c r="BP120">
        <v>388378</v>
      </c>
      <c r="BQ120">
        <v>246126</v>
      </c>
      <c r="BR120">
        <v>118856</v>
      </c>
      <c r="BS120">
        <v>300053</v>
      </c>
      <c r="BT120">
        <v>286234</v>
      </c>
      <c r="BU120">
        <v>118229</v>
      </c>
      <c r="BV120">
        <v>487055</v>
      </c>
      <c r="BW120">
        <v>121051</v>
      </c>
      <c r="BX120">
        <v>187427</v>
      </c>
    </row>
    <row r="121" spans="1:76">
      <c r="R121" s="25">
        <f>ABS(R114-R116)</f>
        <v>0</v>
      </c>
      <c r="S121" s="25">
        <f t="shared" ref="S121:AE121" si="7">ABS(S114-S116)</f>
        <v>180313.2</v>
      </c>
      <c r="T121" s="25">
        <f t="shared" si="7"/>
        <v>126138</v>
      </c>
      <c r="U121" s="25">
        <f t="shared" si="7"/>
        <v>0</v>
      </c>
      <c r="V121" s="25">
        <f t="shared" si="7"/>
        <v>276914</v>
      </c>
      <c r="W121" s="25">
        <f t="shared" si="7"/>
        <v>0</v>
      </c>
      <c r="X121" s="25">
        <f t="shared" si="7"/>
        <v>296316</v>
      </c>
      <c r="Y121" s="25">
        <f t="shared" si="7"/>
        <v>89095</v>
      </c>
      <c r="Z121" s="25">
        <f t="shared" si="7"/>
        <v>247160</v>
      </c>
      <c r="AA121" s="25">
        <f t="shared" si="7"/>
        <v>388.60500000000002</v>
      </c>
      <c r="AB121" s="25">
        <f t="shared" si="7"/>
        <v>0</v>
      </c>
      <c r="AC121" s="25">
        <f t="shared" si="7"/>
        <v>0</v>
      </c>
      <c r="AD121" s="25">
        <f t="shared" si="7"/>
        <v>0</v>
      </c>
      <c r="AE121" s="25">
        <f t="shared" si="7"/>
        <v>0</v>
      </c>
      <c r="AF121" s="26">
        <f>SUM(R121:AE121)/E114</f>
        <v>0.28855958136820425</v>
      </c>
      <c r="AG121"/>
    </row>
    <row r="122" spans="1:76">
      <c r="A122" t="s">
        <v>74</v>
      </c>
      <c r="B122" t="s">
        <v>20</v>
      </c>
      <c r="D122" t="s">
        <v>7</v>
      </c>
      <c r="E122">
        <v>670220</v>
      </c>
      <c r="F122">
        <v>0</v>
      </c>
      <c r="G122">
        <v>15.5138999999999</v>
      </c>
      <c r="H122">
        <v>2123.25</v>
      </c>
      <c r="I122">
        <v>2763.25</v>
      </c>
      <c r="J122">
        <v>1658.5</v>
      </c>
      <c r="K122">
        <v>743.5</v>
      </c>
      <c r="L122">
        <v>323230</v>
      </c>
      <c r="M122">
        <v>346990</v>
      </c>
      <c r="N122">
        <v>0</v>
      </c>
      <c r="O122">
        <v>0</v>
      </c>
      <c r="P122">
        <v>0</v>
      </c>
      <c r="Q122">
        <v>8.7419999999999902</v>
      </c>
      <c r="R122" s="4">
        <v>0</v>
      </c>
      <c r="S122" s="4">
        <v>0</v>
      </c>
      <c r="T122" s="4">
        <v>0</v>
      </c>
      <c r="U122" s="4">
        <v>0</v>
      </c>
      <c r="V122" s="4">
        <v>4.2703005342620398E-6</v>
      </c>
      <c r="W122" s="4">
        <v>0</v>
      </c>
      <c r="X122" s="4">
        <v>6.1244887501304801E-2</v>
      </c>
      <c r="Y122" s="4">
        <v>2.6551542527448499E-2</v>
      </c>
      <c r="Z122" s="4">
        <v>7.1105248673834401E-2</v>
      </c>
      <c r="AA122" s="4">
        <v>1.07932557720228E-4</v>
      </c>
      <c r="AB122" s="4">
        <v>0</v>
      </c>
      <c r="AC122" s="4">
        <v>0</v>
      </c>
      <c r="AD122" s="4">
        <v>0</v>
      </c>
      <c r="AE122" s="4">
        <v>0</v>
      </c>
      <c r="AF122" s="4">
        <v>0.15901388156084201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26038.9</v>
      </c>
      <c r="AN122">
        <v>32800</v>
      </c>
      <c r="AO122">
        <v>87839</v>
      </c>
      <c r="AP122">
        <v>133.332999999999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0.18999999999959899</v>
      </c>
      <c r="AZ122">
        <v>0</v>
      </c>
      <c r="BA122">
        <v>3470.72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394</v>
      </c>
      <c r="BM122">
        <v>6406.5</v>
      </c>
      <c r="BN122">
        <v>3167.65</v>
      </c>
      <c r="BO122">
        <v>2590.9</v>
      </c>
      <c r="BP122">
        <v>3653</v>
      </c>
      <c r="BQ122">
        <v>4060</v>
      </c>
      <c r="BR122">
        <v>340</v>
      </c>
      <c r="BS122">
        <v>9973</v>
      </c>
      <c r="BT122">
        <v>53334</v>
      </c>
      <c r="BU122">
        <v>167763</v>
      </c>
      <c r="BV122">
        <v>13522</v>
      </c>
      <c r="BW122">
        <v>8332</v>
      </c>
      <c r="BX122">
        <v>949</v>
      </c>
    </row>
    <row r="123" spans="1:76">
      <c r="A123" t="s">
        <v>74</v>
      </c>
      <c r="B123" t="s">
        <v>21</v>
      </c>
      <c r="D123" t="s">
        <v>7</v>
      </c>
      <c r="E123">
        <v>7730</v>
      </c>
      <c r="F123">
        <v>0</v>
      </c>
      <c r="G123">
        <v>0.17900000000000199</v>
      </c>
      <c r="H123">
        <v>2</v>
      </c>
      <c r="I123">
        <v>11</v>
      </c>
      <c r="J123">
        <v>0.5</v>
      </c>
      <c r="K123">
        <v>8.25</v>
      </c>
      <c r="L123">
        <v>231000</v>
      </c>
      <c r="M123">
        <v>238740</v>
      </c>
      <c r="N123">
        <v>0</v>
      </c>
      <c r="O123">
        <v>0</v>
      </c>
      <c r="P123">
        <v>0</v>
      </c>
      <c r="Q123">
        <v>11.265000000000001</v>
      </c>
      <c r="R123" s="4">
        <v>0</v>
      </c>
      <c r="S123" s="4">
        <v>3.6908735860874599E-2</v>
      </c>
      <c r="T123" s="4">
        <v>2.58194858946489E-2</v>
      </c>
      <c r="U123" s="4">
        <v>0</v>
      </c>
      <c r="V123" s="4">
        <v>5.6678497885527798E-2</v>
      </c>
      <c r="W123" s="4">
        <v>0</v>
      </c>
      <c r="X123" s="4">
        <v>7.81085606442078E-3</v>
      </c>
      <c r="Y123" s="4">
        <v>4.6718986035886598E-3</v>
      </c>
      <c r="Z123" s="4">
        <v>1.07586308536899E-2</v>
      </c>
      <c r="AA123" s="4">
        <v>1.3580929221473E-5</v>
      </c>
      <c r="AB123" s="4">
        <v>0</v>
      </c>
      <c r="AC123" s="4">
        <v>0</v>
      </c>
      <c r="AD123" s="4">
        <v>0</v>
      </c>
      <c r="AE123" s="4">
        <v>0</v>
      </c>
      <c r="AF123" s="4">
        <v>0.142661686091972</v>
      </c>
      <c r="AG123">
        <v>0</v>
      </c>
      <c r="AH123">
        <v>52844.3999999999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6689</v>
      </c>
      <c r="AO123">
        <v>15403</v>
      </c>
      <c r="AP123">
        <v>19.4439999999999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2769.49</v>
      </c>
      <c r="AZ123">
        <v>0</v>
      </c>
      <c r="BA123">
        <v>381.66999999999899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6307</v>
      </c>
      <c r="BJ123">
        <v>0</v>
      </c>
      <c r="BK123">
        <v>0</v>
      </c>
      <c r="BL123">
        <v>98</v>
      </c>
      <c r="BM123">
        <v>1158</v>
      </c>
      <c r="BN123">
        <v>8662.2999999999993</v>
      </c>
      <c r="BO123">
        <v>1580.3</v>
      </c>
      <c r="BP123">
        <v>5818</v>
      </c>
      <c r="BQ123">
        <v>11</v>
      </c>
      <c r="BR123">
        <v>47</v>
      </c>
      <c r="BS123">
        <v>84938</v>
      </c>
      <c r="BT123">
        <v>105131</v>
      </c>
      <c r="BU123">
        <v>3657</v>
      </c>
      <c r="BV123">
        <v>22295</v>
      </c>
      <c r="BW123">
        <v>6</v>
      </c>
      <c r="BX123">
        <v>47</v>
      </c>
    </row>
    <row r="124" spans="1:76">
      <c r="A124" t="s">
        <v>74</v>
      </c>
      <c r="B124" t="s">
        <v>22</v>
      </c>
      <c r="D124" t="s">
        <v>7</v>
      </c>
      <c r="E124">
        <v>174770</v>
      </c>
      <c r="F124">
        <v>5.8000000000029104</v>
      </c>
      <c r="G124">
        <v>4.0309999999999899</v>
      </c>
      <c r="H124">
        <v>31.5</v>
      </c>
      <c r="I124">
        <v>102.25</v>
      </c>
      <c r="J124">
        <v>10</v>
      </c>
      <c r="K124">
        <v>60.5</v>
      </c>
      <c r="L124">
        <v>148120</v>
      </c>
      <c r="M124">
        <v>26640</v>
      </c>
      <c r="N124">
        <v>0</v>
      </c>
      <c r="O124">
        <v>0</v>
      </c>
      <c r="P124">
        <v>0</v>
      </c>
      <c r="Q124">
        <v>7.9260000000000099</v>
      </c>
      <c r="R124" s="4">
        <v>2.7267229095978501E-5</v>
      </c>
      <c r="S124" s="4">
        <v>3.1101042510225198E-4</v>
      </c>
      <c r="T124" s="4">
        <v>6.8680614640246804E-4</v>
      </c>
      <c r="U124" s="4">
        <v>0</v>
      </c>
      <c r="V124" s="4">
        <v>7.0691829057025401E-3</v>
      </c>
      <c r="W124" s="4">
        <v>0</v>
      </c>
      <c r="X124" s="4">
        <v>1.5292200137361201E-3</v>
      </c>
      <c r="Y124" s="4">
        <v>9.4885856918803108E-3</v>
      </c>
      <c r="Z124" s="4">
        <v>2.1157729644398399E-2</v>
      </c>
      <c r="AA124" s="4">
        <v>3.8865027215974801E-6</v>
      </c>
      <c r="AB124" s="4">
        <v>0</v>
      </c>
      <c r="AC124" s="4">
        <v>0</v>
      </c>
      <c r="AD124" s="4">
        <v>0</v>
      </c>
      <c r="AE124" s="4">
        <v>0</v>
      </c>
      <c r="AF124" s="4">
        <v>4.0273688559039698E-2</v>
      </c>
      <c r="AG124">
        <v>39</v>
      </c>
      <c r="AH124">
        <v>444.39999999999401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13564</v>
      </c>
      <c r="AO124">
        <v>30245</v>
      </c>
      <c r="AP124">
        <v>5.5549999999999997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344.88</v>
      </c>
      <c r="AZ124">
        <v>0</v>
      </c>
      <c r="BA124">
        <v>74.610000000000497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3014</v>
      </c>
      <c r="BJ124">
        <v>373</v>
      </c>
      <c r="BK124">
        <v>136</v>
      </c>
      <c r="BL124">
        <v>906</v>
      </c>
      <c r="BM124">
        <v>283.79999999999501</v>
      </c>
      <c r="BN124">
        <v>1378.5999999999899</v>
      </c>
      <c r="BO124">
        <v>739.6</v>
      </c>
      <c r="BP124">
        <v>70452</v>
      </c>
      <c r="BQ124">
        <v>45394</v>
      </c>
      <c r="BR124">
        <v>16252</v>
      </c>
      <c r="BS124">
        <v>1562</v>
      </c>
      <c r="BT124">
        <v>32912</v>
      </c>
      <c r="BU124">
        <v>22733</v>
      </c>
      <c r="BV124">
        <v>58553</v>
      </c>
      <c r="BW124">
        <v>1593</v>
      </c>
      <c r="BX124">
        <v>4563</v>
      </c>
    </row>
    <row r="125" spans="1:76">
      <c r="A125" t="s">
        <v>74</v>
      </c>
      <c r="B125" t="s">
        <v>23</v>
      </c>
      <c r="D125" t="s">
        <v>7</v>
      </c>
      <c r="E125">
        <v>108920</v>
      </c>
      <c r="F125">
        <v>5.8000000000029104</v>
      </c>
      <c r="G125">
        <v>2.5369999999999999</v>
      </c>
      <c r="H125">
        <v>5.25</v>
      </c>
      <c r="I125">
        <v>30</v>
      </c>
      <c r="J125">
        <v>0</v>
      </c>
      <c r="K125">
        <v>18.25</v>
      </c>
      <c r="L125">
        <v>466810</v>
      </c>
      <c r="M125">
        <v>357880</v>
      </c>
      <c r="N125">
        <v>0</v>
      </c>
      <c r="O125">
        <v>0</v>
      </c>
      <c r="P125">
        <v>0</v>
      </c>
      <c r="Q125">
        <v>24.430999999999901</v>
      </c>
      <c r="R125" s="4">
        <v>2.7267229095978501E-5</v>
      </c>
      <c r="S125" s="4">
        <v>3.1101042510225198E-4</v>
      </c>
      <c r="T125" s="4">
        <v>6.8680614640246804E-4</v>
      </c>
      <c r="U125" s="4">
        <v>0</v>
      </c>
      <c r="V125" s="4">
        <v>7.0769735425870997E-3</v>
      </c>
      <c r="W125" s="4">
        <v>0</v>
      </c>
      <c r="X125" s="4">
        <v>6.63715108710137E-2</v>
      </c>
      <c r="Y125" s="4">
        <v>2.1571248449560699E-2</v>
      </c>
      <c r="Z125" s="4">
        <v>7.3920843028917604E-2</v>
      </c>
      <c r="AA125" s="4">
        <v>6.4124937213617204E-5</v>
      </c>
      <c r="AB125" s="4">
        <v>0</v>
      </c>
      <c r="AC125" s="4">
        <v>0</v>
      </c>
      <c r="AD125" s="4">
        <v>0</v>
      </c>
      <c r="AE125" s="4">
        <v>0</v>
      </c>
      <c r="AF125" s="4">
        <v>0.17002978462989299</v>
      </c>
      <c r="AG125">
        <v>39</v>
      </c>
      <c r="AH125">
        <v>444.39999999999401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30836</v>
      </c>
      <c r="AO125">
        <v>105669</v>
      </c>
      <c r="AP125">
        <v>91.667000000000002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345.26</v>
      </c>
      <c r="AZ125">
        <v>0</v>
      </c>
      <c r="BA125">
        <v>3237.99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139302</v>
      </c>
      <c r="BJ125">
        <v>99573</v>
      </c>
      <c r="BK125">
        <v>118574</v>
      </c>
      <c r="BL125">
        <v>43384</v>
      </c>
      <c r="BM125">
        <v>32349.799999999901</v>
      </c>
      <c r="BN125">
        <v>4852.2999999999902</v>
      </c>
      <c r="BO125">
        <v>3615.6</v>
      </c>
      <c r="BP125">
        <v>149105</v>
      </c>
      <c r="BQ125">
        <v>91400</v>
      </c>
      <c r="BR125">
        <v>16699</v>
      </c>
      <c r="BS125">
        <v>25443</v>
      </c>
      <c r="BT125">
        <v>35517</v>
      </c>
      <c r="BU125">
        <v>150229</v>
      </c>
      <c r="BV125">
        <v>168433</v>
      </c>
      <c r="BW125">
        <v>31619.599999999999</v>
      </c>
      <c r="BX125">
        <v>5749</v>
      </c>
    </row>
    <row r="126" spans="1:76">
      <c r="A126" t="s">
        <v>74</v>
      </c>
      <c r="B126" t="s">
        <v>24</v>
      </c>
      <c r="D126" t="s">
        <v>7</v>
      </c>
      <c r="E126">
        <v>443330</v>
      </c>
      <c r="F126">
        <v>0.60000000000581999</v>
      </c>
      <c r="G126">
        <v>10.263</v>
      </c>
      <c r="H126">
        <v>5.75</v>
      </c>
      <c r="I126">
        <v>39.25</v>
      </c>
      <c r="J126">
        <v>0.5</v>
      </c>
      <c r="K126">
        <v>27.5</v>
      </c>
      <c r="L126">
        <v>773900</v>
      </c>
      <c r="M126">
        <v>330550</v>
      </c>
      <c r="N126">
        <v>0</v>
      </c>
      <c r="O126">
        <v>0</v>
      </c>
      <c r="P126">
        <v>0</v>
      </c>
      <c r="Q126">
        <v>39.973999999999897</v>
      </c>
      <c r="R126" s="4">
        <v>1.5581273769130601E-5</v>
      </c>
      <c r="S126" s="4">
        <v>3.1101042510225198E-4</v>
      </c>
      <c r="T126" s="4">
        <v>7.1550849281928799E-4</v>
      </c>
      <c r="U126" s="4">
        <v>0</v>
      </c>
      <c r="V126" s="4">
        <v>7.0769735425870997E-3</v>
      </c>
      <c r="W126" s="4">
        <v>0</v>
      </c>
      <c r="X126" s="4">
        <v>6.0777013520855301E-2</v>
      </c>
      <c r="Y126" s="4">
        <v>3.1551464332209102E-2</v>
      </c>
      <c r="Z126" s="4">
        <v>0.126864371162342</v>
      </c>
      <c r="AA126" s="4">
        <v>6.0238639508779802E-5</v>
      </c>
      <c r="AB126" s="4">
        <v>0</v>
      </c>
      <c r="AC126" s="4">
        <v>0</v>
      </c>
      <c r="AD126" s="4">
        <v>0</v>
      </c>
      <c r="AE126" s="4">
        <v>0</v>
      </c>
      <c r="AF126" s="4">
        <v>0.227372161389193</v>
      </c>
      <c r="AG126">
        <v>22</v>
      </c>
      <c r="AH126">
        <v>444.39999999999401</v>
      </c>
      <c r="AI126">
        <v>900</v>
      </c>
      <c r="AJ126">
        <v>0</v>
      </c>
      <c r="AK126">
        <v>0</v>
      </c>
      <c r="AL126">
        <v>0</v>
      </c>
      <c r="AM126">
        <v>0</v>
      </c>
      <c r="AN126">
        <v>45103</v>
      </c>
      <c r="AO126">
        <v>181353</v>
      </c>
      <c r="AP126">
        <v>86.110999999999905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345.26</v>
      </c>
      <c r="AZ126">
        <v>0</v>
      </c>
      <c r="BA126">
        <v>2965.0599999999899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3082</v>
      </c>
      <c r="BJ126">
        <v>420</v>
      </c>
      <c r="BK126">
        <v>80</v>
      </c>
      <c r="BL126">
        <v>6179</v>
      </c>
      <c r="BM126">
        <v>33220.199999999997</v>
      </c>
      <c r="BN126">
        <v>9178.8999999999905</v>
      </c>
      <c r="BO126">
        <v>3476.7999999999902</v>
      </c>
      <c r="BP126">
        <v>144010</v>
      </c>
      <c r="BQ126">
        <v>287916</v>
      </c>
      <c r="BR126">
        <v>21153.599999999999</v>
      </c>
      <c r="BS126">
        <v>16279</v>
      </c>
      <c r="BT126">
        <v>162878</v>
      </c>
      <c r="BU126">
        <v>120792</v>
      </c>
      <c r="BV126">
        <v>152702</v>
      </c>
      <c r="BW126">
        <v>196836</v>
      </c>
      <c r="BX126">
        <v>5792</v>
      </c>
    </row>
    <row r="127" spans="1:76">
      <c r="A127" t="s">
        <v>74</v>
      </c>
      <c r="B127" t="s">
        <v>25</v>
      </c>
      <c r="D127" t="s">
        <v>7</v>
      </c>
      <c r="E127">
        <v>222110</v>
      </c>
      <c r="F127">
        <v>0</v>
      </c>
      <c r="G127">
        <v>5.141</v>
      </c>
      <c r="H127">
        <v>49</v>
      </c>
      <c r="I127">
        <v>66.5</v>
      </c>
      <c r="J127">
        <v>54.25</v>
      </c>
      <c r="K127">
        <v>78.25</v>
      </c>
      <c r="L127">
        <v>597420</v>
      </c>
      <c r="M127">
        <v>375300</v>
      </c>
      <c r="N127">
        <v>0</v>
      </c>
      <c r="O127">
        <v>0</v>
      </c>
      <c r="P127">
        <v>0</v>
      </c>
      <c r="Q127">
        <v>34.132999999999903</v>
      </c>
      <c r="R127" s="4">
        <v>0</v>
      </c>
      <c r="S127" s="4">
        <v>0</v>
      </c>
      <c r="T127" s="4">
        <v>0</v>
      </c>
      <c r="U127" s="4">
        <v>0</v>
      </c>
      <c r="V127" s="4">
        <v>9.6357877256465694E-6</v>
      </c>
      <c r="W127" s="4">
        <v>0</v>
      </c>
      <c r="X127" s="4">
        <v>7.6932744251842503E-2</v>
      </c>
      <c r="Y127" s="4">
        <v>2.8168482773466699E-2</v>
      </c>
      <c r="Z127" s="4">
        <v>9.43815156889075E-2</v>
      </c>
      <c r="AA127" s="4">
        <v>7.1897737640052006E-5</v>
      </c>
      <c r="AB127" s="4">
        <v>0</v>
      </c>
      <c r="AC127" s="4">
        <v>0</v>
      </c>
      <c r="AD127" s="4">
        <v>0</v>
      </c>
      <c r="AE127" s="4">
        <v>0</v>
      </c>
      <c r="AF127" s="4">
        <v>0.19956427623958201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40267</v>
      </c>
      <c r="AO127">
        <v>134919</v>
      </c>
      <c r="AP127">
        <v>102.77800000000001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0.47000000000025399</v>
      </c>
      <c r="AZ127">
        <v>0</v>
      </c>
      <c r="BA127">
        <v>3753.22999999999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6259</v>
      </c>
      <c r="BM127">
        <v>32992.6</v>
      </c>
      <c r="BN127">
        <v>11010.3</v>
      </c>
      <c r="BO127">
        <v>4107.3</v>
      </c>
      <c r="BP127">
        <v>1186</v>
      </c>
      <c r="BQ127">
        <v>4116</v>
      </c>
      <c r="BR127">
        <v>1114</v>
      </c>
      <c r="BS127">
        <v>34183</v>
      </c>
      <c r="BT127">
        <v>20123</v>
      </c>
      <c r="BU127">
        <v>150364</v>
      </c>
      <c r="BV127">
        <v>1409</v>
      </c>
      <c r="BW127">
        <v>1815</v>
      </c>
      <c r="BX127">
        <v>3475</v>
      </c>
    </row>
    <row r="128" spans="1:76" ht="353" customHeight="1">
      <c r="AF128"/>
      <c r="AG128"/>
    </row>
    <row r="129" spans="1:76">
      <c r="AF129"/>
      <c r="AG129"/>
    </row>
    <row r="130" spans="1:76">
      <c r="AF130"/>
      <c r="AG130"/>
    </row>
    <row r="131" spans="1:76">
      <c r="AF131"/>
      <c r="AG131"/>
    </row>
    <row r="132" spans="1:76">
      <c r="AF132"/>
      <c r="AG132"/>
    </row>
    <row r="133" spans="1:76">
      <c r="A133" t="s">
        <v>82</v>
      </c>
      <c r="B133" t="s">
        <v>12</v>
      </c>
      <c r="C133" t="s">
        <v>83</v>
      </c>
      <c r="D133" t="s">
        <v>7</v>
      </c>
      <c r="E133" s="1">
        <v>15426000</v>
      </c>
      <c r="F133">
        <v>122117</v>
      </c>
      <c r="G133">
        <v>126.321</v>
      </c>
      <c r="H133">
        <v>978</v>
      </c>
      <c r="I133">
        <v>5374.5</v>
      </c>
      <c r="J133">
        <v>964.25</v>
      </c>
      <c r="K133">
        <v>1732.25</v>
      </c>
      <c r="L133" s="1">
        <v>8411750</v>
      </c>
      <c r="M133" s="1">
        <v>7014240</v>
      </c>
      <c r="N133">
        <v>0</v>
      </c>
      <c r="O133">
        <v>0</v>
      </c>
      <c r="P133">
        <v>0</v>
      </c>
      <c r="Q133">
        <v>541.20600000000002</v>
      </c>
      <c r="R133" s="1">
        <v>1400690</v>
      </c>
      <c r="S133">
        <v>357062</v>
      </c>
      <c r="T133" s="1">
        <v>4502770</v>
      </c>
      <c r="U133">
        <v>0</v>
      </c>
      <c r="V133" s="1">
        <v>1315330</v>
      </c>
      <c r="W133">
        <v>0</v>
      </c>
      <c r="X133" s="1">
        <v>3642760</v>
      </c>
      <c r="Y133" s="1">
        <v>1407300</v>
      </c>
      <c r="Z133" s="1">
        <v>2751490</v>
      </c>
      <c r="AA133">
        <v>5061.34</v>
      </c>
      <c r="AB133">
        <v>0</v>
      </c>
      <c r="AC133">
        <v>0</v>
      </c>
      <c r="AD133">
        <v>43514.3</v>
      </c>
      <c r="AE133">
        <v>0</v>
      </c>
      <c r="AF133"/>
      <c r="AG133">
        <v>410503</v>
      </c>
      <c r="AH133">
        <v>104644</v>
      </c>
      <c r="AI133">
        <v>717036</v>
      </c>
      <c r="AJ133">
        <v>0</v>
      </c>
      <c r="AK133">
        <v>0</v>
      </c>
      <c r="AL133">
        <v>0</v>
      </c>
      <c r="AM133">
        <v>0</v>
      </c>
      <c r="AN133">
        <v>412439</v>
      </c>
      <c r="AO133">
        <v>806383</v>
      </c>
      <c r="AP133">
        <v>1483.33</v>
      </c>
      <c r="AQ133">
        <v>0</v>
      </c>
      <c r="AR133">
        <v>0</v>
      </c>
      <c r="AS133">
        <v>12752.8</v>
      </c>
      <c r="AT133">
        <v>0</v>
      </c>
      <c r="AU133">
        <v>0</v>
      </c>
      <c r="AV133">
        <v>0</v>
      </c>
      <c r="AW133">
        <v>20565.3</v>
      </c>
      <c r="AX133">
        <v>0</v>
      </c>
      <c r="AY133">
        <v>13155.9</v>
      </c>
      <c r="AZ133">
        <v>0</v>
      </c>
      <c r="BA133">
        <v>36434.699999999997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1">
        <v>1559060</v>
      </c>
      <c r="BJ133" s="1">
        <v>1093350</v>
      </c>
      <c r="BK133" s="1">
        <v>1400690</v>
      </c>
      <c r="BL133" s="1">
        <v>1020060</v>
      </c>
      <c r="BM133">
        <v>125911</v>
      </c>
      <c r="BN133">
        <v>30387.9</v>
      </c>
      <c r="BO133">
        <v>194.7</v>
      </c>
      <c r="BP133" s="1">
        <v>1088110</v>
      </c>
      <c r="BQ133" s="1">
        <v>1130750</v>
      </c>
      <c r="BR133">
        <v>176530</v>
      </c>
      <c r="BS133">
        <v>501109</v>
      </c>
      <c r="BT133">
        <v>531180</v>
      </c>
      <c r="BU133">
        <v>809494</v>
      </c>
      <c r="BV133" s="1">
        <v>1518740</v>
      </c>
      <c r="BW133">
        <v>762763</v>
      </c>
      <c r="BX133">
        <v>319209</v>
      </c>
    </row>
    <row r="134" spans="1:76">
      <c r="A134" t="s">
        <v>82</v>
      </c>
      <c r="B134" t="s">
        <v>14</v>
      </c>
      <c r="C134" t="s">
        <v>84</v>
      </c>
      <c r="D134" t="s">
        <v>7</v>
      </c>
      <c r="E134" s="1">
        <v>14305900</v>
      </c>
      <c r="F134">
        <v>122117</v>
      </c>
      <c r="G134">
        <v>117.149</v>
      </c>
      <c r="H134">
        <v>2.25</v>
      </c>
      <c r="I134">
        <v>1.25</v>
      </c>
      <c r="J134">
        <v>2.25</v>
      </c>
      <c r="K134">
        <v>1.25</v>
      </c>
      <c r="L134" s="1">
        <v>8740920</v>
      </c>
      <c r="M134" s="1">
        <v>5564960</v>
      </c>
      <c r="N134">
        <v>0</v>
      </c>
      <c r="O134">
        <v>0</v>
      </c>
      <c r="P134">
        <v>0</v>
      </c>
      <c r="Q134">
        <v>565.452</v>
      </c>
      <c r="R134" s="1">
        <v>1400690</v>
      </c>
      <c r="S134">
        <v>357062</v>
      </c>
      <c r="T134" s="1">
        <v>4502770</v>
      </c>
      <c r="U134">
        <v>0</v>
      </c>
      <c r="V134" s="1">
        <v>1315210</v>
      </c>
      <c r="W134">
        <v>0</v>
      </c>
      <c r="X134" s="1">
        <v>2193610</v>
      </c>
      <c r="Y134" s="1">
        <v>1013010</v>
      </c>
      <c r="Z134" s="1">
        <v>3521520</v>
      </c>
      <c r="AA134">
        <v>2018.85</v>
      </c>
      <c r="AB134">
        <v>0</v>
      </c>
      <c r="AC134">
        <v>0</v>
      </c>
      <c r="AD134">
        <v>0</v>
      </c>
      <c r="AE134">
        <v>0</v>
      </c>
      <c r="AF134"/>
      <c r="AG134">
        <v>410503</v>
      </c>
      <c r="AH134">
        <v>104644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296883</v>
      </c>
      <c r="AO134" s="1">
        <v>1032060</v>
      </c>
      <c r="AP134">
        <v>591.66700000000003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13154.6</v>
      </c>
      <c r="AZ134">
        <v>0</v>
      </c>
      <c r="BA134">
        <v>21940.3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890892</v>
      </c>
      <c r="BJ134">
        <v>624774</v>
      </c>
      <c r="BK134">
        <v>800396</v>
      </c>
      <c r="BL134">
        <v>559609</v>
      </c>
      <c r="BM134">
        <v>182438</v>
      </c>
      <c r="BN134">
        <v>14578.4</v>
      </c>
      <c r="BO134">
        <v>239.1</v>
      </c>
      <c r="BP134">
        <v>469855</v>
      </c>
      <c r="BQ134">
        <v>487901</v>
      </c>
      <c r="BR134">
        <v>185122</v>
      </c>
      <c r="BS134">
        <v>263474</v>
      </c>
      <c r="BT134">
        <v>771999</v>
      </c>
      <c r="BU134">
        <v>400913</v>
      </c>
      <c r="BV134">
        <v>662096</v>
      </c>
      <c r="BW134">
        <v>326071</v>
      </c>
      <c r="BX134">
        <v>322232</v>
      </c>
    </row>
    <row r="135" spans="1:76">
      <c r="A135" t="s">
        <v>82</v>
      </c>
      <c r="B135" t="s">
        <v>16</v>
      </c>
      <c r="C135" t="s">
        <v>85</v>
      </c>
      <c r="D135" t="s">
        <v>7</v>
      </c>
      <c r="E135" s="1">
        <v>17251500</v>
      </c>
      <c r="F135">
        <v>149097</v>
      </c>
      <c r="G135">
        <v>115.70699999999999</v>
      </c>
      <c r="H135">
        <v>0</v>
      </c>
      <c r="I135">
        <v>1.75</v>
      </c>
      <c r="J135">
        <v>0</v>
      </c>
      <c r="K135">
        <v>1.75</v>
      </c>
      <c r="L135" s="1">
        <v>10364500</v>
      </c>
      <c r="M135" s="1">
        <v>6887100</v>
      </c>
      <c r="N135">
        <v>0</v>
      </c>
      <c r="O135">
        <v>0</v>
      </c>
      <c r="P135">
        <v>0</v>
      </c>
      <c r="Q135">
        <v>660.21799999999996</v>
      </c>
      <c r="R135" s="1">
        <v>1710160</v>
      </c>
      <c r="S135">
        <v>357062</v>
      </c>
      <c r="T135" s="1">
        <v>5497590</v>
      </c>
      <c r="U135">
        <v>0</v>
      </c>
      <c r="V135" s="1">
        <v>1315210</v>
      </c>
      <c r="W135">
        <v>0</v>
      </c>
      <c r="X135" s="1">
        <v>3061470</v>
      </c>
      <c r="Y135" s="1">
        <v>1094070</v>
      </c>
      <c r="Z135" s="1">
        <v>4213240</v>
      </c>
      <c r="AA135">
        <v>2748.67</v>
      </c>
      <c r="AB135">
        <v>0</v>
      </c>
      <c r="AC135">
        <v>0</v>
      </c>
      <c r="AD135">
        <v>0</v>
      </c>
      <c r="AE135">
        <v>0</v>
      </c>
      <c r="AF135"/>
      <c r="AG135">
        <v>501197</v>
      </c>
      <c r="AH135">
        <v>104644</v>
      </c>
      <c r="AI135">
        <v>875456</v>
      </c>
      <c r="AJ135">
        <v>0</v>
      </c>
      <c r="AK135">
        <v>0</v>
      </c>
      <c r="AL135">
        <v>0</v>
      </c>
      <c r="AM135">
        <v>0</v>
      </c>
      <c r="AN135">
        <v>320642</v>
      </c>
      <c r="AO135" s="1">
        <v>1234780</v>
      </c>
      <c r="AP135">
        <v>805.55600000000004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13154.6</v>
      </c>
      <c r="AZ135">
        <v>0</v>
      </c>
      <c r="BA135">
        <v>30620.6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1903510</v>
      </c>
      <c r="BJ135" s="1">
        <v>1334920</v>
      </c>
      <c r="BK135" s="1">
        <v>1710160</v>
      </c>
      <c r="BL135" s="1">
        <v>1192050</v>
      </c>
      <c r="BM135">
        <v>225185</v>
      </c>
      <c r="BN135">
        <v>38290.1</v>
      </c>
      <c r="BO135">
        <v>333.1</v>
      </c>
      <c r="BP135" s="1">
        <v>1230130</v>
      </c>
      <c r="BQ135" s="1">
        <v>1499610</v>
      </c>
      <c r="BR135">
        <v>206005</v>
      </c>
      <c r="BS135">
        <v>699887</v>
      </c>
      <c r="BT135">
        <v>953664</v>
      </c>
      <c r="BU135">
        <v>498756</v>
      </c>
      <c r="BV135" s="1">
        <v>1822020</v>
      </c>
      <c r="BW135" s="1">
        <v>1052810</v>
      </c>
      <c r="BX135">
        <v>386848</v>
      </c>
    </row>
    <row r="136" spans="1:76">
      <c r="AF136"/>
      <c r="AG136"/>
    </row>
    <row r="137" spans="1:76">
      <c r="R137" s="25">
        <f>ABS(R130-R132)</f>
        <v>0</v>
      </c>
      <c r="S137" s="25">
        <f t="shared" ref="S137:AE137" si="8">ABS(S130-S132)</f>
        <v>0</v>
      </c>
      <c r="T137" s="25">
        <f t="shared" si="8"/>
        <v>0</v>
      </c>
      <c r="U137" s="25">
        <f t="shared" si="8"/>
        <v>0</v>
      </c>
      <c r="V137" s="25">
        <f t="shared" si="8"/>
        <v>0</v>
      </c>
      <c r="W137" s="25">
        <f t="shared" si="8"/>
        <v>0</v>
      </c>
      <c r="X137" s="25">
        <f t="shared" si="8"/>
        <v>0</v>
      </c>
      <c r="Y137" s="25">
        <f t="shared" si="8"/>
        <v>0</v>
      </c>
      <c r="Z137" s="25">
        <f t="shared" si="8"/>
        <v>0</v>
      </c>
      <c r="AA137" s="25">
        <f t="shared" si="8"/>
        <v>0</v>
      </c>
      <c r="AB137" s="25">
        <f t="shared" si="8"/>
        <v>0</v>
      </c>
      <c r="AC137" s="25">
        <f t="shared" si="8"/>
        <v>0</v>
      </c>
      <c r="AD137" s="25">
        <f t="shared" si="8"/>
        <v>0</v>
      </c>
      <c r="AE137" s="25">
        <f t="shared" si="8"/>
        <v>0</v>
      </c>
      <c r="AF137" s="26" t="e">
        <f>SUM(R137:AE137)/E130</f>
        <v>#DIV/0!</v>
      </c>
      <c r="AG137"/>
    </row>
    <row r="138" spans="1:76">
      <c r="A138" t="s">
        <v>82</v>
      </c>
      <c r="B138" t="s">
        <v>20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157</v>
      </c>
      <c r="X138" t="s">
        <v>157</v>
      </c>
      <c r="Y138" t="s">
        <v>157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/>
      <c r="AG138"/>
    </row>
    <row r="139" spans="1:76">
      <c r="A139" t="s">
        <v>82</v>
      </c>
      <c r="B139" t="s">
        <v>21</v>
      </c>
      <c r="R139" t="s">
        <v>157</v>
      </c>
      <c r="S139" t="s">
        <v>157</v>
      </c>
      <c r="T139" t="s">
        <v>157</v>
      </c>
      <c r="U139" t="s">
        <v>157</v>
      </c>
      <c r="V139" t="s">
        <v>157</v>
      </c>
      <c r="W139" t="s">
        <v>157</v>
      </c>
      <c r="X139" t="s">
        <v>157</v>
      </c>
      <c r="Y139" t="s">
        <v>157</v>
      </c>
      <c r="Z139" t="s">
        <v>157</v>
      </c>
      <c r="AA139" t="s">
        <v>157</v>
      </c>
      <c r="AB139" t="s">
        <v>157</v>
      </c>
      <c r="AC139" t="s">
        <v>157</v>
      </c>
      <c r="AD139" t="s">
        <v>157</v>
      </c>
      <c r="AE139" t="s">
        <v>157</v>
      </c>
      <c r="AF139"/>
      <c r="AG139"/>
    </row>
    <row r="140" spans="1:76">
      <c r="A140" t="s">
        <v>82</v>
      </c>
      <c r="B140" t="s">
        <v>22</v>
      </c>
      <c r="R140" t="s">
        <v>158</v>
      </c>
      <c r="S140" t="s">
        <v>158</v>
      </c>
      <c r="T140" t="s">
        <v>158</v>
      </c>
      <c r="U140" t="s">
        <v>157</v>
      </c>
      <c r="V140" t="s">
        <v>158</v>
      </c>
      <c r="W140" t="s">
        <v>157</v>
      </c>
      <c r="X140" t="s">
        <v>158</v>
      </c>
      <c r="Y140" t="s">
        <v>158</v>
      </c>
      <c r="Z140" t="s">
        <v>158</v>
      </c>
      <c r="AA140" t="s">
        <v>158</v>
      </c>
      <c r="AB140" t="s">
        <v>157</v>
      </c>
      <c r="AC140" t="s">
        <v>157</v>
      </c>
      <c r="AD140" t="s">
        <v>158</v>
      </c>
      <c r="AE140" t="s">
        <v>157</v>
      </c>
      <c r="AF140"/>
      <c r="AG140"/>
    </row>
    <row r="141" spans="1:76">
      <c r="A141" t="s">
        <v>82</v>
      </c>
      <c r="B141" t="s">
        <v>23</v>
      </c>
      <c r="R141" t="s">
        <v>158</v>
      </c>
      <c r="S141" t="s">
        <v>158</v>
      </c>
      <c r="T141" t="s">
        <v>158</v>
      </c>
      <c r="U141" t="s">
        <v>157</v>
      </c>
      <c r="V141" t="s">
        <v>158</v>
      </c>
      <c r="W141" t="s">
        <v>157</v>
      </c>
      <c r="X141" t="s">
        <v>158</v>
      </c>
      <c r="Y141" t="s">
        <v>158</v>
      </c>
      <c r="Z141" t="s">
        <v>158</v>
      </c>
      <c r="AA141" t="s">
        <v>158</v>
      </c>
      <c r="AB141" t="s">
        <v>157</v>
      </c>
      <c r="AC141" t="s">
        <v>157</v>
      </c>
      <c r="AD141" t="s">
        <v>157</v>
      </c>
      <c r="AE141" t="s">
        <v>157</v>
      </c>
      <c r="AF141"/>
      <c r="AG141"/>
    </row>
    <row r="142" spans="1:76">
      <c r="A142" t="s">
        <v>82</v>
      </c>
      <c r="B142" t="s">
        <v>24</v>
      </c>
      <c r="R142" t="s">
        <v>158</v>
      </c>
      <c r="S142" t="s">
        <v>158</v>
      </c>
      <c r="T142" t="s">
        <v>158</v>
      </c>
      <c r="U142" t="s">
        <v>157</v>
      </c>
      <c r="V142" t="s">
        <v>158</v>
      </c>
      <c r="W142" t="s">
        <v>157</v>
      </c>
      <c r="X142" t="s">
        <v>158</v>
      </c>
      <c r="Y142" t="s">
        <v>158</v>
      </c>
      <c r="Z142" t="s">
        <v>158</v>
      </c>
      <c r="AA142" t="s">
        <v>158</v>
      </c>
      <c r="AB142" t="s">
        <v>157</v>
      </c>
      <c r="AC142" t="s">
        <v>157</v>
      </c>
      <c r="AD142" t="s">
        <v>157</v>
      </c>
      <c r="AE142" t="s">
        <v>157</v>
      </c>
      <c r="AF142"/>
      <c r="AG142"/>
    </row>
    <row r="143" spans="1:76">
      <c r="A143" t="s">
        <v>82</v>
      </c>
      <c r="B143" t="s">
        <v>25</v>
      </c>
      <c r="R143" t="s">
        <v>157</v>
      </c>
      <c r="S143" t="s">
        <v>157</v>
      </c>
      <c r="T143" t="s">
        <v>157</v>
      </c>
      <c r="U143" t="s">
        <v>157</v>
      </c>
      <c r="V143" t="s">
        <v>157</v>
      </c>
      <c r="W143" t="s">
        <v>157</v>
      </c>
      <c r="X143" t="s">
        <v>157</v>
      </c>
      <c r="Y143" t="s">
        <v>157</v>
      </c>
      <c r="Z143" t="s">
        <v>157</v>
      </c>
      <c r="AA143" t="s">
        <v>157</v>
      </c>
      <c r="AB143" t="s">
        <v>157</v>
      </c>
      <c r="AC143" t="s">
        <v>157</v>
      </c>
      <c r="AD143" t="s">
        <v>157</v>
      </c>
      <c r="AE143" t="s">
        <v>157</v>
      </c>
      <c r="AF143"/>
      <c r="AG143"/>
    </row>
    <row r="144" spans="1:76" ht="353" customHeight="1">
      <c r="AF144"/>
      <c r="AG144"/>
    </row>
    <row r="145" spans="1:76">
      <c r="AF145"/>
      <c r="AG145"/>
    </row>
    <row r="146" spans="1:76">
      <c r="A146" t="s">
        <v>86</v>
      </c>
      <c r="B146" t="s">
        <v>5</v>
      </c>
      <c r="C146" t="s">
        <v>87</v>
      </c>
      <c r="D146" t="s">
        <v>7</v>
      </c>
      <c r="E146" s="1">
        <v>1832520</v>
      </c>
      <c r="F146">
        <v>33740.699999999997</v>
      </c>
      <c r="G146">
        <v>54.311900000000001</v>
      </c>
      <c r="H146">
        <v>0.75</v>
      </c>
      <c r="I146">
        <v>0</v>
      </c>
      <c r="J146">
        <v>0</v>
      </c>
      <c r="K146">
        <v>0</v>
      </c>
      <c r="L146" s="1">
        <v>1472350</v>
      </c>
      <c r="M146">
        <v>360180</v>
      </c>
      <c r="N146">
        <v>0</v>
      </c>
      <c r="O146">
        <v>0</v>
      </c>
      <c r="P146">
        <v>0</v>
      </c>
      <c r="Q146">
        <v>126.066</v>
      </c>
      <c r="R146">
        <v>113065</v>
      </c>
      <c r="S146">
        <v>69029.5</v>
      </c>
      <c r="T146">
        <v>490751</v>
      </c>
      <c r="U146">
        <v>0</v>
      </c>
      <c r="V146">
        <v>341499</v>
      </c>
      <c r="W146">
        <v>0</v>
      </c>
      <c r="X146">
        <v>360180</v>
      </c>
      <c r="Y146">
        <v>153338</v>
      </c>
      <c r="Z146">
        <v>304657</v>
      </c>
      <c r="AA146">
        <v>0</v>
      </c>
      <c r="AB146">
        <v>0</v>
      </c>
      <c r="AC146">
        <v>0</v>
      </c>
      <c r="AD146">
        <v>0</v>
      </c>
      <c r="AE146">
        <v>0</v>
      </c>
      <c r="AF146"/>
      <c r="AG146">
        <v>33136.1</v>
      </c>
      <c r="AH146">
        <v>20230.599999999999</v>
      </c>
      <c r="AI146">
        <v>143825</v>
      </c>
      <c r="AJ146">
        <v>0</v>
      </c>
      <c r="AK146">
        <v>100083</v>
      </c>
      <c r="AL146">
        <v>0</v>
      </c>
      <c r="AM146">
        <v>0</v>
      </c>
      <c r="AN146">
        <v>44938.9</v>
      </c>
      <c r="AO146">
        <v>89286.1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3602.49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281478</v>
      </c>
      <c r="BJ146">
        <v>0</v>
      </c>
      <c r="BK146">
        <v>89715.9</v>
      </c>
      <c r="BL146">
        <v>83935.8</v>
      </c>
      <c r="BM146">
        <v>13501</v>
      </c>
      <c r="BN146">
        <v>7105.26</v>
      </c>
      <c r="BO146">
        <v>2344</v>
      </c>
      <c r="BP146">
        <v>222178</v>
      </c>
      <c r="BQ146">
        <v>254114</v>
      </c>
      <c r="BR146">
        <v>95265.7</v>
      </c>
      <c r="BS146">
        <v>151376</v>
      </c>
      <c r="BT146">
        <v>166127</v>
      </c>
      <c r="BU146">
        <v>93276.5</v>
      </c>
      <c r="BV146">
        <v>294789</v>
      </c>
      <c r="BW146">
        <v>162949</v>
      </c>
      <c r="BX146">
        <v>155282</v>
      </c>
    </row>
    <row r="147" spans="1:76">
      <c r="A147" t="s">
        <v>86</v>
      </c>
      <c r="B147" t="s">
        <v>8</v>
      </c>
      <c r="C147" t="s">
        <v>88</v>
      </c>
      <c r="D147" t="s">
        <v>7</v>
      </c>
      <c r="E147" s="1">
        <v>2050170</v>
      </c>
      <c r="F147">
        <v>33740.699999999997</v>
      </c>
      <c r="G147">
        <v>60.762500000000003</v>
      </c>
      <c r="H147">
        <v>7</v>
      </c>
      <c r="I147">
        <v>40.25</v>
      </c>
      <c r="J147">
        <v>7</v>
      </c>
      <c r="K147">
        <v>39</v>
      </c>
      <c r="L147" s="1">
        <v>1783070</v>
      </c>
      <c r="M147">
        <v>267085</v>
      </c>
      <c r="N147">
        <v>0</v>
      </c>
      <c r="O147">
        <v>0</v>
      </c>
      <c r="P147">
        <v>0</v>
      </c>
      <c r="Q147">
        <v>133.06200000000001</v>
      </c>
      <c r="R147">
        <v>113065</v>
      </c>
      <c r="S147">
        <v>69029.5</v>
      </c>
      <c r="T147">
        <v>490751</v>
      </c>
      <c r="U147">
        <v>0</v>
      </c>
      <c r="V147">
        <v>341499</v>
      </c>
      <c r="W147">
        <v>0</v>
      </c>
      <c r="X147">
        <v>267085</v>
      </c>
      <c r="Y147">
        <v>187232</v>
      </c>
      <c r="Z147">
        <v>581258</v>
      </c>
      <c r="AA147">
        <v>236.95400000000001</v>
      </c>
      <c r="AB147">
        <v>0</v>
      </c>
      <c r="AC147">
        <v>0</v>
      </c>
      <c r="AD147">
        <v>0</v>
      </c>
      <c r="AE147">
        <v>0</v>
      </c>
      <c r="AF147"/>
      <c r="AG147">
        <v>33136.1</v>
      </c>
      <c r="AH147">
        <v>20230.599999999999</v>
      </c>
      <c r="AI147">
        <v>143825</v>
      </c>
      <c r="AJ147">
        <v>0</v>
      </c>
      <c r="AK147">
        <v>100083</v>
      </c>
      <c r="AL147">
        <v>0</v>
      </c>
      <c r="AM147">
        <v>0</v>
      </c>
      <c r="AN147">
        <v>54872.2</v>
      </c>
      <c r="AO147">
        <v>170350</v>
      </c>
      <c r="AP147">
        <v>69.444400000000002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2671.37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281478</v>
      </c>
      <c r="BJ147">
        <v>0</v>
      </c>
      <c r="BK147">
        <v>89715.9</v>
      </c>
      <c r="BL147">
        <v>83146.3</v>
      </c>
      <c r="BM147">
        <v>13570.4</v>
      </c>
      <c r="BN147">
        <v>8511.74</v>
      </c>
      <c r="BO147">
        <v>412.1</v>
      </c>
      <c r="BP147">
        <v>221817</v>
      </c>
      <c r="BQ147">
        <v>253296</v>
      </c>
      <c r="BR147">
        <v>95071.4</v>
      </c>
      <c r="BS147">
        <v>163880</v>
      </c>
      <c r="BT147">
        <v>143819</v>
      </c>
      <c r="BU147">
        <v>108052</v>
      </c>
      <c r="BV147">
        <v>295971</v>
      </c>
      <c r="BW147">
        <v>165377</v>
      </c>
      <c r="BX147">
        <v>156118</v>
      </c>
    </row>
    <row r="148" spans="1:76">
      <c r="A148" t="s">
        <v>86</v>
      </c>
      <c r="B148" t="s">
        <v>10</v>
      </c>
      <c r="C148" t="s">
        <v>89</v>
      </c>
      <c r="D148" t="s">
        <v>7</v>
      </c>
      <c r="E148" s="1">
        <v>2260780</v>
      </c>
      <c r="F148">
        <v>33740.699999999997</v>
      </c>
      <c r="G148">
        <v>67.004599999999996</v>
      </c>
      <c r="H148">
        <v>8</v>
      </c>
      <c r="I148">
        <v>48.25</v>
      </c>
      <c r="J148">
        <v>8</v>
      </c>
      <c r="K148">
        <v>45.5</v>
      </c>
      <c r="L148" s="1">
        <v>1513350</v>
      </c>
      <c r="M148">
        <v>747430</v>
      </c>
      <c r="N148">
        <v>0</v>
      </c>
      <c r="O148">
        <v>0</v>
      </c>
      <c r="P148">
        <v>0</v>
      </c>
      <c r="Q148">
        <v>122.571</v>
      </c>
      <c r="R148">
        <v>113065</v>
      </c>
      <c r="S148">
        <v>208747</v>
      </c>
      <c r="T148">
        <v>490808</v>
      </c>
      <c r="U148">
        <v>0</v>
      </c>
      <c r="V148">
        <v>492609</v>
      </c>
      <c r="W148">
        <v>0</v>
      </c>
      <c r="X148">
        <v>265247</v>
      </c>
      <c r="Y148">
        <v>171944</v>
      </c>
      <c r="Z148">
        <v>518115</v>
      </c>
      <c r="AA148">
        <v>236.95400000000001</v>
      </c>
      <c r="AB148">
        <v>0</v>
      </c>
      <c r="AC148">
        <v>0</v>
      </c>
      <c r="AD148">
        <v>0</v>
      </c>
      <c r="AE148">
        <v>0</v>
      </c>
      <c r="AF148"/>
      <c r="AG148">
        <v>33136.1</v>
      </c>
      <c r="AH148">
        <v>61177.8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50391.7</v>
      </c>
      <c r="AO148">
        <v>151844</v>
      </c>
      <c r="AP148">
        <v>69.444400000000002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4822.76</v>
      </c>
      <c r="AZ148">
        <v>0</v>
      </c>
      <c r="BA148">
        <v>2652.98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281480</v>
      </c>
      <c r="BJ148">
        <v>0</v>
      </c>
      <c r="BK148">
        <v>89715.9</v>
      </c>
      <c r="BL148">
        <v>83307</v>
      </c>
      <c r="BM148">
        <v>13550.3</v>
      </c>
      <c r="BN148">
        <v>6303.35</v>
      </c>
      <c r="BO148">
        <v>329.1</v>
      </c>
      <c r="BP148">
        <v>222063</v>
      </c>
      <c r="BQ148">
        <v>253869</v>
      </c>
      <c r="BR148">
        <v>95073.1</v>
      </c>
      <c r="BS148">
        <v>128320</v>
      </c>
      <c r="BT148">
        <v>147670</v>
      </c>
      <c r="BU148">
        <v>130764</v>
      </c>
      <c r="BV148">
        <v>295370</v>
      </c>
      <c r="BW148">
        <v>164380</v>
      </c>
      <c r="BX148">
        <v>156120</v>
      </c>
    </row>
    <row r="149" spans="1:76">
      <c r="A149" t="s">
        <v>86</v>
      </c>
      <c r="B149" t="s">
        <v>12</v>
      </c>
      <c r="C149" t="s">
        <v>90</v>
      </c>
      <c r="D149" t="s">
        <v>7</v>
      </c>
      <c r="E149" s="1">
        <v>2157300</v>
      </c>
      <c r="F149">
        <v>33740</v>
      </c>
      <c r="G149">
        <v>63.938899999999997</v>
      </c>
      <c r="H149">
        <v>3.75</v>
      </c>
      <c r="I149">
        <v>96.25</v>
      </c>
      <c r="J149">
        <v>3.75</v>
      </c>
      <c r="K149">
        <v>84.5</v>
      </c>
      <c r="L149" s="1">
        <v>1402510</v>
      </c>
      <c r="M149">
        <v>754785</v>
      </c>
      <c r="N149">
        <v>0</v>
      </c>
      <c r="O149">
        <v>0</v>
      </c>
      <c r="P149">
        <v>0</v>
      </c>
      <c r="Q149">
        <v>81.406099999999995</v>
      </c>
      <c r="R149">
        <v>113103</v>
      </c>
      <c r="S149">
        <v>208747</v>
      </c>
      <c r="T149">
        <v>490799</v>
      </c>
      <c r="U149">
        <v>0</v>
      </c>
      <c r="V149">
        <v>482183</v>
      </c>
      <c r="W149">
        <v>0</v>
      </c>
      <c r="X149">
        <v>272602</v>
      </c>
      <c r="Y149">
        <v>135547</v>
      </c>
      <c r="Z149">
        <v>454071</v>
      </c>
      <c r="AA149">
        <v>255.911</v>
      </c>
      <c r="AB149">
        <v>0</v>
      </c>
      <c r="AC149">
        <v>0</v>
      </c>
      <c r="AD149">
        <v>0</v>
      </c>
      <c r="AE149">
        <v>0</v>
      </c>
      <c r="AF149"/>
      <c r="AG149">
        <v>33147.199999999997</v>
      </c>
      <c r="AH149">
        <v>61177.8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39725</v>
      </c>
      <c r="AO149">
        <v>133075</v>
      </c>
      <c r="AP149">
        <v>75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4822.76</v>
      </c>
      <c r="AZ149">
        <v>0</v>
      </c>
      <c r="BA149">
        <v>2726.54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374072</v>
      </c>
      <c r="BJ149">
        <v>0</v>
      </c>
      <c r="BK149">
        <v>113100</v>
      </c>
      <c r="BL149">
        <v>111529</v>
      </c>
      <c r="BM149">
        <v>13402.3</v>
      </c>
      <c r="BN149">
        <v>8760.2000000000007</v>
      </c>
      <c r="BO149">
        <v>140.80000000000001</v>
      </c>
      <c r="BP149">
        <v>309851</v>
      </c>
      <c r="BQ149">
        <v>255290</v>
      </c>
      <c r="BR149">
        <v>91531.3</v>
      </c>
      <c r="BS149">
        <v>177649</v>
      </c>
      <c r="BT149">
        <v>126104</v>
      </c>
      <c r="BU149">
        <v>143596</v>
      </c>
      <c r="BV149">
        <v>416388</v>
      </c>
      <c r="BW149">
        <v>170497</v>
      </c>
      <c r="BX149">
        <v>153637</v>
      </c>
    </row>
    <row r="150" spans="1:76">
      <c r="A150" t="s">
        <v>86</v>
      </c>
      <c r="B150" t="s">
        <v>14</v>
      </c>
      <c r="C150" t="s">
        <v>91</v>
      </c>
      <c r="D150" t="s">
        <v>7</v>
      </c>
      <c r="E150" s="1">
        <v>2269950</v>
      </c>
      <c r="F150">
        <v>33740</v>
      </c>
      <c r="G150">
        <v>67.277600000000007</v>
      </c>
      <c r="H150">
        <v>0.25</v>
      </c>
      <c r="I150">
        <v>54.25</v>
      </c>
      <c r="J150">
        <v>0.25</v>
      </c>
      <c r="K150">
        <v>54.25</v>
      </c>
      <c r="L150" s="1">
        <v>1492660</v>
      </c>
      <c r="M150">
        <v>777286</v>
      </c>
      <c r="N150">
        <v>0</v>
      </c>
      <c r="O150">
        <v>0</v>
      </c>
      <c r="P150">
        <v>0</v>
      </c>
      <c r="Q150">
        <v>86.648899999999998</v>
      </c>
      <c r="R150">
        <v>113103</v>
      </c>
      <c r="S150">
        <v>208747</v>
      </c>
      <c r="T150">
        <v>490799</v>
      </c>
      <c r="U150">
        <v>0</v>
      </c>
      <c r="V150">
        <v>482183</v>
      </c>
      <c r="W150">
        <v>0</v>
      </c>
      <c r="X150">
        <v>295103</v>
      </c>
      <c r="Y150">
        <v>167062</v>
      </c>
      <c r="Z150">
        <v>512684</v>
      </c>
      <c r="AA150">
        <v>274.86700000000002</v>
      </c>
      <c r="AB150">
        <v>0</v>
      </c>
      <c r="AC150">
        <v>0</v>
      </c>
      <c r="AD150">
        <v>0</v>
      </c>
      <c r="AE150">
        <v>0</v>
      </c>
      <c r="AF150"/>
      <c r="AG150">
        <v>33147.199999999997</v>
      </c>
      <c r="AH150">
        <v>61177.8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48961.1</v>
      </c>
      <c r="AO150">
        <v>150253</v>
      </c>
      <c r="AP150">
        <v>80.555599999999998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4822.76</v>
      </c>
      <c r="AZ150">
        <v>0</v>
      </c>
      <c r="BA150">
        <v>2951.6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280554</v>
      </c>
      <c r="BJ150">
        <v>0</v>
      </c>
      <c r="BK150">
        <v>84825</v>
      </c>
      <c r="BL150">
        <v>83995.1</v>
      </c>
      <c r="BM150">
        <v>13335.5</v>
      </c>
      <c r="BN150">
        <v>7996.38</v>
      </c>
      <c r="BO150">
        <v>165.1</v>
      </c>
      <c r="BP150">
        <v>231419</v>
      </c>
      <c r="BQ150">
        <v>190956</v>
      </c>
      <c r="BR150">
        <v>92271.7</v>
      </c>
      <c r="BS150">
        <v>162486</v>
      </c>
      <c r="BT150">
        <v>133896</v>
      </c>
      <c r="BU150">
        <v>121821</v>
      </c>
      <c r="BV150">
        <v>309857</v>
      </c>
      <c r="BW150">
        <v>125953</v>
      </c>
      <c r="BX150">
        <v>152229</v>
      </c>
    </row>
    <row r="151" spans="1:76">
      <c r="A151" t="s">
        <v>86</v>
      </c>
      <c r="B151" t="s">
        <v>16</v>
      </c>
      <c r="C151" t="s">
        <v>92</v>
      </c>
      <c r="D151" t="s">
        <v>7</v>
      </c>
      <c r="E151" s="1">
        <v>2331370</v>
      </c>
      <c r="F151">
        <v>33687.800000000003</v>
      </c>
      <c r="G151">
        <v>69.205299999999994</v>
      </c>
      <c r="H151">
        <v>0</v>
      </c>
      <c r="I151">
        <v>23.75</v>
      </c>
      <c r="J151">
        <v>0</v>
      </c>
      <c r="K151">
        <v>23.75</v>
      </c>
      <c r="L151" s="1">
        <v>1538540</v>
      </c>
      <c r="M151">
        <v>792830</v>
      </c>
      <c r="N151">
        <v>0</v>
      </c>
      <c r="O151">
        <v>0</v>
      </c>
      <c r="P151">
        <v>0</v>
      </c>
      <c r="Q151">
        <v>91.2637</v>
      </c>
      <c r="R151">
        <v>112923</v>
      </c>
      <c r="S151">
        <v>208747</v>
      </c>
      <c r="T151">
        <v>490031</v>
      </c>
      <c r="U151">
        <v>0</v>
      </c>
      <c r="V151">
        <v>482183</v>
      </c>
      <c r="W151">
        <v>0</v>
      </c>
      <c r="X151">
        <v>310657</v>
      </c>
      <c r="Y151">
        <v>189980</v>
      </c>
      <c r="Z151">
        <v>536578</v>
      </c>
      <c r="AA151">
        <v>274.86700000000002</v>
      </c>
      <c r="AB151">
        <v>0</v>
      </c>
      <c r="AC151">
        <v>0</v>
      </c>
      <c r="AD151">
        <v>0</v>
      </c>
      <c r="AE151">
        <v>0</v>
      </c>
      <c r="AF151"/>
      <c r="AG151">
        <v>33094.400000000001</v>
      </c>
      <c r="AH151">
        <v>61177.8</v>
      </c>
      <c r="AI151">
        <v>143614</v>
      </c>
      <c r="AJ151">
        <v>0</v>
      </c>
      <c r="AK151">
        <v>0</v>
      </c>
      <c r="AL151">
        <v>0</v>
      </c>
      <c r="AM151">
        <v>0</v>
      </c>
      <c r="AN151">
        <v>55677.8</v>
      </c>
      <c r="AO151">
        <v>157256</v>
      </c>
      <c r="AP151">
        <v>80.555599999999998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4822.76</v>
      </c>
      <c r="AZ151">
        <v>0</v>
      </c>
      <c r="BA151">
        <v>3107.16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373493</v>
      </c>
      <c r="BJ151">
        <v>0</v>
      </c>
      <c r="BK151">
        <v>112925</v>
      </c>
      <c r="BL151">
        <v>111315</v>
      </c>
      <c r="BM151">
        <v>13441</v>
      </c>
      <c r="BN151">
        <v>9432.42</v>
      </c>
      <c r="BO151">
        <v>104.3</v>
      </c>
      <c r="BP151">
        <v>248534</v>
      </c>
      <c r="BQ151">
        <v>496129</v>
      </c>
      <c r="BR151">
        <v>89055.7</v>
      </c>
      <c r="BS151">
        <v>193496</v>
      </c>
      <c r="BT151">
        <v>166219</v>
      </c>
      <c r="BU151">
        <v>141433</v>
      </c>
      <c r="BV151">
        <v>339771</v>
      </c>
      <c r="BW151">
        <v>330339</v>
      </c>
      <c r="BX151">
        <v>152030</v>
      </c>
    </row>
    <row r="152" spans="1:76">
      <c r="A152" t="s">
        <v>86</v>
      </c>
      <c r="B152" t="s">
        <v>18</v>
      </c>
      <c r="C152" t="s">
        <v>93</v>
      </c>
      <c r="D152" t="s">
        <v>7</v>
      </c>
      <c r="E152" s="1">
        <v>2283030</v>
      </c>
      <c r="F152">
        <v>33740.699999999997</v>
      </c>
      <c r="G152">
        <v>67.663899999999998</v>
      </c>
      <c r="H152">
        <v>9.5</v>
      </c>
      <c r="I152">
        <v>40.75</v>
      </c>
      <c r="J152">
        <v>9.5</v>
      </c>
      <c r="K152">
        <v>40.75</v>
      </c>
      <c r="L152" s="1">
        <v>1515080</v>
      </c>
      <c r="M152">
        <v>767950</v>
      </c>
      <c r="N152">
        <v>0</v>
      </c>
      <c r="O152">
        <v>0</v>
      </c>
      <c r="P152">
        <v>0</v>
      </c>
      <c r="Q152">
        <v>123.02</v>
      </c>
      <c r="R152">
        <v>113065</v>
      </c>
      <c r="S152">
        <v>208747</v>
      </c>
      <c r="T152">
        <v>490808</v>
      </c>
      <c r="U152">
        <v>0</v>
      </c>
      <c r="V152">
        <v>492609</v>
      </c>
      <c r="W152">
        <v>0</v>
      </c>
      <c r="X152">
        <v>285767</v>
      </c>
      <c r="Y152">
        <v>171394</v>
      </c>
      <c r="Z152">
        <v>520380</v>
      </c>
      <c r="AA152">
        <v>255.911</v>
      </c>
      <c r="AB152">
        <v>0</v>
      </c>
      <c r="AC152">
        <v>0</v>
      </c>
      <c r="AD152">
        <v>0</v>
      </c>
      <c r="AE152">
        <v>0</v>
      </c>
      <c r="AF152"/>
      <c r="AG152">
        <v>33136.1</v>
      </c>
      <c r="AH152">
        <v>61177.8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50230.6</v>
      </c>
      <c r="AO152">
        <v>152508</v>
      </c>
      <c r="AP152">
        <v>75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4822.76</v>
      </c>
      <c r="AZ152">
        <v>0</v>
      </c>
      <c r="BA152">
        <v>2858.22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280563</v>
      </c>
      <c r="BJ152">
        <v>0</v>
      </c>
      <c r="BK152">
        <v>84801.9</v>
      </c>
      <c r="BL152">
        <v>83915.5</v>
      </c>
      <c r="BM152">
        <v>13397.1</v>
      </c>
      <c r="BN152">
        <v>7855.62</v>
      </c>
      <c r="BO152">
        <v>106.1</v>
      </c>
      <c r="BP152">
        <v>221700</v>
      </c>
      <c r="BQ152">
        <v>253570</v>
      </c>
      <c r="BR152">
        <v>95054.399999999994</v>
      </c>
      <c r="BS152">
        <v>160265</v>
      </c>
      <c r="BT152">
        <v>144794</v>
      </c>
      <c r="BU152">
        <v>131268</v>
      </c>
      <c r="BV152">
        <v>294807</v>
      </c>
      <c r="BW152">
        <v>163635</v>
      </c>
      <c r="BX152">
        <v>155093</v>
      </c>
    </row>
    <row r="153" spans="1:76">
      <c r="R153" s="25">
        <f>ABS(R146-R148)</f>
        <v>0</v>
      </c>
      <c r="S153" s="25">
        <f t="shared" ref="S153:AE153" si="9">ABS(S146-S148)</f>
        <v>139717.5</v>
      </c>
      <c r="T153" s="25">
        <f t="shared" si="9"/>
        <v>57</v>
      </c>
      <c r="U153" s="25">
        <f t="shared" si="9"/>
        <v>0</v>
      </c>
      <c r="V153" s="25">
        <f t="shared" si="9"/>
        <v>151110</v>
      </c>
      <c r="W153" s="25">
        <f t="shared" si="9"/>
        <v>0</v>
      </c>
      <c r="X153" s="25">
        <f t="shared" si="9"/>
        <v>94933</v>
      </c>
      <c r="Y153" s="25">
        <f t="shared" si="9"/>
        <v>18606</v>
      </c>
      <c r="Z153" s="25">
        <f t="shared" si="9"/>
        <v>213458</v>
      </c>
      <c r="AA153" s="25">
        <f t="shared" si="9"/>
        <v>236.95400000000001</v>
      </c>
      <c r="AB153" s="25">
        <f t="shared" si="9"/>
        <v>0</v>
      </c>
      <c r="AC153" s="25">
        <f t="shared" si="9"/>
        <v>0</v>
      </c>
      <c r="AD153" s="25">
        <f t="shared" si="9"/>
        <v>0</v>
      </c>
      <c r="AE153" s="25">
        <f t="shared" si="9"/>
        <v>0</v>
      </c>
      <c r="AF153" s="26">
        <f>SUM(R153:AE153)/E146</f>
        <v>0.3373051611987864</v>
      </c>
      <c r="AG153"/>
    </row>
    <row r="154" spans="1:76">
      <c r="A154" t="s">
        <v>86</v>
      </c>
      <c r="B154" t="s">
        <v>20</v>
      </c>
      <c r="D154" t="s">
        <v>7</v>
      </c>
      <c r="E154">
        <v>217650</v>
      </c>
      <c r="F154">
        <v>0</v>
      </c>
      <c r="G154">
        <v>6.4505999999999997</v>
      </c>
      <c r="H154">
        <v>6.25</v>
      </c>
      <c r="I154">
        <v>40.25</v>
      </c>
      <c r="J154">
        <v>7</v>
      </c>
      <c r="K154">
        <v>39</v>
      </c>
      <c r="L154">
        <v>310720</v>
      </c>
      <c r="M154">
        <v>93095</v>
      </c>
      <c r="N154">
        <v>0</v>
      </c>
      <c r="O154">
        <v>0</v>
      </c>
      <c r="P154">
        <v>0</v>
      </c>
      <c r="Q154">
        <v>6.9960000000000004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5.0801628358762799E-2</v>
      </c>
      <c r="Y154" s="4">
        <v>1.84958417916311E-2</v>
      </c>
      <c r="Z154" s="4">
        <v>0.15094023530438899</v>
      </c>
      <c r="AA154" s="4">
        <v>1.2930500076397501E-4</v>
      </c>
      <c r="AB154" s="4">
        <v>0</v>
      </c>
      <c r="AC154" s="4">
        <v>0</v>
      </c>
      <c r="AD154" s="4">
        <v>0</v>
      </c>
      <c r="AE154" s="4">
        <v>0</v>
      </c>
      <c r="AF154" s="4">
        <v>0.22036701045554699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9933.2999999999902</v>
      </c>
      <c r="AO154">
        <v>81063.899999999994</v>
      </c>
      <c r="AP154">
        <v>69.444400000000002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931.11999999999898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789.5</v>
      </c>
      <c r="BM154">
        <v>69.399999999999594</v>
      </c>
      <c r="BN154">
        <v>1406.47999999999</v>
      </c>
      <c r="BO154">
        <v>1931.9</v>
      </c>
      <c r="BP154">
        <v>361</v>
      </c>
      <c r="BQ154">
        <v>818</v>
      </c>
      <c r="BR154">
        <v>194.300000000002</v>
      </c>
      <c r="BS154">
        <v>12504</v>
      </c>
      <c r="BT154">
        <v>22308</v>
      </c>
      <c r="BU154">
        <v>14775.5</v>
      </c>
      <c r="BV154">
        <v>1182</v>
      </c>
      <c r="BW154">
        <v>2428</v>
      </c>
      <c r="BX154">
        <v>836</v>
      </c>
    </row>
    <row r="155" spans="1:76">
      <c r="A155" t="s">
        <v>86</v>
      </c>
      <c r="B155" t="s">
        <v>21</v>
      </c>
      <c r="D155" t="s">
        <v>7</v>
      </c>
      <c r="E155">
        <v>210610</v>
      </c>
      <c r="F155">
        <v>0</v>
      </c>
      <c r="G155">
        <v>6.24209999999999</v>
      </c>
      <c r="H155">
        <v>1</v>
      </c>
      <c r="I155">
        <v>8</v>
      </c>
      <c r="J155">
        <v>1</v>
      </c>
      <c r="K155">
        <v>6.5</v>
      </c>
      <c r="L155">
        <v>269720</v>
      </c>
      <c r="M155">
        <v>480345</v>
      </c>
      <c r="N155">
        <v>0</v>
      </c>
      <c r="O155">
        <v>0</v>
      </c>
      <c r="P155">
        <v>0</v>
      </c>
      <c r="Q155">
        <v>10.491</v>
      </c>
      <c r="R155" s="4">
        <v>0</v>
      </c>
      <c r="S155" s="4">
        <v>6.8149226649497296E-2</v>
      </c>
      <c r="T155" s="4">
        <v>2.78025724696E-5</v>
      </c>
      <c r="U155" s="4">
        <v>0</v>
      </c>
      <c r="V155" s="4">
        <v>7.3706082910197604E-2</v>
      </c>
      <c r="W155" s="4">
        <v>0</v>
      </c>
      <c r="X155" s="4">
        <v>8.9651102103727902E-4</v>
      </c>
      <c r="Y155" s="4">
        <v>7.45694259500431E-3</v>
      </c>
      <c r="Z155" s="4">
        <v>3.0798909358736099E-2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0.18103547510694201</v>
      </c>
      <c r="AG155">
        <v>0</v>
      </c>
      <c r="AH155">
        <v>40947.199999999997</v>
      </c>
      <c r="AI155">
        <v>17</v>
      </c>
      <c r="AJ155">
        <v>0</v>
      </c>
      <c r="AK155">
        <v>97027.44</v>
      </c>
      <c r="AL155">
        <v>0</v>
      </c>
      <c r="AM155">
        <v>0</v>
      </c>
      <c r="AN155">
        <v>4480.5</v>
      </c>
      <c r="AO155">
        <v>18506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4822.76</v>
      </c>
      <c r="AZ155">
        <v>0</v>
      </c>
      <c r="BA155">
        <v>18.389999999999802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0</v>
      </c>
      <c r="BK155">
        <v>0</v>
      </c>
      <c r="BL155">
        <v>160.699999999997</v>
      </c>
      <c r="BM155">
        <v>20.1000000000003</v>
      </c>
      <c r="BN155">
        <v>2208.3899999999899</v>
      </c>
      <c r="BO155">
        <v>83</v>
      </c>
      <c r="BP155">
        <v>246</v>
      </c>
      <c r="BQ155">
        <v>573</v>
      </c>
      <c r="BR155">
        <v>1.70000000001164</v>
      </c>
      <c r="BS155">
        <v>35560</v>
      </c>
      <c r="BT155">
        <v>3851</v>
      </c>
      <c r="BU155">
        <v>22712</v>
      </c>
      <c r="BV155">
        <v>601</v>
      </c>
      <c r="BW155">
        <v>997</v>
      </c>
      <c r="BX155">
        <v>2</v>
      </c>
    </row>
    <row r="156" spans="1:76">
      <c r="A156" t="s">
        <v>86</v>
      </c>
      <c r="B156" t="s">
        <v>22</v>
      </c>
      <c r="D156" t="s">
        <v>7</v>
      </c>
      <c r="E156">
        <v>103480</v>
      </c>
      <c r="F156">
        <v>0.69999999999708895</v>
      </c>
      <c r="G156">
        <v>3.0656999999999899</v>
      </c>
      <c r="H156">
        <v>4.25</v>
      </c>
      <c r="I156">
        <v>48</v>
      </c>
      <c r="J156">
        <v>4.25</v>
      </c>
      <c r="K156">
        <v>39</v>
      </c>
      <c r="L156">
        <v>110840</v>
      </c>
      <c r="M156">
        <v>7355</v>
      </c>
      <c r="N156">
        <v>0</v>
      </c>
      <c r="O156">
        <v>0</v>
      </c>
      <c r="P156">
        <v>0</v>
      </c>
      <c r="Q156">
        <v>41.164900000000003</v>
      </c>
      <c r="R156" s="4">
        <v>1.68083581772662E-5</v>
      </c>
      <c r="S156" s="4">
        <v>0</v>
      </c>
      <c r="T156" s="4">
        <v>3.9809269367209501E-6</v>
      </c>
      <c r="U156" s="4">
        <v>0</v>
      </c>
      <c r="V156" s="4">
        <v>4.6116826935836304E-3</v>
      </c>
      <c r="W156" s="4">
        <v>0</v>
      </c>
      <c r="X156" s="4">
        <v>3.2533019577313999E-3</v>
      </c>
      <c r="Y156" s="4">
        <v>1.60993108573147E-2</v>
      </c>
      <c r="Z156" s="4">
        <v>2.8328276081706301E-2</v>
      </c>
      <c r="AA156" s="4">
        <v>8.3851591043799007E-6</v>
      </c>
      <c r="AB156" s="4">
        <v>0</v>
      </c>
      <c r="AC156" s="4">
        <v>0</v>
      </c>
      <c r="AD156" s="4">
        <v>0</v>
      </c>
      <c r="AE156" s="4">
        <v>0</v>
      </c>
      <c r="AF156" s="4">
        <v>5.2321746034554403E-2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10666.699999999901</v>
      </c>
      <c r="AO156">
        <v>18769</v>
      </c>
      <c r="AP156">
        <v>5.5555999999999903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73.559999999999903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92592</v>
      </c>
      <c r="BJ156">
        <v>0</v>
      </c>
      <c r="BK156">
        <v>23384.1</v>
      </c>
      <c r="BL156">
        <v>28222</v>
      </c>
      <c r="BM156">
        <v>148</v>
      </c>
      <c r="BN156">
        <v>2456.85</v>
      </c>
      <c r="BO156">
        <v>188.3</v>
      </c>
      <c r="BP156">
        <v>87788</v>
      </c>
      <c r="BQ156">
        <v>1421</v>
      </c>
      <c r="BR156">
        <v>3541.8</v>
      </c>
      <c r="BS156">
        <v>49329</v>
      </c>
      <c r="BT156">
        <v>21566</v>
      </c>
      <c r="BU156">
        <v>12832</v>
      </c>
      <c r="BV156">
        <v>121018</v>
      </c>
      <c r="BW156">
        <v>6117</v>
      </c>
      <c r="BX156">
        <v>2483</v>
      </c>
    </row>
    <row r="157" spans="1:76">
      <c r="A157" t="s">
        <v>86</v>
      </c>
      <c r="B157" t="s">
        <v>23</v>
      </c>
      <c r="D157" t="s">
        <v>7</v>
      </c>
      <c r="E157">
        <v>9170</v>
      </c>
      <c r="F157">
        <v>0.69999999999708895</v>
      </c>
      <c r="G157">
        <v>0.27300000000001001</v>
      </c>
      <c r="H157">
        <v>7.75</v>
      </c>
      <c r="I157">
        <v>6</v>
      </c>
      <c r="J157">
        <v>7.75</v>
      </c>
      <c r="K157">
        <v>8.75</v>
      </c>
      <c r="L157">
        <v>20690</v>
      </c>
      <c r="M157">
        <v>29856</v>
      </c>
      <c r="N157">
        <v>0</v>
      </c>
      <c r="O157">
        <v>0</v>
      </c>
      <c r="P157">
        <v>0</v>
      </c>
      <c r="Q157">
        <v>35.9221</v>
      </c>
      <c r="R157" s="4">
        <v>1.68083581772662E-5</v>
      </c>
      <c r="S157" s="4">
        <v>0</v>
      </c>
      <c r="T157" s="4">
        <v>3.9809269367209501E-6</v>
      </c>
      <c r="U157" s="4">
        <v>0</v>
      </c>
      <c r="V157" s="4">
        <v>4.6116826935836304E-3</v>
      </c>
      <c r="W157" s="4">
        <v>0</v>
      </c>
      <c r="X157" s="4">
        <v>1.32060616247489E-2</v>
      </c>
      <c r="Y157" s="4">
        <v>2.1594317005635198E-3</v>
      </c>
      <c r="Z157" s="4">
        <v>2.4022682437035E-3</v>
      </c>
      <c r="AA157" s="4">
        <v>1.6769875883544599E-5</v>
      </c>
      <c r="AB157" s="4">
        <v>0</v>
      </c>
      <c r="AC157" s="4">
        <v>0</v>
      </c>
      <c r="AD157" s="4">
        <v>0</v>
      </c>
      <c r="AE157" s="4">
        <v>0</v>
      </c>
      <c r="AF157" s="4">
        <v>2.24170034235971E-2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1430.5999999999899</v>
      </c>
      <c r="AO157">
        <v>1591</v>
      </c>
      <c r="AP157">
        <v>11.111199999999901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298.61999999999898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926</v>
      </c>
      <c r="BJ157">
        <v>0</v>
      </c>
      <c r="BK157">
        <v>4890.8999999999896</v>
      </c>
      <c r="BL157">
        <v>688.10000000000502</v>
      </c>
      <c r="BM157">
        <v>214.79999999999899</v>
      </c>
      <c r="BN157">
        <v>1693.02999999999</v>
      </c>
      <c r="BO157">
        <v>164</v>
      </c>
      <c r="BP157">
        <v>9356</v>
      </c>
      <c r="BQ157">
        <v>62913</v>
      </c>
      <c r="BR157">
        <v>2801.4</v>
      </c>
      <c r="BS157">
        <v>34166</v>
      </c>
      <c r="BT157">
        <v>13774</v>
      </c>
      <c r="BU157">
        <v>8943</v>
      </c>
      <c r="BV157">
        <v>14487</v>
      </c>
      <c r="BW157">
        <v>38427</v>
      </c>
      <c r="BX157">
        <v>3891</v>
      </c>
    </row>
    <row r="158" spans="1:76">
      <c r="A158" t="s">
        <v>86</v>
      </c>
      <c r="B158" t="s">
        <v>24</v>
      </c>
      <c r="D158" t="s">
        <v>7</v>
      </c>
      <c r="E158">
        <v>70590</v>
      </c>
      <c r="F158">
        <v>52.899999999994101</v>
      </c>
      <c r="G158">
        <v>2.2006999999999901</v>
      </c>
      <c r="H158">
        <v>8</v>
      </c>
      <c r="I158">
        <v>24.5</v>
      </c>
      <c r="J158">
        <v>8</v>
      </c>
      <c r="K158">
        <v>21.75</v>
      </c>
      <c r="L158">
        <v>25190</v>
      </c>
      <c r="M158">
        <v>45400</v>
      </c>
      <c r="N158">
        <v>0</v>
      </c>
      <c r="O158">
        <v>0</v>
      </c>
      <c r="P158">
        <v>0</v>
      </c>
      <c r="Q158">
        <v>31.307299999999898</v>
      </c>
      <c r="R158" s="4">
        <v>6.2810180557152796E-5</v>
      </c>
      <c r="S158" s="4">
        <v>0</v>
      </c>
      <c r="T158" s="4">
        <v>3.4368669220357501E-4</v>
      </c>
      <c r="U158" s="4">
        <v>0</v>
      </c>
      <c r="V158" s="4">
        <v>4.6116826935836304E-3</v>
      </c>
      <c r="W158" s="4">
        <v>0</v>
      </c>
      <c r="X158" s="4">
        <v>2.00859880218331E-2</v>
      </c>
      <c r="Y158" s="4">
        <v>7.9777775811887899E-3</v>
      </c>
      <c r="Z158" s="4">
        <v>8.1666504480754406E-3</v>
      </c>
      <c r="AA158" s="4">
        <v>1.6769875883544599E-5</v>
      </c>
      <c r="AB158" s="4">
        <v>0</v>
      </c>
      <c r="AC158" s="4">
        <v>0</v>
      </c>
      <c r="AD158" s="4">
        <v>0</v>
      </c>
      <c r="AE158" s="4">
        <v>0</v>
      </c>
      <c r="AF158" s="4">
        <v>4.1265365493325303E-2</v>
      </c>
      <c r="AG158">
        <v>41.699999999996997</v>
      </c>
      <c r="AH158">
        <v>0</v>
      </c>
      <c r="AI158">
        <v>228</v>
      </c>
      <c r="AJ158">
        <v>0</v>
      </c>
      <c r="AK158">
        <v>3055.56</v>
      </c>
      <c r="AL158">
        <v>0</v>
      </c>
      <c r="AM158">
        <v>0</v>
      </c>
      <c r="AN158">
        <v>5286.1</v>
      </c>
      <c r="AO158">
        <v>5412</v>
      </c>
      <c r="AP158">
        <v>11.111199999999901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454.17999999999898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92013</v>
      </c>
      <c r="BJ158">
        <v>0</v>
      </c>
      <c r="BK158">
        <v>23209.1</v>
      </c>
      <c r="BL158">
        <v>28008</v>
      </c>
      <c r="BM158">
        <v>109.299999999999</v>
      </c>
      <c r="BN158">
        <v>3129.0699999999902</v>
      </c>
      <c r="BO158">
        <v>224.8</v>
      </c>
      <c r="BP158">
        <v>26471</v>
      </c>
      <c r="BQ158">
        <v>242260</v>
      </c>
      <c r="BR158">
        <v>6017.4</v>
      </c>
      <c r="BS158">
        <v>65176</v>
      </c>
      <c r="BT158">
        <v>18549</v>
      </c>
      <c r="BU158">
        <v>10669</v>
      </c>
      <c r="BV158">
        <v>44401</v>
      </c>
      <c r="BW158">
        <v>165959</v>
      </c>
      <c r="BX158">
        <v>4090</v>
      </c>
    </row>
    <row r="159" spans="1:76">
      <c r="A159" t="s">
        <v>86</v>
      </c>
      <c r="B159" t="s">
        <v>25</v>
      </c>
      <c r="D159" t="s">
        <v>7</v>
      </c>
      <c r="E159">
        <v>22250</v>
      </c>
      <c r="F159">
        <v>0</v>
      </c>
      <c r="G159">
        <v>0.659300000000001</v>
      </c>
      <c r="H159">
        <v>1.5</v>
      </c>
      <c r="I159">
        <v>7.5</v>
      </c>
      <c r="J159">
        <v>1.5</v>
      </c>
      <c r="K159">
        <v>4.75</v>
      </c>
      <c r="L159">
        <v>1730</v>
      </c>
      <c r="M159">
        <v>20520</v>
      </c>
      <c r="N159">
        <v>0</v>
      </c>
      <c r="O159">
        <v>0</v>
      </c>
      <c r="P159">
        <v>0</v>
      </c>
      <c r="Q159">
        <v>0.44899999999999801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9.0765134157237692E-3</v>
      </c>
      <c r="Y159" s="4">
        <v>2.43278868355169E-4</v>
      </c>
      <c r="Z159" s="4">
        <v>1.0018666124081001E-3</v>
      </c>
      <c r="AA159" s="4">
        <v>8.3851591043799007E-6</v>
      </c>
      <c r="AB159" s="4">
        <v>0</v>
      </c>
      <c r="AC159" s="4">
        <v>0</v>
      </c>
      <c r="AD159" s="4">
        <v>0</v>
      </c>
      <c r="AE159" s="4">
        <v>0</v>
      </c>
      <c r="AF159" s="4">
        <v>1.03300440555914E-2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161.099999999998</v>
      </c>
      <c r="AO159">
        <v>664</v>
      </c>
      <c r="AP159">
        <v>5.5555999999999903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205.23999999999899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917</v>
      </c>
      <c r="BJ159">
        <v>0</v>
      </c>
      <c r="BK159">
        <v>4914</v>
      </c>
      <c r="BL159">
        <v>608.5</v>
      </c>
      <c r="BM159">
        <v>153.199999999998</v>
      </c>
      <c r="BN159">
        <v>1552.26999999999</v>
      </c>
      <c r="BO159">
        <v>223</v>
      </c>
      <c r="BP159">
        <v>363</v>
      </c>
      <c r="BQ159">
        <v>299</v>
      </c>
      <c r="BR159">
        <v>18.700000000011599</v>
      </c>
      <c r="BS159">
        <v>31945</v>
      </c>
      <c r="BT159">
        <v>2876</v>
      </c>
      <c r="BU159">
        <v>504</v>
      </c>
      <c r="BV159">
        <v>563</v>
      </c>
      <c r="BW159">
        <v>745</v>
      </c>
      <c r="BX159">
        <v>1027</v>
      </c>
    </row>
    <row r="160" spans="1:76" ht="353" customHeight="1">
      <c r="AF160"/>
      <c r="AG160"/>
    </row>
    <row r="161" spans="1:76">
      <c r="AF161"/>
      <c r="AG161"/>
    </row>
    <row r="162" spans="1:76">
      <c r="A162" t="s">
        <v>94</v>
      </c>
      <c r="B162" t="s">
        <v>5</v>
      </c>
      <c r="C162" t="s">
        <v>95</v>
      </c>
      <c r="D162" t="s">
        <v>7</v>
      </c>
      <c r="E162" s="1">
        <v>4659910</v>
      </c>
      <c r="F162">
        <v>84351.2</v>
      </c>
      <c r="G162">
        <v>55.244199999999999</v>
      </c>
      <c r="H162">
        <v>108.25</v>
      </c>
      <c r="I162">
        <v>216.75</v>
      </c>
      <c r="J162">
        <v>105.25</v>
      </c>
      <c r="K162">
        <v>216.75</v>
      </c>
      <c r="L162" s="1">
        <v>3020300</v>
      </c>
      <c r="M162" s="1">
        <v>1639630</v>
      </c>
      <c r="N162">
        <v>0</v>
      </c>
      <c r="O162">
        <v>0</v>
      </c>
      <c r="P162">
        <v>0</v>
      </c>
      <c r="Q162">
        <v>210.702</v>
      </c>
      <c r="R162">
        <v>253190</v>
      </c>
      <c r="S162">
        <v>201951</v>
      </c>
      <c r="T162" s="1">
        <v>1078080</v>
      </c>
      <c r="U162">
        <v>0</v>
      </c>
      <c r="V162" s="1">
        <v>1089360</v>
      </c>
      <c r="W162">
        <v>0</v>
      </c>
      <c r="X162">
        <v>744378</v>
      </c>
      <c r="Y162">
        <v>477690</v>
      </c>
      <c r="Z162">
        <v>731667</v>
      </c>
      <c r="AA162">
        <v>46120.800000000003</v>
      </c>
      <c r="AB162">
        <v>37486.199999999997</v>
      </c>
      <c r="AC162">
        <v>0</v>
      </c>
      <c r="AD162">
        <v>0</v>
      </c>
      <c r="AE162">
        <v>0</v>
      </c>
      <c r="AF162"/>
      <c r="AG162">
        <v>74202.8</v>
      </c>
      <c r="AH162">
        <v>59186.1</v>
      </c>
      <c r="AI162">
        <v>315953</v>
      </c>
      <c r="AJ162">
        <v>0</v>
      </c>
      <c r="AK162">
        <v>0</v>
      </c>
      <c r="AL162">
        <v>0</v>
      </c>
      <c r="AM162">
        <v>56891.7</v>
      </c>
      <c r="AN162">
        <v>139997</v>
      </c>
      <c r="AO162">
        <v>214431</v>
      </c>
      <c r="AP162">
        <v>13516.7</v>
      </c>
      <c r="AQ162">
        <v>10986.1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10895.7</v>
      </c>
      <c r="AZ162">
        <v>0</v>
      </c>
      <c r="BA162">
        <v>5503.61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931284</v>
      </c>
      <c r="BJ162">
        <v>0</v>
      </c>
      <c r="BK162">
        <v>253187</v>
      </c>
      <c r="BL162">
        <v>283567</v>
      </c>
      <c r="BM162">
        <v>32782.5</v>
      </c>
      <c r="BN162">
        <v>30370.400000000001</v>
      </c>
      <c r="BO162">
        <v>3959.3</v>
      </c>
      <c r="BP162">
        <v>635651</v>
      </c>
      <c r="BQ162" s="1">
        <v>1244130</v>
      </c>
      <c r="BR162">
        <v>90286.6</v>
      </c>
      <c r="BS162">
        <v>651592</v>
      </c>
      <c r="BT162">
        <v>420405</v>
      </c>
      <c r="BU162">
        <v>110106</v>
      </c>
      <c r="BV162">
        <v>865637</v>
      </c>
      <c r="BW162">
        <v>847302</v>
      </c>
      <c r="BX162">
        <v>154175</v>
      </c>
    </row>
    <row r="163" spans="1:76">
      <c r="A163" t="s">
        <v>94</v>
      </c>
      <c r="B163" t="s">
        <v>8</v>
      </c>
      <c r="C163" t="s">
        <v>96</v>
      </c>
      <c r="D163" t="s">
        <v>7</v>
      </c>
      <c r="E163" s="1">
        <v>5183010</v>
      </c>
      <c r="F163">
        <v>84351.2</v>
      </c>
      <c r="G163">
        <v>61.445700000000002</v>
      </c>
      <c r="H163">
        <v>9</v>
      </c>
      <c r="I163">
        <v>62</v>
      </c>
      <c r="J163">
        <v>9</v>
      </c>
      <c r="K163">
        <v>61.25</v>
      </c>
      <c r="L163" s="1">
        <v>3442630</v>
      </c>
      <c r="M163" s="1">
        <v>1740380</v>
      </c>
      <c r="N163">
        <v>0</v>
      </c>
      <c r="O163">
        <v>0</v>
      </c>
      <c r="P163">
        <v>0</v>
      </c>
      <c r="Q163">
        <v>222.20699999999999</v>
      </c>
      <c r="R163">
        <v>253190</v>
      </c>
      <c r="S163">
        <v>201951</v>
      </c>
      <c r="T163" s="1">
        <v>1078080</v>
      </c>
      <c r="U163">
        <v>0</v>
      </c>
      <c r="V163" s="1">
        <v>1089380</v>
      </c>
      <c r="W163">
        <v>0</v>
      </c>
      <c r="X163">
        <v>650999</v>
      </c>
      <c r="Y163">
        <v>508419</v>
      </c>
      <c r="Z163" s="1">
        <v>1400040</v>
      </c>
      <c r="AA163">
        <v>957.29499999999996</v>
      </c>
      <c r="AB163">
        <v>0</v>
      </c>
      <c r="AC163">
        <v>0</v>
      </c>
      <c r="AD163">
        <v>0</v>
      </c>
      <c r="AE163">
        <v>0</v>
      </c>
      <c r="AF163"/>
      <c r="AG163">
        <v>74202.8</v>
      </c>
      <c r="AH163">
        <v>59186.1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149003</v>
      </c>
      <c r="AO163">
        <v>410311</v>
      </c>
      <c r="AP163">
        <v>280.55599999999998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10895.9</v>
      </c>
      <c r="AZ163">
        <v>0</v>
      </c>
      <c r="BA163">
        <v>6511.24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931284</v>
      </c>
      <c r="BJ163">
        <v>0</v>
      </c>
      <c r="BK163">
        <v>253187</v>
      </c>
      <c r="BL163">
        <v>280224</v>
      </c>
      <c r="BM163">
        <v>33896.199999999997</v>
      </c>
      <c r="BN163">
        <v>30534.5</v>
      </c>
      <c r="BO163">
        <v>3773.2</v>
      </c>
      <c r="BP163">
        <v>634380</v>
      </c>
      <c r="BQ163" s="1">
        <v>1239200</v>
      </c>
      <c r="BR163">
        <v>89874.8</v>
      </c>
      <c r="BS163">
        <v>662133</v>
      </c>
      <c r="BT163">
        <v>372510</v>
      </c>
      <c r="BU163">
        <v>116580</v>
      </c>
      <c r="BV163">
        <v>869385</v>
      </c>
      <c r="BW163">
        <v>859504</v>
      </c>
      <c r="BX163">
        <v>155356</v>
      </c>
    </row>
    <row r="164" spans="1:76">
      <c r="A164" t="s">
        <v>94</v>
      </c>
      <c r="B164" t="s">
        <v>10</v>
      </c>
      <c r="C164" t="s">
        <v>97</v>
      </c>
      <c r="D164" t="s">
        <v>7</v>
      </c>
      <c r="E164" s="1">
        <v>5326530</v>
      </c>
      <c r="F164">
        <v>84351.2</v>
      </c>
      <c r="G164">
        <v>63.147100000000002</v>
      </c>
      <c r="H164">
        <v>16.5</v>
      </c>
      <c r="I164">
        <v>76.5</v>
      </c>
      <c r="J164">
        <v>16</v>
      </c>
      <c r="K164">
        <v>75.75</v>
      </c>
      <c r="L164" s="1">
        <v>3541170</v>
      </c>
      <c r="M164" s="1">
        <v>1785370</v>
      </c>
      <c r="N164">
        <v>0</v>
      </c>
      <c r="O164">
        <v>0</v>
      </c>
      <c r="P164">
        <v>0</v>
      </c>
      <c r="Q164">
        <v>225.447</v>
      </c>
      <c r="R164">
        <v>253190</v>
      </c>
      <c r="S164">
        <v>247968</v>
      </c>
      <c r="T164" s="1">
        <v>1155160</v>
      </c>
      <c r="U164">
        <v>0</v>
      </c>
      <c r="V164" s="1">
        <v>1141290</v>
      </c>
      <c r="W164">
        <v>0</v>
      </c>
      <c r="X164">
        <v>644080</v>
      </c>
      <c r="Y164">
        <v>501101</v>
      </c>
      <c r="Z164" s="1">
        <v>1382790</v>
      </c>
      <c r="AA164">
        <v>957.29499999999996</v>
      </c>
      <c r="AB164">
        <v>0</v>
      </c>
      <c r="AC164">
        <v>0</v>
      </c>
      <c r="AD164">
        <v>0</v>
      </c>
      <c r="AE164">
        <v>0</v>
      </c>
      <c r="AF164"/>
      <c r="AG164">
        <v>74202.8</v>
      </c>
      <c r="AH164">
        <v>72672.2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146858</v>
      </c>
      <c r="AO164">
        <v>405256</v>
      </c>
      <c r="AP164">
        <v>280.55599999999998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11415.1</v>
      </c>
      <c r="AZ164">
        <v>0</v>
      </c>
      <c r="BA164">
        <v>6442.04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923924</v>
      </c>
      <c r="BJ164">
        <v>0</v>
      </c>
      <c r="BK164">
        <v>253187</v>
      </c>
      <c r="BL164">
        <v>280295</v>
      </c>
      <c r="BM164">
        <v>33904.5</v>
      </c>
      <c r="BN164">
        <v>28548.400000000001</v>
      </c>
      <c r="BO164">
        <v>83.4</v>
      </c>
      <c r="BP164">
        <v>634386</v>
      </c>
      <c r="BQ164" s="1">
        <v>1239290</v>
      </c>
      <c r="BR164">
        <v>90031.2</v>
      </c>
      <c r="BS164">
        <v>611162</v>
      </c>
      <c r="BT164">
        <v>369767</v>
      </c>
      <c r="BU164">
        <v>158765</v>
      </c>
      <c r="BV164">
        <v>869322</v>
      </c>
      <c r="BW164">
        <v>859691</v>
      </c>
      <c r="BX164">
        <v>154966</v>
      </c>
    </row>
    <row r="165" spans="1:76">
      <c r="A165" t="s">
        <v>94</v>
      </c>
      <c r="B165" t="s">
        <v>12</v>
      </c>
      <c r="C165" t="s">
        <v>98</v>
      </c>
      <c r="D165" t="s">
        <v>7</v>
      </c>
      <c r="E165" s="1">
        <v>4731570</v>
      </c>
      <c r="F165">
        <v>84351</v>
      </c>
      <c r="G165">
        <v>56.093800000000002</v>
      </c>
      <c r="H165">
        <v>1.5</v>
      </c>
      <c r="I165">
        <v>152.5</v>
      </c>
      <c r="J165">
        <v>1.5</v>
      </c>
      <c r="K165">
        <v>149.5</v>
      </c>
      <c r="L165" s="1">
        <v>2998350</v>
      </c>
      <c r="M165" s="1">
        <v>1733220</v>
      </c>
      <c r="N165">
        <v>0</v>
      </c>
      <c r="O165">
        <v>0</v>
      </c>
      <c r="P165">
        <v>0</v>
      </c>
      <c r="Q165">
        <v>184.43100000000001</v>
      </c>
      <c r="R165">
        <v>253257</v>
      </c>
      <c r="S165">
        <v>247968</v>
      </c>
      <c r="T165" s="1">
        <v>1155180</v>
      </c>
      <c r="U165">
        <v>0</v>
      </c>
      <c r="V165" s="1">
        <v>1064640</v>
      </c>
      <c r="W165">
        <v>0</v>
      </c>
      <c r="X165">
        <v>668590</v>
      </c>
      <c r="Y165">
        <v>326703</v>
      </c>
      <c r="Z165" s="1">
        <v>1014210</v>
      </c>
      <c r="AA165">
        <v>1023.64</v>
      </c>
      <c r="AB165">
        <v>0</v>
      </c>
      <c r="AC165">
        <v>0</v>
      </c>
      <c r="AD165">
        <v>0</v>
      </c>
      <c r="AE165">
        <v>0</v>
      </c>
      <c r="AF165"/>
      <c r="AG165">
        <v>74222.2</v>
      </c>
      <c r="AH165">
        <v>72672.2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95747.199999999997</v>
      </c>
      <c r="AO165">
        <v>297236</v>
      </c>
      <c r="AP165">
        <v>300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10648.4</v>
      </c>
      <c r="AZ165">
        <v>0</v>
      </c>
      <c r="BA165">
        <v>6687.19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923913</v>
      </c>
      <c r="BJ165">
        <v>0</v>
      </c>
      <c r="BK165">
        <v>253255</v>
      </c>
      <c r="BL165">
        <v>281140</v>
      </c>
      <c r="BM165">
        <v>33214.699999999997</v>
      </c>
      <c r="BN165">
        <v>27983.200000000001</v>
      </c>
      <c r="BO165">
        <v>1818.4</v>
      </c>
      <c r="BP165">
        <v>741690</v>
      </c>
      <c r="BQ165">
        <v>621340</v>
      </c>
      <c r="BR165">
        <v>81285.7</v>
      </c>
      <c r="BS165">
        <v>597556</v>
      </c>
      <c r="BT165">
        <v>302445</v>
      </c>
      <c r="BU165">
        <v>149742</v>
      </c>
      <c r="BV165" s="1">
        <v>1028380</v>
      </c>
      <c r="BW165">
        <v>441893</v>
      </c>
      <c r="BX165">
        <v>148687</v>
      </c>
    </row>
    <row r="166" spans="1:76">
      <c r="A166" t="s">
        <v>94</v>
      </c>
      <c r="B166" t="s">
        <v>14</v>
      </c>
      <c r="C166" t="s">
        <v>99</v>
      </c>
      <c r="D166" t="s">
        <v>7</v>
      </c>
      <c r="E166" s="1">
        <v>5104450</v>
      </c>
      <c r="F166">
        <v>84351</v>
      </c>
      <c r="G166">
        <v>60.514400000000002</v>
      </c>
      <c r="H166">
        <v>0.25</v>
      </c>
      <c r="I166">
        <v>68.5</v>
      </c>
      <c r="J166">
        <v>0.25</v>
      </c>
      <c r="K166">
        <v>68.5</v>
      </c>
      <c r="L166" s="1">
        <v>3317060</v>
      </c>
      <c r="M166" s="1">
        <v>1787390</v>
      </c>
      <c r="N166">
        <v>0</v>
      </c>
      <c r="O166">
        <v>0</v>
      </c>
      <c r="P166">
        <v>0</v>
      </c>
      <c r="Q166">
        <v>209.36099999999999</v>
      </c>
      <c r="R166">
        <v>253257</v>
      </c>
      <c r="S166">
        <v>247968</v>
      </c>
      <c r="T166" s="1">
        <v>1155180</v>
      </c>
      <c r="U166">
        <v>0</v>
      </c>
      <c r="V166" s="1">
        <v>1064650</v>
      </c>
      <c r="W166">
        <v>0</v>
      </c>
      <c r="X166">
        <v>722739</v>
      </c>
      <c r="Y166">
        <v>415258</v>
      </c>
      <c r="Z166" s="1">
        <v>1244330</v>
      </c>
      <c r="AA166">
        <v>1071.03</v>
      </c>
      <c r="AB166">
        <v>0</v>
      </c>
      <c r="AC166">
        <v>0</v>
      </c>
      <c r="AD166">
        <v>0</v>
      </c>
      <c r="AE166">
        <v>0</v>
      </c>
      <c r="AF166"/>
      <c r="AG166">
        <v>74222.2</v>
      </c>
      <c r="AH166">
        <v>72672.2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121700</v>
      </c>
      <c r="AO166">
        <v>364678</v>
      </c>
      <c r="AP166">
        <v>313.88900000000001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10648.6</v>
      </c>
      <c r="AZ166">
        <v>0</v>
      </c>
      <c r="BA166">
        <v>7228.78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277174</v>
      </c>
      <c r="BJ166">
        <v>0</v>
      </c>
      <c r="BK166">
        <v>75976.600000000006</v>
      </c>
      <c r="BL166">
        <v>85710.7</v>
      </c>
      <c r="BM166">
        <v>33246.6</v>
      </c>
      <c r="BN166">
        <v>13134.9</v>
      </c>
      <c r="BO166">
        <v>172.7</v>
      </c>
      <c r="BP166">
        <v>224244</v>
      </c>
      <c r="BQ166">
        <v>188327</v>
      </c>
      <c r="BR166">
        <v>82284.5</v>
      </c>
      <c r="BS166">
        <v>269693</v>
      </c>
      <c r="BT166">
        <v>311409</v>
      </c>
      <c r="BU166">
        <v>120656</v>
      </c>
      <c r="BV166">
        <v>304346</v>
      </c>
      <c r="BW166">
        <v>127029</v>
      </c>
      <c r="BX166">
        <v>146479</v>
      </c>
    </row>
    <row r="167" spans="1:76">
      <c r="A167" t="s">
        <v>94</v>
      </c>
      <c r="B167" t="s">
        <v>16</v>
      </c>
      <c r="C167" t="s">
        <v>100</v>
      </c>
      <c r="D167" t="s">
        <v>7</v>
      </c>
      <c r="E167" s="1">
        <v>5262940</v>
      </c>
      <c r="F167">
        <v>84292.3</v>
      </c>
      <c r="G167">
        <v>62.436799999999998</v>
      </c>
      <c r="H167">
        <v>0.5</v>
      </c>
      <c r="I167">
        <v>26</v>
      </c>
      <c r="J167">
        <v>0.5</v>
      </c>
      <c r="K167">
        <v>26</v>
      </c>
      <c r="L167" s="1">
        <v>3437090</v>
      </c>
      <c r="M167" s="1">
        <v>1825860</v>
      </c>
      <c r="N167">
        <v>0</v>
      </c>
      <c r="O167">
        <v>0</v>
      </c>
      <c r="P167">
        <v>0</v>
      </c>
      <c r="Q167">
        <v>222.35400000000001</v>
      </c>
      <c r="R167">
        <v>253077</v>
      </c>
      <c r="S167">
        <v>247968</v>
      </c>
      <c r="T167" s="1">
        <v>1154370</v>
      </c>
      <c r="U167">
        <v>0</v>
      </c>
      <c r="V167" s="1">
        <v>1064650</v>
      </c>
      <c r="W167">
        <v>0</v>
      </c>
      <c r="X167">
        <v>761211</v>
      </c>
      <c r="Y167">
        <v>475766</v>
      </c>
      <c r="Z167" s="1">
        <v>1304820</v>
      </c>
      <c r="AA167">
        <v>1080.51</v>
      </c>
      <c r="AB167">
        <v>0</v>
      </c>
      <c r="AC167">
        <v>0</v>
      </c>
      <c r="AD167">
        <v>0</v>
      </c>
      <c r="AE167">
        <v>0</v>
      </c>
      <c r="AF167"/>
      <c r="AG167">
        <v>74169.399999999994</v>
      </c>
      <c r="AH167">
        <v>72672.2</v>
      </c>
      <c r="AI167">
        <v>338314</v>
      </c>
      <c r="AJ167">
        <v>0</v>
      </c>
      <c r="AK167">
        <v>0</v>
      </c>
      <c r="AL167">
        <v>0</v>
      </c>
      <c r="AM167">
        <v>0</v>
      </c>
      <c r="AN167">
        <v>139433</v>
      </c>
      <c r="AO167">
        <v>382406</v>
      </c>
      <c r="AP167">
        <v>316.66699999999997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10648.5</v>
      </c>
      <c r="AZ167">
        <v>0</v>
      </c>
      <c r="BA167">
        <v>7613.58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923269</v>
      </c>
      <c r="BJ167">
        <v>0</v>
      </c>
      <c r="BK167">
        <v>253079</v>
      </c>
      <c r="BL167">
        <v>281559</v>
      </c>
      <c r="BM167">
        <v>33760.300000000003</v>
      </c>
      <c r="BN167">
        <v>30227.8</v>
      </c>
      <c r="BO167">
        <v>105.3</v>
      </c>
      <c r="BP167">
        <v>596297</v>
      </c>
      <c r="BQ167" s="1">
        <v>1212450</v>
      </c>
      <c r="BR167">
        <v>79243.199999999997</v>
      </c>
      <c r="BS167">
        <v>631802</v>
      </c>
      <c r="BT167">
        <v>407143</v>
      </c>
      <c r="BU167">
        <v>140642</v>
      </c>
      <c r="BV167">
        <v>843339</v>
      </c>
      <c r="BW167">
        <v>864787</v>
      </c>
      <c r="BX167">
        <v>146455</v>
      </c>
    </row>
    <row r="168" spans="1:76">
      <c r="A168" t="s">
        <v>94</v>
      </c>
      <c r="B168" t="s">
        <v>18</v>
      </c>
      <c r="C168" t="s">
        <v>101</v>
      </c>
      <c r="D168" t="s">
        <v>7</v>
      </c>
      <c r="E168" s="1">
        <v>5383140</v>
      </c>
      <c r="F168">
        <v>84351.2</v>
      </c>
      <c r="G168">
        <v>63.818199999999997</v>
      </c>
      <c r="H168">
        <v>21.25</v>
      </c>
      <c r="I168">
        <v>88.75</v>
      </c>
      <c r="J168">
        <v>21.25</v>
      </c>
      <c r="K168">
        <v>88.75</v>
      </c>
      <c r="L168" s="1">
        <v>3568400</v>
      </c>
      <c r="M168" s="1">
        <v>1814740</v>
      </c>
      <c r="N168">
        <v>0</v>
      </c>
      <c r="O168">
        <v>0</v>
      </c>
      <c r="P168">
        <v>0</v>
      </c>
      <c r="Q168">
        <v>227.28200000000001</v>
      </c>
      <c r="R168">
        <v>253190</v>
      </c>
      <c r="S168">
        <v>247968</v>
      </c>
      <c r="T168" s="1">
        <v>1155160</v>
      </c>
      <c r="U168">
        <v>0</v>
      </c>
      <c r="V168" s="1">
        <v>1141270</v>
      </c>
      <c r="W168">
        <v>0</v>
      </c>
      <c r="X168">
        <v>673471</v>
      </c>
      <c r="Y168">
        <v>501462</v>
      </c>
      <c r="Z168" s="1">
        <v>1409630</v>
      </c>
      <c r="AA168">
        <v>985.73</v>
      </c>
      <c r="AB168">
        <v>0</v>
      </c>
      <c r="AC168">
        <v>0</v>
      </c>
      <c r="AD168">
        <v>0</v>
      </c>
      <c r="AE168">
        <v>0</v>
      </c>
      <c r="AF168"/>
      <c r="AG168">
        <v>74202.8</v>
      </c>
      <c r="AH168">
        <v>72672.2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146964</v>
      </c>
      <c r="AO168">
        <v>413122</v>
      </c>
      <c r="AP168">
        <v>288.88900000000001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11414.9</v>
      </c>
      <c r="AZ168">
        <v>0</v>
      </c>
      <c r="BA168">
        <v>6736.01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923924</v>
      </c>
      <c r="BJ168">
        <v>0</v>
      </c>
      <c r="BK168">
        <v>253187</v>
      </c>
      <c r="BL168">
        <v>280017</v>
      </c>
      <c r="BM168">
        <v>33701.300000000003</v>
      </c>
      <c r="BN168">
        <v>30348.9</v>
      </c>
      <c r="BO168">
        <v>84.1</v>
      </c>
      <c r="BP168">
        <v>634834</v>
      </c>
      <c r="BQ168" s="1">
        <v>1241960</v>
      </c>
      <c r="BR168">
        <v>90378.7</v>
      </c>
      <c r="BS168">
        <v>637848</v>
      </c>
      <c r="BT168">
        <v>340584</v>
      </c>
      <c r="BU168">
        <v>157208</v>
      </c>
      <c r="BV168">
        <v>867825</v>
      </c>
      <c r="BW168">
        <v>856224</v>
      </c>
      <c r="BX168">
        <v>153469</v>
      </c>
    </row>
    <row r="169" spans="1:76">
      <c r="R169" s="25">
        <f>ABS(R162-R164)</f>
        <v>0</v>
      </c>
      <c r="S169" s="25">
        <f t="shared" ref="S169:AE169" si="10">ABS(S162-S164)</f>
        <v>46017</v>
      </c>
      <c r="T169" s="25">
        <f t="shared" si="10"/>
        <v>77080</v>
      </c>
      <c r="U169" s="25">
        <f t="shared" si="10"/>
        <v>0</v>
      </c>
      <c r="V169" s="25">
        <f t="shared" si="10"/>
        <v>51930</v>
      </c>
      <c r="W169" s="25">
        <f t="shared" si="10"/>
        <v>0</v>
      </c>
      <c r="X169" s="25">
        <f t="shared" si="10"/>
        <v>100298</v>
      </c>
      <c r="Y169" s="25">
        <f t="shared" si="10"/>
        <v>23411</v>
      </c>
      <c r="Z169" s="25">
        <f t="shared" si="10"/>
        <v>651123</v>
      </c>
      <c r="AA169" s="25">
        <f t="shared" si="10"/>
        <v>45163.505000000005</v>
      </c>
      <c r="AB169" s="25">
        <f t="shared" si="10"/>
        <v>37486.199999999997</v>
      </c>
      <c r="AC169" s="25">
        <f t="shared" si="10"/>
        <v>0</v>
      </c>
      <c r="AD169" s="25">
        <f t="shared" si="10"/>
        <v>0</v>
      </c>
      <c r="AE169" s="25">
        <f t="shared" si="10"/>
        <v>0</v>
      </c>
      <c r="AF169" s="26">
        <f>SUM(R169:AE169)/E162</f>
        <v>0.22157267093141284</v>
      </c>
      <c r="AG169"/>
    </row>
    <row r="170" spans="1:76">
      <c r="A170" t="s">
        <v>94</v>
      </c>
      <c r="B170" t="s">
        <v>20</v>
      </c>
      <c r="D170" t="s">
        <v>7</v>
      </c>
      <c r="E170">
        <v>523100</v>
      </c>
      <c r="F170">
        <v>0</v>
      </c>
      <c r="G170">
        <v>6.2015000000000002</v>
      </c>
      <c r="H170">
        <v>99.25</v>
      </c>
      <c r="I170">
        <v>154.75</v>
      </c>
      <c r="J170">
        <v>96.25</v>
      </c>
      <c r="K170">
        <v>155.5</v>
      </c>
      <c r="L170">
        <v>422330</v>
      </c>
      <c r="M170">
        <v>100750</v>
      </c>
      <c r="N170">
        <v>0</v>
      </c>
      <c r="O170">
        <v>0</v>
      </c>
      <c r="P170">
        <v>0</v>
      </c>
      <c r="Q170">
        <v>11.5049999999999</v>
      </c>
      <c r="R170" s="4">
        <v>0</v>
      </c>
      <c r="S170" s="4">
        <v>0</v>
      </c>
      <c r="T170" s="4">
        <v>0</v>
      </c>
      <c r="U170" s="4">
        <v>0</v>
      </c>
      <c r="V170" s="4">
        <v>4.29192838488297E-6</v>
      </c>
      <c r="W170" s="4">
        <v>0</v>
      </c>
      <c r="X170" s="4">
        <v>2.0038799032599301E-2</v>
      </c>
      <c r="Y170" s="4">
        <v>6.5943333669534303E-3</v>
      </c>
      <c r="Z170" s="4">
        <v>0.14343045251946901</v>
      </c>
      <c r="AA170" s="4">
        <v>9.6919264535151907E-3</v>
      </c>
      <c r="AB170" s="4">
        <v>8.0444042910699908E-3</v>
      </c>
      <c r="AC170" s="4">
        <v>0</v>
      </c>
      <c r="AD170" s="4">
        <v>0</v>
      </c>
      <c r="AE170" s="4">
        <v>0</v>
      </c>
      <c r="AF170" s="4">
        <v>0.18780420759199201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56891.7</v>
      </c>
      <c r="AN170">
        <v>9006</v>
      </c>
      <c r="AO170">
        <v>195880</v>
      </c>
      <c r="AP170">
        <v>13236.144</v>
      </c>
      <c r="AQ170">
        <v>10986.1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0.199999999998908</v>
      </c>
      <c r="AZ170">
        <v>0</v>
      </c>
      <c r="BA170">
        <v>1007.63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3343</v>
      </c>
      <c r="BM170">
        <v>1113.69999999999</v>
      </c>
      <c r="BN170">
        <v>164.099999999998</v>
      </c>
      <c r="BO170">
        <v>186.1</v>
      </c>
      <c r="BP170">
        <v>1271</v>
      </c>
      <c r="BQ170">
        <v>4930</v>
      </c>
      <c r="BR170">
        <v>411.800000000002</v>
      </c>
      <c r="BS170">
        <v>10541</v>
      </c>
      <c r="BT170">
        <v>47895</v>
      </c>
      <c r="BU170">
        <v>6474</v>
      </c>
      <c r="BV170">
        <v>3748</v>
      </c>
      <c r="BW170">
        <v>12202</v>
      </c>
      <c r="BX170">
        <v>1181</v>
      </c>
    </row>
    <row r="171" spans="1:76">
      <c r="A171" t="s">
        <v>94</v>
      </c>
      <c r="B171" t="s">
        <v>21</v>
      </c>
      <c r="D171" t="s">
        <v>7</v>
      </c>
      <c r="E171">
        <v>143520</v>
      </c>
      <c r="F171">
        <v>0</v>
      </c>
      <c r="G171">
        <v>1.70139999999999</v>
      </c>
      <c r="H171">
        <v>7.5</v>
      </c>
      <c r="I171">
        <v>14.5</v>
      </c>
      <c r="J171">
        <v>7</v>
      </c>
      <c r="K171">
        <v>14.5</v>
      </c>
      <c r="L171">
        <v>98540</v>
      </c>
      <c r="M171">
        <v>44990</v>
      </c>
      <c r="N171">
        <v>0</v>
      </c>
      <c r="O171">
        <v>0</v>
      </c>
      <c r="P171">
        <v>0</v>
      </c>
      <c r="Q171">
        <v>3.24</v>
      </c>
      <c r="R171" s="4">
        <v>0</v>
      </c>
      <c r="S171" s="4">
        <v>8.8784316449321901E-3</v>
      </c>
      <c r="T171" s="4">
        <v>1.4871667235834E-2</v>
      </c>
      <c r="U171" s="4">
        <v>0</v>
      </c>
      <c r="V171" s="4">
        <v>1.0015415752622501E-2</v>
      </c>
      <c r="W171" s="4">
        <v>0</v>
      </c>
      <c r="X171" s="4">
        <v>1.3349385781621099E-3</v>
      </c>
      <c r="Y171" s="4">
        <v>1.4119208722344701E-3</v>
      </c>
      <c r="Z171" s="4">
        <v>3.32818188658713E-3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3.98405559703724E-2</v>
      </c>
      <c r="AG171">
        <v>0</v>
      </c>
      <c r="AH171">
        <v>13486.0999999999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2145</v>
      </c>
      <c r="AO171">
        <v>5055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519.20000000000005</v>
      </c>
      <c r="AZ171">
        <v>0</v>
      </c>
      <c r="BA171">
        <v>69.199999999999804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7360</v>
      </c>
      <c r="BJ171">
        <v>0</v>
      </c>
      <c r="BK171">
        <v>0</v>
      </c>
      <c r="BL171">
        <v>71</v>
      </c>
      <c r="BM171">
        <v>8.3000000000029104</v>
      </c>
      <c r="BN171">
        <v>1986.0999999999899</v>
      </c>
      <c r="BO171">
        <v>3689.7999999999902</v>
      </c>
      <c r="BP171">
        <v>6</v>
      </c>
      <c r="BQ171">
        <v>90</v>
      </c>
      <c r="BR171">
        <v>156.39999999999401</v>
      </c>
      <c r="BS171">
        <v>50971</v>
      </c>
      <c r="BT171">
        <v>2743</v>
      </c>
      <c r="BU171">
        <v>42185</v>
      </c>
      <c r="BV171">
        <v>63</v>
      </c>
      <c r="BW171">
        <v>187</v>
      </c>
      <c r="BX171">
        <v>390</v>
      </c>
    </row>
    <row r="172" spans="1:76">
      <c r="A172" t="s">
        <v>94</v>
      </c>
      <c r="B172" t="s">
        <v>22</v>
      </c>
      <c r="D172" t="s">
        <v>7</v>
      </c>
      <c r="E172">
        <v>594960</v>
      </c>
      <c r="F172">
        <v>0.19999999999708901</v>
      </c>
      <c r="G172">
        <v>7.0533000000000001</v>
      </c>
      <c r="H172">
        <v>15</v>
      </c>
      <c r="I172">
        <v>76</v>
      </c>
      <c r="J172">
        <v>14.5</v>
      </c>
      <c r="K172">
        <v>73.75</v>
      </c>
      <c r="L172">
        <v>542820</v>
      </c>
      <c r="M172">
        <v>52150</v>
      </c>
      <c r="N172">
        <v>0</v>
      </c>
      <c r="O172">
        <v>0</v>
      </c>
      <c r="P172">
        <v>0</v>
      </c>
      <c r="Q172">
        <v>41.015999999999899</v>
      </c>
      <c r="R172" s="4">
        <v>1.2578545507112499E-5</v>
      </c>
      <c r="S172" s="4">
        <v>0</v>
      </c>
      <c r="T172" s="4">
        <v>3.7547897036156702E-6</v>
      </c>
      <c r="U172" s="4">
        <v>0</v>
      </c>
      <c r="V172" s="4">
        <v>1.4390231539107E-2</v>
      </c>
      <c r="W172" s="4">
        <v>0</v>
      </c>
      <c r="X172" s="4">
        <v>4.6014947817810004E-3</v>
      </c>
      <c r="Y172" s="4">
        <v>3.2741390736558303E-2</v>
      </c>
      <c r="Z172" s="4">
        <v>6.9197019447933203E-2</v>
      </c>
      <c r="AA172" s="4">
        <v>1.2455576144319101E-5</v>
      </c>
      <c r="AB172" s="4">
        <v>0</v>
      </c>
      <c r="AC172" s="4">
        <v>0</v>
      </c>
      <c r="AD172" s="4">
        <v>0</v>
      </c>
      <c r="AE172" s="4">
        <v>0</v>
      </c>
      <c r="AF172" s="4">
        <v>0.120958925416734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51110.8</v>
      </c>
      <c r="AO172">
        <v>108020</v>
      </c>
      <c r="AP172">
        <v>19.443999999999999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766.7</v>
      </c>
      <c r="AZ172">
        <v>0</v>
      </c>
      <c r="BA172">
        <v>245.14999999999901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11</v>
      </c>
      <c r="BJ172">
        <v>0</v>
      </c>
      <c r="BK172">
        <v>68</v>
      </c>
      <c r="BL172">
        <v>845</v>
      </c>
      <c r="BM172">
        <v>689.800000000002</v>
      </c>
      <c r="BN172">
        <v>565.20000000000005</v>
      </c>
      <c r="BO172">
        <v>1735</v>
      </c>
      <c r="BP172">
        <v>107304</v>
      </c>
      <c r="BQ172">
        <v>617950</v>
      </c>
      <c r="BR172">
        <v>8745.5</v>
      </c>
      <c r="BS172">
        <v>13606</v>
      </c>
      <c r="BT172">
        <v>67322</v>
      </c>
      <c r="BU172">
        <v>9023</v>
      </c>
      <c r="BV172">
        <v>159058</v>
      </c>
      <c r="BW172">
        <v>417798</v>
      </c>
      <c r="BX172">
        <v>6279</v>
      </c>
    </row>
    <row r="173" spans="1:76">
      <c r="A173" t="s">
        <v>94</v>
      </c>
      <c r="B173" t="s">
        <v>23</v>
      </c>
      <c r="D173" t="s">
        <v>7</v>
      </c>
      <c r="E173">
        <v>222080</v>
      </c>
      <c r="F173">
        <v>0.19999999999708901</v>
      </c>
      <c r="G173">
        <v>2.6326999999999998</v>
      </c>
      <c r="H173">
        <v>16.25</v>
      </c>
      <c r="I173">
        <v>8</v>
      </c>
      <c r="J173">
        <v>15.75</v>
      </c>
      <c r="K173">
        <v>7.25</v>
      </c>
      <c r="L173">
        <v>224110</v>
      </c>
      <c r="M173">
        <v>2020</v>
      </c>
      <c r="N173">
        <v>0</v>
      </c>
      <c r="O173">
        <v>0</v>
      </c>
      <c r="P173">
        <v>0</v>
      </c>
      <c r="Q173">
        <v>16.085999999999999</v>
      </c>
      <c r="R173" s="4">
        <v>1.2578545507112499E-5</v>
      </c>
      <c r="S173" s="4">
        <v>0</v>
      </c>
      <c r="T173" s="4">
        <v>3.7547897036156702E-6</v>
      </c>
      <c r="U173" s="4">
        <v>0</v>
      </c>
      <c r="V173" s="4">
        <v>1.4388354144255201E-2</v>
      </c>
      <c r="W173" s="4">
        <v>0</v>
      </c>
      <c r="X173" s="4">
        <v>1.4767400164835199E-2</v>
      </c>
      <c r="Y173" s="4">
        <v>1.6116120626373999E-2</v>
      </c>
      <c r="Z173" s="4">
        <v>2.5994409118131299E-2</v>
      </c>
      <c r="AA173" s="4">
        <v>2.1352550347036401E-5</v>
      </c>
      <c r="AB173" s="4">
        <v>0</v>
      </c>
      <c r="AC173" s="4">
        <v>0</v>
      </c>
      <c r="AD173" s="4">
        <v>0</v>
      </c>
      <c r="AE173" s="4">
        <v>0</v>
      </c>
      <c r="AF173" s="4">
        <v>7.1303969939153597E-2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25158</v>
      </c>
      <c r="AO173">
        <v>40578</v>
      </c>
      <c r="AP173">
        <v>33.332999999999998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766.5</v>
      </c>
      <c r="AZ173">
        <v>0</v>
      </c>
      <c r="BA173">
        <v>786.73999999999899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646750</v>
      </c>
      <c r="BJ173">
        <v>0</v>
      </c>
      <c r="BK173">
        <v>177210.4</v>
      </c>
      <c r="BL173">
        <v>194584.3</v>
      </c>
      <c r="BM173">
        <v>657.900000000001</v>
      </c>
      <c r="BN173">
        <v>15413.5</v>
      </c>
      <c r="BO173">
        <v>89.299999999999898</v>
      </c>
      <c r="BP173">
        <v>410142</v>
      </c>
      <c r="BQ173">
        <v>1050963</v>
      </c>
      <c r="BR173">
        <v>7746.6999999999898</v>
      </c>
      <c r="BS173">
        <v>341469</v>
      </c>
      <c r="BT173">
        <v>58358</v>
      </c>
      <c r="BU173">
        <v>38109</v>
      </c>
      <c r="BV173">
        <v>564976</v>
      </c>
      <c r="BW173">
        <v>732662</v>
      </c>
      <c r="BX173">
        <v>8487</v>
      </c>
    </row>
    <row r="174" spans="1:76">
      <c r="A174" t="s">
        <v>94</v>
      </c>
      <c r="B174" t="s">
        <v>24</v>
      </c>
      <c r="D174" t="s">
        <v>7</v>
      </c>
      <c r="E174">
        <v>63590</v>
      </c>
      <c r="F174">
        <v>58.899999999994101</v>
      </c>
      <c r="G174">
        <v>0.71030000000000304</v>
      </c>
      <c r="H174">
        <v>16</v>
      </c>
      <c r="I174">
        <v>50.5</v>
      </c>
      <c r="J174">
        <v>15.5</v>
      </c>
      <c r="K174">
        <v>49.75</v>
      </c>
      <c r="L174">
        <v>104080</v>
      </c>
      <c r="M174">
        <v>40490</v>
      </c>
      <c r="N174">
        <v>0</v>
      </c>
      <c r="O174">
        <v>0</v>
      </c>
      <c r="P174">
        <v>0</v>
      </c>
      <c r="Q174">
        <v>3.09299999999998</v>
      </c>
      <c r="R174" s="4">
        <v>2.12145618254285E-5</v>
      </c>
      <c r="S174" s="4">
        <v>0</v>
      </c>
      <c r="T174" s="4">
        <v>1.4831419329281901E-4</v>
      </c>
      <c r="U174" s="4">
        <v>0</v>
      </c>
      <c r="V174" s="4">
        <v>1.4388354144255201E-2</v>
      </c>
      <c r="W174" s="4">
        <v>0</v>
      </c>
      <c r="X174" s="4">
        <v>2.1990113638710299E-2</v>
      </c>
      <c r="Y174" s="4">
        <v>4.7563798570551498E-3</v>
      </c>
      <c r="Z174" s="4">
        <v>1.4638047659545701E-2</v>
      </c>
      <c r="AA174" s="4">
        <v>2.3132320666550199E-5</v>
      </c>
      <c r="AB174" s="4">
        <v>0</v>
      </c>
      <c r="AC174" s="4">
        <v>0</v>
      </c>
      <c r="AD174" s="4">
        <v>0</v>
      </c>
      <c r="AE174" s="4">
        <v>0</v>
      </c>
      <c r="AF174" s="4">
        <v>5.5965556375351298E-2</v>
      </c>
      <c r="AG174">
        <v>33.400000000008703</v>
      </c>
      <c r="AH174">
        <v>0</v>
      </c>
      <c r="AI174">
        <v>230</v>
      </c>
      <c r="AJ174">
        <v>0</v>
      </c>
      <c r="AK174">
        <v>0</v>
      </c>
      <c r="AL174">
        <v>0</v>
      </c>
      <c r="AM174">
        <v>0</v>
      </c>
      <c r="AN174">
        <v>7425</v>
      </c>
      <c r="AO174">
        <v>22850</v>
      </c>
      <c r="AP174">
        <v>36.110999999999898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766.6</v>
      </c>
      <c r="AZ174">
        <v>0</v>
      </c>
      <c r="BA174">
        <v>1171.54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655</v>
      </c>
      <c r="BJ174">
        <v>0</v>
      </c>
      <c r="BK174">
        <v>108</v>
      </c>
      <c r="BL174">
        <v>1264</v>
      </c>
      <c r="BM174">
        <v>144.199999999997</v>
      </c>
      <c r="BN174">
        <v>1679.3999999999901</v>
      </c>
      <c r="BO174">
        <v>21.899999999999899</v>
      </c>
      <c r="BP174">
        <v>38089</v>
      </c>
      <c r="BQ174">
        <v>26840</v>
      </c>
      <c r="BR174">
        <v>10788</v>
      </c>
      <c r="BS174">
        <v>20640</v>
      </c>
      <c r="BT174">
        <v>37376</v>
      </c>
      <c r="BU174">
        <v>18123</v>
      </c>
      <c r="BV174">
        <v>25983</v>
      </c>
      <c r="BW174">
        <v>5096</v>
      </c>
      <c r="BX174">
        <v>8511</v>
      </c>
    </row>
    <row r="175" spans="1:76">
      <c r="A175" t="s">
        <v>94</v>
      </c>
      <c r="B175" t="s">
        <v>25</v>
      </c>
      <c r="D175" t="s">
        <v>7</v>
      </c>
      <c r="E175">
        <v>56610</v>
      </c>
      <c r="F175">
        <v>0</v>
      </c>
      <c r="G175">
        <v>0.67109999999999503</v>
      </c>
      <c r="H175">
        <v>4.75</v>
      </c>
      <c r="I175">
        <v>12.25</v>
      </c>
      <c r="J175">
        <v>5.25</v>
      </c>
      <c r="K175">
        <v>13</v>
      </c>
      <c r="L175">
        <v>27230</v>
      </c>
      <c r="M175">
        <v>29370</v>
      </c>
      <c r="N175">
        <v>0</v>
      </c>
      <c r="O175">
        <v>0</v>
      </c>
      <c r="P175">
        <v>0</v>
      </c>
      <c r="Q175">
        <v>1.835</v>
      </c>
      <c r="R175" s="4">
        <v>0</v>
      </c>
      <c r="S175" s="4">
        <v>0</v>
      </c>
      <c r="T175" s="4">
        <v>0</v>
      </c>
      <c r="U175" s="4">
        <v>0</v>
      </c>
      <c r="V175" s="4">
        <v>3.7547897036156702E-6</v>
      </c>
      <c r="W175" s="4">
        <v>0</v>
      </c>
      <c r="X175" s="4">
        <v>5.5178512089484096E-3</v>
      </c>
      <c r="Y175" s="4">
        <v>6.7773954150262899E-5</v>
      </c>
      <c r="Z175" s="4">
        <v>5.0389277822522303E-3</v>
      </c>
      <c r="AA175" s="4">
        <v>5.33837226111559E-6</v>
      </c>
      <c r="AB175" s="4">
        <v>0</v>
      </c>
      <c r="AC175" s="4">
        <v>0</v>
      </c>
      <c r="AD175" s="4">
        <v>0</v>
      </c>
      <c r="AE175" s="4">
        <v>0</v>
      </c>
      <c r="AF175" s="4">
        <v>1.0633646107315599E-2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106</v>
      </c>
      <c r="AO175">
        <v>7866</v>
      </c>
      <c r="AP175">
        <v>8.3330000000000197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0.20000000000072701</v>
      </c>
      <c r="AZ175">
        <v>0</v>
      </c>
      <c r="BA175">
        <v>293.97000000000003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278</v>
      </c>
      <c r="BM175">
        <v>203.199999999997</v>
      </c>
      <c r="BN175">
        <v>1800.5</v>
      </c>
      <c r="BO175">
        <v>0.69999999999998797</v>
      </c>
      <c r="BP175">
        <v>448</v>
      </c>
      <c r="BQ175">
        <v>2670</v>
      </c>
      <c r="BR175">
        <v>347.5</v>
      </c>
      <c r="BS175">
        <v>26686</v>
      </c>
      <c r="BT175">
        <v>29183</v>
      </c>
      <c r="BU175">
        <v>1557</v>
      </c>
      <c r="BV175">
        <v>1497</v>
      </c>
      <c r="BW175">
        <v>3467</v>
      </c>
      <c r="BX175">
        <v>1497</v>
      </c>
    </row>
    <row r="176" spans="1:76" ht="353" customHeight="1">
      <c r="AF176"/>
      <c r="AG176"/>
    </row>
    <row r="177" spans="1:76">
      <c r="AF177"/>
      <c r="AG177"/>
    </row>
    <row r="178" spans="1:76">
      <c r="A178" t="s">
        <v>102</v>
      </c>
      <c r="B178" t="s">
        <v>5</v>
      </c>
      <c r="C178" t="s">
        <v>103</v>
      </c>
      <c r="D178" t="s">
        <v>7</v>
      </c>
      <c r="E178" s="1">
        <v>1874280</v>
      </c>
      <c r="F178">
        <v>22500</v>
      </c>
      <c r="G178">
        <v>83.301299999999998</v>
      </c>
      <c r="H178">
        <v>391.25</v>
      </c>
      <c r="I178">
        <v>360</v>
      </c>
      <c r="J178">
        <v>35.75</v>
      </c>
      <c r="K178">
        <v>0</v>
      </c>
      <c r="L178" s="1">
        <v>1310330</v>
      </c>
      <c r="M178">
        <v>563951</v>
      </c>
      <c r="N178">
        <v>0</v>
      </c>
      <c r="O178">
        <v>0</v>
      </c>
      <c r="P178">
        <v>0</v>
      </c>
      <c r="Q178">
        <v>127.02800000000001</v>
      </c>
      <c r="R178">
        <v>605560</v>
      </c>
      <c r="S178">
        <v>136116</v>
      </c>
      <c r="T178">
        <v>122837</v>
      </c>
      <c r="U178">
        <v>0</v>
      </c>
      <c r="V178">
        <v>36642.6</v>
      </c>
      <c r="W178">
        <v>0</v>
      </c>
      <c r="X178">
        <v>563951</v>
      </c>
      <c r="Y178">
        <v>117861</v>
      </c>
      <c r="Z178">
        <v>291321</v>
      </c>
      <c r="AA178">
        <v>0</v>
      </c>
      <c r="AB178">
        <v>0</v>
      </c>
      <c r="AC178">
        <v>0</v>
      </c>
      <c r="AD178">
        <v>0</v>
      </c>
      <c r="AE178">
        <v>0</v>
      </c>
      <c r="AF178"/>
      <c r="AG178">
        <v>177472</v>
      </c>
      <c r="AH178">
        <v>39891.699999999997</v>
      </c>
      <c r="AI178">
        <v>36000</v>
      </c>
      <c r="AJ178">
        <v>0</v>
      </c>
      <c r="AK178">
        <v>10738.9</v>
      </c>
      <c r="AL178">
        <v>0</v>
      </c>
      <c r="AM178">
        <v>0</v>
      </c>
      <c r="AN178">
        <v>34541.699999999997</v>
      </c>
      <c r="AO178">
        <v>85377.8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5640.6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122834</v>
      </c>
      <c r="BJ178">
        <v>0</v>
      </c>
      <c r="BK178">
        <v>605558</v>
      </c>
      <c r="BL178">
        <v>72951.8</v>
      </c>
      <c r="BM178">
        <v>53038.9</v>
      </c>
      <c r="BN178">
        <v>35286.9</v>
      </c>
      <c r="BO178">
        <v>73880.399999999994</v>
      </c>
      <c r="BP178">
        <v>234714</v>
      </c>
      <c r="BQ178">
        <v>188405</v>
      </c>
      <c r="BR178">
        <v>283360</v>
      </c>
      <c r="BS178">
        <v>263859</v>
      </c>
      <c r="BT178">
        <v>312698</v>
      </c>
      <c r="BU178">
        <v>205199</v>
      </c>
      <c r="BV178">
        <v>321856</v>
      </c>
      <c r="BW178">
        <v>89174.1</v>
      </c>
      <c r="BX178">
        <v>409114</v>
      </c>
    </row>
    <row r="179" spans="1:76">
      <c r="A179" t="s">
        <v>102</v>
      </c>
      <c r="B179" t="s">
        <v>8</v>
      </c>
      <c r="C179" t="s">
        <v>104</v>
      </c>
      <c r="D179" t="s">
        <v>7</v>
      </c>
      <c r="E179" s="1">
        <v>1764140</v>
      </c>
      <c r="F179">
        <v>22500</v>
      </c>
      <c r="G179">
        <v>78.406300000000002</v>
      </c>
      <c r="H179">
        <v>808.25</v>
      </c>
      <c r="I179">
        <v>918.25</v>
      </c>
      <c r="J179">
        <v>491.25</v>
      </c>
      <c r="K179">
        <v>497.75</v>
      </c>
      <c r="L179" s="1">
        <v>1262790</v>
      </c>
      <c r="M179">
        <v>501348</v>
      </c>
      <c r="N179">
        <v>0</v>
      </c>
      <c r="O179">
        <v>0</v>
      </c>
      <c r="P179">
        <v>0</v>
      </c>
      <c r="Q179">
        <v>130.798</v>
      </c>
      <c r="R179">
        <v>605560</v>
      </c>
      <c r="S179">
        <v>136116</v>
      </c>
      <c r="T179">
        <v>122837</v>
      </c>
      <c r="U179">
        <v>0</v>
      </c>
      <c r="V179">
        <v>36623.699999999997</v>
      </c>
      <c r="W179">
        <v>0</v>
      </c>
      <c r="X179">
        <v>503357</v>
      </c>
      <c r="Y179">
        <v>131728</v>
      </c>
      <c r="Z179">
        <v>227912</v>
      </c>
      <c r="AA179">
        <v>0</v>
      </c>
      <c r="AB179">
        <v>0</v>
      </c>
      <c r="AC179">
        <v>0</v>
      </c>
      <c r="AD179">
        <v>0</v>
      </c>
      <c r="AE179">
        <v>0</v>
      </c>
      <c r="AF179"/>
      <c r="AG179">
        <v>177472</v>
      </c>
      <c r="AH179">
        <v>39891.699999999997</v>
      </c>
      <c r="AI179">
        <v>36000</v>
      </c>
      <c r="AJ179">
        <v>0</v>
      </c>
      <c r="AK179">
        <v>10733.3</v>
      </c>
      <c r="AL179">
        <v>0</v>
      </c>
      <c r="AM179">
        <v>588.88900000000001</v>
      </c>
      <c r="AN179">
        <v>38605.599999999999</v>
      </c>
      <c r="AO179">
        <v>66794.399999999994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5014.45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122834</v>
      </c>
      <c r="BJ179">
        <v>0</v>
      </c>
      <c r="BK179">
        <v>605558</v>
      </c>
      <c r="BL179">
        <v>72050.7</v>
      </c>
      <c r="BM179">
        <v>53398</v>
      </c>
      <c r="BN179">
        <v>35199.300000000003</v>
      </c>
      <c r="BO179">
        <v>68657.399999999994</v>
      </c>
      <c r="BP179">
        <v>233907</v>
      </c>
      <c r="BQ179">
        <v>187546</v>
      </c>
      <c r="BR179">
        <v>282204</v>
      </c>
      <c r="BS179">
        <v>269051</v>
      </c>
      <c r="BT179">
        <v>274760</v>
      </c>
      <c r="BU179">
        <v>225799</v>
      </c>
      <c r="BV179">
        <v>323713</v>
      </c>
      <c r="BW179">
        <v>90420.2</v>
      </c>
      <c r="BX179">
        <v>411593</v>
      </c>
    </row>
    <row r="180" spans="1:76">
      <c r="A180" t="s">
        <v>102</v>
      </c>
      <c r="B180" t="s">
        <v>10</v>
      </c>
      <c r="C180" t="s">
        <v>105</v>
      </c>
      <c r="D180" t="s">
        <v>7</v>
      </c>
      <c r="E180" s="1">
        <v>1690620</v>
      </c>
      <c r="F180">
        <v>22500</v>
      </c>
      <c r="G180">
        <v>75.1387</v>
      </c>
      <c r="H180">
        <v>992.25</v>
      </c>
      <c r="I180">
        <v>808.75</v>
      </c>
      <c r="J180">
        <v>537.75</v>
      </c>
      <c r="K180">
        <v>512.25</v>
      </c>
      <c r="L180" s="1">
        <v>1239440</v>
      </c>
      <c r="M180">
        <v>451180</v>
      </c>
      <c r="N180">
        <v>0</v>
      </c>
      <c r="O180">
        <v>0</v>
      </c>
      <c r="P180">
        <v>0</v>
      </c>
      <c r="Q180">
        <v>118.277</v>
      </c>
      <c r="R180">
        <v>605560</v>
      </c>
      <c r="S180">
        <v>179981</v>
      </c>
      <c r="T180">
        <v>122837</v>
      </c>
      <c r="U180">
        <v>0</v>
      </c>
      <c r="V180">
        <v>86185</v>
      </c>
      <c r="W180">
        <v>0</v>
      </c>
      <c r="X180">
        <v>403448</v>
      </c>
      <c r="Y180">
        <v>122088</v>
      </c>
      <c r="Z180">
        <v>170531</v>
      </c>
      <c r="AA180">
        <v>0</v>
      </c>
      <c r="AB180">
        <v>0</v>
      </c>
      <c r="AC180">
        <v>0</v>
      </c>
      <c r="AD180">
        <v>0</v>
      </c>
      <c r="AE180">
        <v>0</v>
      </c>
      <c r="AF180"/>
      <c r="AG180">
        <v>177472</v>
      </c>
      <c r="AH180">
        <v>52747.199999999997</v>
      </c>
      <c r="AI180">
        <v>36000</v>
      </c>
      <c r="AJ180">
        <v>0</v>
      </c>
      <c r="AK180">
        <v>10608.3</v>
      </c>
      <c r="AL180">
        <v>0</v>
      </c>
      <c r="AM180">
        <v>661.11099999999999</v>
      </c>
      <c r="AN180">
        <v>35780.6</v>
      </c>
      <c r="AO180">
        <v>49977.8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499.97500000000002</v>
      </c>
      <c r="AZ180">
        <v>0</v>
      </c>
      <c r="BA180">
        <v>4012.69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122834</v>
      </c>
      <c r="BJ180">
        <v>0</v>
      </c>
      <c r="BK180">
        <v>605558</v>
      </c>
      <c r="BL180">
        <v>71724.600000000006</v>
      </c>
      <c r="BM180">
        <v>51112</v>
      </c>
      <c r="BN180">
        <v>5918.66</v>
      </c>
      <c r="BO180">
        <v>47448.1</v>
      </c>
      <c r="BP180">
        <v>234667</v>
      </c>
      <c r="BQ180">
        <v>188357</v>
      </c>
      <c r="BR180">
        <v>283873</v>
      </c>
      <c r="BS180">
        <v>93957.3</v>
      </c>
      <c r="BT180">
        <v>163354</v>
      </c>
      <c r="BU180">
        <v>309366</v>
      </c>
      <c r="BV180">
        <v>320968</v>
      </c>
      <c r="BW180">
        <v>88461.9</v>
      </c>
      <c r="BX180">
        <v>407586</v>
      </c>
    </row>
    <row r="181" spans="1:76">
      <c r="A181" t="s">
        <v>102</v>
      </c>
      <c r="B181" t="s">
        <v>12</v>
      </c>
      <c r="C181" t="s">
        <v>106</v>
      </c>
      <c r="D181" t="s">
        <v>7</v>
      </c>
      <c r="E181" s="1">
        <v>1759130</v>
      </c>
      <c r="F181">
        <v>22497</v>
      </c>
      <c r="G181">
        <v>78.194000000000003</v>
      </c>
      <c r="H181">
        <v>1513</v>
      </c>
      <c r="I181">
        <v>812</v>
      </c>
      <c r="J181">
        <v>537.5</v>
      </c>
      <c r="K181">
        <v>626.25</v>
      </c>
      <c r="L181" s="1">
        <v>1231560</v>
      </c>
      <c r="M181">
        <v>527574</v>
      </c>
      <c r="N181">
        <v>0</v>
      </c>
      <c r="O181">
        <v>0</v>
      </c>
      <c r="P181">
        <v>0</v>
      </c>
      <c r="Q181">
        <v>112.196</v>
      </c>
      <c r="R181">
        <v>605475</v>
      </c>
      <c r="S181">
        <v>179972</v>
      </c>
      <c r="T181">
        <v>122818</v>
      </c>
      <c r="U181">
        <v>0</v>
      </c>
      <c r="V181">
        <v>40614</v>
      </c>
      <c r="W181">
        <v>0</v>
      </c>
      <c r="X181">
        <v>489538</v>
      </c>
      <c r="Y181">
        <v>125226</v>
      </c>
      <c r="Z181">
        <v>195478</v>
      </c>
      <c r="AA181">
        <v>0</v>
      </c>
      <c r="AB181">
        <v>0</v>
      </c>
      <c r="AC181">
        <v>0</v>
      </c>
      <c r="AD181">
        <v>0</v>
      </c>
      <c r="AE181">
        <v>0</v>
      </c>
      <c r="AF181"/>
      <c r="AG181">
        <v>177447</v>
      </c>
      <c r="AH181">
        <v>52744.4</v>
      </c>
      <c r="AI181">
        <v>35994.400000000001</v>
      </c>
      <c r="AJ181">
        <v>0</v>
      </c>
      <c r="AK181">
        <v>0</v>
      </c>
      <c r="AL181">
        <v>0</v>
      </c>
      <c r="AM181">
        <v>758.33299999999997</v>
      </c>
      <c r="AN181">
        <v>36700</v>
      </c>
      <c r="AO181">
        <v>57288.9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406.21800000000002</v>
      </c>
      <c r="AZ181">
        <v>0</v>
      </c>
      <c r="BA181">
        <v>4870.4399999999996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122818</v>
      </c>
      <c r="BJ181">
        <v>0</v>
      </c>
      <c r="BK181">
        <v>605478</v>
      </c>
      <c r="BL181">
        <v>71468.2</v>
      </c>
      <c r="BM181">
        <v>51001.8</v>
      </c>
      <c r="BN181">
        <v>5877.65</v>
      </c>
      <c r="BO181">
        <v>105131</v>
      </c>
      <c r="BP181">
        <v>242624</v>
      </c>
      <c r="BQ181">
        <v>148063</v>
      </c>
      <c r="BR181">
        <v>272952</v>
      </c>
      <c r="BS181">
        <v>86900</v>
      </c>
      <c r="BT181">
        <v>213299</v>
      </c>
      <c r="BU181">
        <v>341534</v>
      </c>
      <c r="BV181">
        <v>324370</v>
      </c>
      <c r="BW181">
        <v>72806.2</v>
      </c>
      <c r="BX181">
        <v>391473</v>
      </c>
    </row>
    <row r="182" spans="1:76">
      <c r="A182" t="s">
        <v>102</v>
      </c>
      <c r="B182" t="s">
        <v>14</v>
      </c>
      <c r="C182" t="s">
        <v>107</v>
      </c>
      <c r="D182" t="s">
        <v>7</v>
      </c>
      <c r="E182" s="1">
        <v>1643970</v>
      </c>
      <c r="F182">
        <v>22497</v>
      </c>
      <c r="G182">
        <v>73.075100000000006</v>
      </c>
      <c r="H182">
        <v>1172</v>
      </c>
      <c r="I182">
        <v>477</v>
      </c>
      <c r="J182">
        <v>423</v>
      </c>
      <c r="K182">
        <v>444</v>
      </c>
      <c r="L182" s="1">
        <v>1181480</v>
      </c>
      <c r="M182">
        <v>462497</v>
      </c>
      <c r="N182">
        <v>0</v>
      </c>
      <c r="O182">
        <v>0</v>
      </c>
      <c r="P182">
        <v>0</v>
      </c>
      <c r="Q182">
        <v>107.95099999999999</v>
      </c>
      <c r="R182">
        <v>605475</v>
      </c>
      <c r="S182">
        <v>179972</v>
      </c>
      <c r="T182">
        <v>122818</v>
      </c>
      <c r="U182">
        <v>0</v>
      </c>
      <c r="V182">
        <v>40614</v>
      </c>
      <c r="W182">
        <v>0</v>
      </c>
      <c r="X182">
        <v>423769</v>
      </c>
      <c r="Y182">
        <v>115255</v>
      </c>
      <c r="Z182">
        <v>156077</v>
      </c>
      <c r="AA182">
        <v>0</v>
      </c>
      <c r="AB182">
        <v>0</v>
      </c>
      <c r="AC182">
        <v>0</v>
      </c>
      <c r="AD182">
        <v>0</v>
      </c>
      <c r="AE182">
        <v>0</v>
      </c>
      <c r="AF182"/>
      <c r="AG182">
        <v>177447</v>
      </c>
      <c r="AH182">
        <v>52744.4</v>
      </c>
      <c r="AI182">
        <v>35994.400000000001</v>
      </c>
      <c r="AJ182">
        <v>0</v>
      </c>
      <c r="AK182">
        <v>0</v>
      </c>
      <c r="AL182">
        <v>0</v>
      </c>
      <c r="AM182">
        <v>552.77800000000002</v>
      </c>
      <c r="AN182">
        <v>33777.800000000003</v>
      </c>
      <c r="AO182">
        <v>45741.7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406.21800000000002</v>
      </c>
      <c r="AZ182">
        <v>0</v>
      </c>
      <c r="BA182">
        <v>4219.6400000000003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122818</v>
      </c>
      <c r="BJ182">
        <v>0</v>
      </c>
      <c r="BK182">
        <v>605478</v>
      </c>
      <c r="BL182">
        <v>71791.100000000006</v>
      </c>
      <c r="BM182">
        <v>51694.3</v>
      </c>
      <c r="BN182">
        <v>5896.08</v>
      </c>
      <c r="BO182">
        <v>108934</v>
      </c>
      <c r="BP182">
        <v>241831</v>
      </c>
      <c r="BQ182">
        <v>148383</v>
      </c>
      <c r="BR182">
        <v>272585</v>
      </c>
      <c r="BS182">
        <v>88240.7</v>
      </c>
      <c r="BT182">
        <v>168661</v>
      </c>
      <c r="BU182">
        <v>343707</v>
      </c>
      <c r="BV182">
        <v>324860</v>
      </c>
      <c r="BW182">
        <v>72617.5</v>
      </c>
      <c r="BX182">
        <v>390668</v>
      </c>
    </row>
    <row r="183" spans="1:76">
      <c r="A183" t="s">
        <v>102</v>
      </c>
      <c r="B183" t="s">
        <v>16</v>
      </c>
      <c r="C183" t="s">
        <v>108</v>
      </c>
      <c r="D183" t="s">
        <v>7</v>
      </c>
      <c r="E183" s="1">
        <v>1811550</v>
      </c>
      <c r="F183">
        <v>22501.1</v>
      </c>
      <c r="G183">
        <v>80.509600000000006</v>
      </c>
      <c r="H183">
        <v>671</v>
      </c>
      <c r="I183">
        <v>214</v>
      </c>
      <c r="J183">
        <v>199.25</v>
      </c>
      <c r="K183">
        <v>212.25</v>
      </c>
      <c r="L183" s="1">
        <v>1311700</v>
      </c>
      <c r="M183">
        <v>499850</v>
      </c>
      <c r="N183">
        <v>0</v>
      </c>
      <c r="O183">
        <v>0</v>
      </c>
      <c r="P183">
        <v>0</v>
      </c>
      <c r="Q183">
        <v>114.941</v>
      </c>
      <c r="R183">
        <v>605589</v>
      </c>
      <c r="S183">
        <v>179972</v>
      </c>
      <c r="T183">
        <v>122837</v>
      </c>
      <c r="U183">
        <v>0</v>
      </c>
      <c r="V183">
        <v>40614</v>
      </c>
      <c r="W183">
        <v>0</v>
      </c>
      <c r="X183">
        <v>461511</v>
      </c>
      <c r="Y183">
        <v>128088</v>
      </c>
      <c r="Z183">
        <v>272943</v>
      </c>
      <c r="AA183">
        <v>0</v>
      </c>
      <c r="AB183">
        <v>0</v>
      </c>
      <c r="AC183">
        <v>0</v>
      </c>
      <c r="AD183">
        <v>0</v>
      </c>
      <c r="AE183">
        <v>0</v>
      </c>
      <c r="AF183"/>
      <c r="AG183">
        <v>177481</v>
      </c>
      <c r="AH183">
        <v>52744.4</v>
      </c>
      <c r="AI183">
        <v>36000</v>
      </c>
      <c r="AJ183">
        <v>0</v>
      </c>
      <c r="AK183">
        <v>0</v>
      </c>
      <c r="AL183">
        <v>0</v>
      </c>
      <c r="AM183">
        <v>669.44399999999996</v>
      </c>
      <c r="AN183">
        <v>37538.9</v>
      </c>
      <c r="AO183">
        <v>79991.7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406.21800000000002</v>
      </c>
      <c r="AZ183">
        <v>0</v>
      </c>
      <c r="BA183">
        <v>4593.1499999999996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122840</v>
      </c>
      <c r="BJ183">
        <v>0</v>
      </c>
      <c r="BK183">
        <v>605588</v>
      </c>
      <c r="BL183">
        <v>71209.899999999994</v>
      </c>
      <c r="BM183">
        <v>51962.6</v>
      </c>
      <c r="BN183">
        <v>5859.45</v>
      </c>
      <c r="BO183">
        <v>164238</v>
      </c>
      <c r="BP183">
        <v>182671</v>
      </c>
      <c r="BQ183">
        <v>390712</v>
      </c>
      <c r="BR183">
        <v>260123</v>
      </c>
      <c r="BS183">
        <v>86279.6</v>
      </c>
      <c r="BT183">
        <v>253428</v>
      </c>
      <c r="BU183">
        <v>453148</v>
      </c>
      <c r="BV183">
        <v>252692</v>
      </c>
      <c r="BW183">
        <v>183970</v>
      </c>
      <c r="BX183">
        <v>383522</v>
      </c>
    </row>
    <row r="184" spans="1:76">
      <c r="A184" t="s">
        <v>102</v>
      </c>
      <c r="B184" t="s">
        <v>18</v>
      </c>
      <c r="C184" t="s">
        <v>109</v>
      </c>
      <c r="D184" t="s">
        <v>7</v>
      </c>
      <c r="E184" s="1">
        <v>1639360</v>
      </c>
      <c r="F184">
        <v>22500</v>
      </c>
      <c r="G184">
        <v>72.860500000000002</v>
      </c>
      <c r="H184">
        <v>498.75</v>
      </c>
      <c r="I184">
        <v>382</v>
      </c>
      <c r="J184">
        <v>293</v>
      </c>
      <c r="K184">
        <v>340</v>
      </c>
      <c r="L184" s="1">
        <v>1235230</v>
      </c>
      <c r="M184">
        <v>404130</v>
      </c>
      <c r="N184">
        <v>0</v>
      </c>
      <c r="O184">
        <v>0</v>
      </c>
      <c r="P184">
        <v>0</v>
      </c>
      <c r="Q184">
        <v>118.503</v>
      </c>
      <c r="R184">
        <v>605560</v>
      </c>
      <c r="S184">
        <v>179981</v>
      </c>
      <c r="T184">
        <v>122837</v>
      </c>
      <c r="U184">
        <v>0</v>
      </c>
      <c r="V184">
        <v>86185</v>
      </c>
      <c r="W184">
        <v>0</v>
      </c>
      <c r="X184">
        <v>355754</v>
      </c>
      <c r="Y184">
        <v>122221</v>
      </c>
      <c r="Z184">
        <v>166825</v>
      </c>
      <c r="AA184">
        <v>0</v>
      </c>
      <c r="AB184">
        <v>0</v>
      </c>
      <c r="AC184">
        <v>0</v>
      </c>
      <c r="AD184">
        <v>0</v>
      </c>
      <c r="AE184">
        <v>0</v>
      </c>
      <c r="AF184"/>
      <c r="AG184">
        <v>177472</v>
      </c>
      <c r="AH184">
        <v>52747.199999999997</v>
      </c>
      <c r="AI184">
        <v>36000</v>
      </c>
      <c r="AJ184">
        <v>0</v>
      </c>
      <c r="AK184">
        <v>10608.3</v>
      </c>
      <c r="AL184">
        <v>0</v>
      </c>
      <c r="AM184">
        <v>472.22199999999998</v>
      </c>
      <c r="AN184">
        <v>35819.4</v>
      </c>
      <c r="AO184">
        <v>48891.7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499.97500000000002</v>
      </c>
      <c r="AZ184">
        <v>0</v>
      </c>
      <c r="BA184">
        <v>3542.11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122834</v>
      </c>
      <c r="BJ184">
        <v>0</v>
      </c>
      <c r="BK184">
        <v>605558</v>
      </c>
      <c r="BL184">
        <v>71907.5</v>
      </c>
      <c r="BM184">
        <v>51847.5</v>
      </c>
      <c r="BN184">
        <v>5931.04</v>
      </c>
      <c r="BO184">
        <v>48383</v>
      </c>
      <c r="BP184">
        <v>234570</v>
      </c>
      <c r="BQ184">
        <v>188339</v>
      </c>
      <c r="BR184">
        <v>283772</v>
      </c>
      <c r="BS184">
        <v>94069.8</v>
      </c>
      <c r="BT184">
        <v>139290</v>
      </c>
      <c r="BU184">
        <v>309531</v>
      </c>
      <c r="BV184">
        <v>319942</v>
      </c>
      <c r="BW184">
        <v>88182.6</v>
      </c>
      <c r="BX184">
        <v>407078</v>
      </c>
    </row>
    <row r="185" spans="1:76">
      <c r="R185" s="25">
        <f>ABS(R178-R180)</f>
        <v>0</v>
      </c>
      <c r="S185" s="25">
        <f t="shared" ref="S185:AE185" si="11">ABS(S178-S180)</f>
        <v>43865</v>
      </c>
      <c r="T185" s="25">
        <f t="shared" si="11"/>
        <v>0</v>
      </c>
      <c r="U185" s="25">
        <f t="shared" si="11"/>
        <v>0</v>
      </c>
      <c r="V185" s="25">
        <f t="shared" si="11"/>
        <v>49542.400000000001</v>
      </c>
      <c r="W185" s="25">
        <f t="shared" si="11"/>
        <v>0</v>
      </c>
      <c r="X185" s="25">
        <f t="shared" si="11"/>
        <v>160503</v>
      </c>
      <c r="Y185" s="25">
        <f t="shared" si="11"/>
        <v>4227</v>
      </c>
      <c r="Z185" s="25">
        <f t="shared" si="11"/>
        <v>120790</v>
      </c>
      <c r="AA185" s="25">
        <f t="shared" si="11"/>
        <v>0</v>
      </c>
      <c r="AB185" s="25">
        <f t="shared" si="11"/>
        <v>0</v>
      </c>
      <c r="AC185" s="25">
        <f t="shared" si="11"/>
        <v>0</v>
      </c>
      <c r="AD185" s="25">
        <f t="shared" si="11"/>
        <v>0</v>
      </c>
      <c r="AE185" s="25">
        <f t="shared" si="11"/>
        <v>0</v>
      </c>
      <c r="AF185" s="26">
        <f>SUM(R185:AE185)/E178</f>
        <v>0.20217224747636428</v>
      </c>
      <c r="AG185"/>
    </row>
    <row r="186" spans="1:76">
      <c r="A186" t="s">
        <v>102</v>
      </c>
      <c r="B186" t="s">
        <v>20</v>
      </c>
      <c r="D186" t="s">
        <v>7</v>
      </c>
      <c r="E186">
        <v>110140</v>
      </c>
      <c r="F186">
        <v>0</v>
      </c>
      <c r="G186">
        <v>4.8949999999999898</v>
      </c>
      <c r="H186">
        <v>417</v>
      </c>
      <c r="I186">
        <v>558.25</v>
      </c>
      <c r="J186">
        <v>455.5</v>
      </c>
      <c r="K186">
        <v>497.75</v>
      </c>
      <c r="L186">
        <v>47540</v>
      </c>
      <c r="M186">
        <v>62603</v>
      </c>
      <c r="N186">
        <v>0</v>
      </c>
      <c r="O186">
        <v>0</v>
      </c>
      <c r="P186">
        <v>0</v>
      </c>
      <c r="Q186">
        <v>3.7699999999999898</v>
      </c>
      <c r="R186" s="4">
        <v>0</v>
      </c>
      <c r="S186" s="4">
        <v>0</v>
      </c>
      <c r="T186" s="4">
        <v>0</v>
      </c>
      <c r="U186" s="4">
        <v>0</v>
      </c>
      <c r="V186" s="4">
        <v>1.0083872206928199E-5</v>
      </c>
      <c r="W186" s="4">
        <v>0</v>
      </c>
      <c r="X186" s="4">
        <v>3.2329214418336603E-2</v>
      </c>
      <c r="Y186" s="4">
        <v>7.3985743858975099E-3</v>
      </c>
      <c r="Z186" s="4">
        <v>3.3831124485135602E-2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7.3568997161576694E-2</v>
      </c>
      <c r="AG186">
        <v>0</v>
      </c>
      <c r="AH186">
        <v>0</v>
      </c>
      <c r="AI186">
        <v>0</v>
      </c>
      <c r="AJ186">
        <v>0</v>
      </c>
      <c r="AK186">
        <v>5.6000000000003602</v>
      </c>
      <c r="AL186">
        <v>0</v>
      </c>
      <c r="AM186">
        <v>588.88900000000001</v>
      </c>
      <c r="AN186">
        <v>4063.9</v>
      </c>
      <c r="AO186">
        <v>18583.400000000001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626.15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901.10000000000502</v>
      </c>
      <c r="BM186">
        <v>359.09999999999798</v>
      </c>
      <c r="BN186">
        <v>87.599999999998502</v>
      </c>
      <c r="BO186">
        <v>5223</v>
      </c>
      <c r="BP186">
        <v>807</v>
      </c>
      <c r="BQ186">
        <v>859</v>
      </c>
      <c r="BR186">
        <v>1156</v>
      </c>
      <c r="BS186">
        <v>5192</v>
      </c>
      <c r="BT186">
        <v>37938</v>
      </c>
      <c r="BU186">
        <v>20600</v>
      </c>
      <c r="BV186">
        <v>1857</v>
      </c>
      <c r="BW186">
        <v>1246.0999999999899</v>
      </c>
      <c r="BX186">
        <v>2479</v>
      </c>
    </row>
    <row r="187" spans="1:76">
      <c r="A187" t="s">
        <v>102</v>
      </c>
      <c r="B187" t="s">
        <v>21</v>
      </c>
      <c r="D187" t="s">
        <v>7</v>
      </c>
      <c r="E187">
        <v>73520</v>
      </c>
      <c r="F187">
        <v>0</v>
      </c>
      <c r="G187">
        <v>3.2675999999999998</v>
      </c>
      <c r="H187">
        <v>184</v>
      </c>
      <c r="I187">
        <v>109.5</v>
      </c>
      <c r="J187">
        <v>46.5</v>
      </c>
      <c r="K187">
        <v>14.5</v>
      </c>
      <c r="L187">
        <v>23350</v>
      </c>
      <c r="M187">
        <v>50168</v>
      </c>
      <c r="N187">
        <v>0</v>
      </c>
      <c r="O187">
        <v>0</v>
      </c>
      <c r="P187">
        <v>0</v>
      </c>
      <c r="Q187">
        <v>12.521000000000001</v>
      </c>
      <c r="R187" s="4">
        <v>0</v>
      </c>
      <c r="S187" s="4">
        <v>2.4864806647998401E-2</v>
      </c>
      <c r="T187" s="4">
        <v>0</v>
      </c>
      <c r="U187" s="4">
        <v>0</v>
      </c>
      <c r="V187" s="4">
        <v>2.8093745394356402E-2</v>
      </c>
      <c r="W187" s="4">
        <v>0</v>
      </c>
      <c r="X187" s="4">
        <v>5.6633260398834498E-2</v>
      </c>
      <c r="Y187" s="4">
        <v>5.4644189236681901E-3</v>
      </c>
      <c r="Z187" s="4">
        <v>3.25263301098552E-2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0.14758256147471199</v>
      </c>
      <c r="AG187">
        <v>0</v>
      </c>
      <c r="AH187">
        <v>12855.5</v>
      </c>
      <c r="AI187">
        <v>0</v>
      </c>
      <c r="AJ187">
        <v>0</v>
      </c>
      <c r="AK187">
        <v>125</v>
      </c>
      <c r="AL187">
        <v>0</v>
      </c>
      <c r="AM187">
        <v>72.221999999999895</v>
      </c>
      <c r="AN187">
        <v>2825</v>
      </c>
      <c r="AO187">
        <v>16816.5999999999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499.97500000000002</v>
      </c>
      <c r="AZ187">
        <v>0</v>
      </c>
      <c r="BA187">
        <v>1001.75999999999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326.09999999999098</v>
      </c>
      <c r="BM187">
        <v>2286</v>
      </c>
      <c r="BN187">
        <v>29280.639999999999</v>
      </c>
      <c r="BO187">
        <v>21209.299999999901</v>
      </c>
      <c r="BP187">
        <v>760</v>
      </c>
      <c r="BQ187">
        <v>811</v>
      </c>
      <c r="BR187">
        <v>1669</v>
      </c>
      <c r="BS187">
        <v>175093.7</v>
      </c>
      <c r="BT187">
        <v>111406</v>
      </c>
      <c r="BU187">
        <v>83567</v>
      </c>
      <c r="BV187">
        <v>2745</v>
      </c>
      <c r="BW187">
        <v>1958.3</v>
      </c>
      <c r="BX187">
        <v>4007</v>
      </c>
    </row>
    <row r="188" spans="1:76">
      <c r="A188" t="s">
        <v>102</v>
      </c>
      <c r="B188" t="s">
        <v>22</v>
      </c>
      <c r="D188" t="s">
        <v>7</v>
      </c>
      <c r="E188">
        <v>68510</v>
      </c>
      <c r="F188">
        <v>3</v>
      </c>
      <c r="G188">
        <v>3.0552999999999999</v>
      </c>
      <c r="H188">
        <v>520.75</v>
      </c>
      <c r="I188">
        <v>3.25</v>
      </c>
      <c r="J188">
        <v>0.25</v>
      </c>
      <c r="K188">
        <v>114</v>
      </c>
      <c r="L188">
        <v>7880</v>
      </c>
      <c r="M188">
        <v>76394</v>
      </c>
      <c r="N188">
        <v>0</v>
      </c>
      <c r="O188">
        <v>0</v>
      </c>
      <c r="P188">
        <v>0</v>
      </c>
      <c r="Q188">
        <v>6.0810000000000004</v>
      </c>
      <c r="R188" s="4">
        <v>5.0277413020075402E-5</v>
      </c>
      <c r="S188" s="4">
        <v>5.3234907903609298E-6</v>
      </c>
      <c r="T188" s="4">
        <v>1.1238480557428599E-5</v>
      </c>
      <c r="U188" s="4">
        <v>0</v>
      </c>
      <c r="V188" s="4">
        <v>2.69551998675042E-2</v>
      </c>
      <c r="W188" s="4">
        <v>0</v>
      </c>
      <c r="X188" s="4">
        <v>5.09221469046858E-2</v>
      </c>
      <c r="Y188" s="4">
        <v>1.8561237889058401E-3</v>
      </c>
      <c r="Z188" s="4">
        <v>1.4756124971903799E-2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9.4556434917367593E-2</v>
      </c>
      <c r="AG188">
        <v>25</v>
      </c>
      <c r="AH188">
        <v>2.79999999999563</v>
      </c>
      <c r="AI188">
        <v>5.5999999999985404</v>
      </c>
      <c r="AJ188">
        <v>0</v>
      </c>
      <c r="AK188">
        <v>10608.3</v>
      </c>
      <c r="AL188">
        <v>0</v>
      </c>
      <c r="AM188">
        <v>97.221999999999895</v>
      </c>
      <c r="AN188">
        <v>919.400000000001</v>
      </c>
      <c r="AO188">
        <v>7311.0999999999904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93.757000000000005</v>
      </c>
      <c r="AZ188">
        <v>0</v>
      </c>
      <c r="BA188">
        <v>857.74999999999898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16</v>
      </c>
      <c r="BJ188">
        <v>0</v>
      </c>
      <c r="BK188">
        <v>80</v>
      </c>
      <c r="BL188">
        <v>256.40000000000799</v>
      </c>
      <c r="BM188">
        <v>110.199999999997</v>
      </c>
      <c r="BN188">
        <v>41.010000000000197</v>
      </c>
      <c r="BO188">
        <v>57682.9</v>
      </c>
      <c r="BP188">
        <v>7957</v>
      </c>
      <c r="BQ188">
        <v>40294</v>
      </c>
      <c r="BR188">
        <v>10921</v>
      </c>
      <c r="BS188">
        <v>7057.3</v>
      </c>
      <c r="BT188">
        <v>49945</v>
      </c>
      <c r="BU188">
        <v>32168</v>
      </c>
      <c r="BV188">
        <v>3402</v>
      </c>
      <c r="BW188">
        <v>15655.699999999901</v>
      </c>
      <c r="BX188">
        <v>16113</v>
      </c>
    </row>
    <row r="189" spans="1:76">
      <c r="A189" t="s">
        <v>102</v>
      </c>
      <c r="B189" t="s">
        <v>23</v>
      </c>
      <c r="D189" t="s">
        <v>7</v>
      </c>
      <c r="E189">
        <v>46650</v>
      </c>
      <c r="F189">
        <v>3</v>
      </c>
      <c r="G189">
        <v>2.0635999999999899</v>
      </c>
      <c r="H189">
        <v>179.75</v>
      </c>
      <c r="I189">
        <v>331.75</v>
      </c>
      <c r="J189">
        <v>114.75</v>
      </c>
      <c r="K189">
        <v>68.25</v>
      </c>
      <c r="L189">
        <v>57960</v>
      </c>
      <c r="M189">
        <v>11317</v>
      </c>
      <c r="N189">
        <v>0</v>
      </c>
      <c r="O189">
        <v>0</v>
      </c>
      <c r="P189">
        <v>0</v>
      </c>
      <c r="Q189">
        <v>10.326000000000001</v>
      </c>
      <c r="R189" s="4">
        <v>5.0277413020075402E-5</v>
      </c>
      <c r="S189" s="4">
        <v>5.3234907903609298E-6</v>
      </c>
      <c r="T189" s="4">
        <v>1.1238480557428599E-5</v>
      </c>
      <c r="U189" s="4">
        <v>0</v>
      </c>
      <c r="V189" s="4">
        <v>2.69551998675042E-2</v>
      </c>
      <c r="W189" s="4">
        <v>0</v>
      </c>
      <c r="X189" s="4">
        <v>1.2019850705658201E-2</v>
      </c>
      <c r="Y189" s="4">
        <v>4.0417125078373601E-3</v>
      </c>
      <c r="Z189" s="4">
        <v>8.5495262093196502E-3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5.1633128674687397E-2</v>
      </c>
      <c r="AG189">
        <v>25</v>
      </c>
      <c r="AH189">
        <v>2.79999999999563</v>
      </c>
      <c r="AI189">
        <v>5.5999999999985404</v>
      </c>
      <c r="AJ189">
        <v>0</v>
      </c>
      <c r="AK189">
        <v>10608.3</v>
      </c>
      <c r="AL189">
        <v>0</v>
      </c>
      <c r="AM189">
        <v>108.332999999999</v>
      </c>
      <c r="AN189">
        <v>2002.79999999999</v>
      </c>
      <c r="AO189">
        <v>4236.1000000000004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93.757000000000005</v>
      </c>
      <c r="AZ189">
        <v>0</v>
      </c>
      <c r="BA189">
        <v>206.95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16</v>
      </c>
      <c r="BJ189">
        <v>0</v>
      </c>
      <c r="BK189">
        <v>80</v>
      </c>
      <c r="BL189">
        <v>66.5</v>
      </c>
      <c r="BM189">
        <v>582.300000000002</v>
      </c>
      <c r="BN189">
        <v>22.579999999999899</v>
      </c>
      <c r="BO189">
        <v>61485.9</v>
      </c>
      <c r="BP189">
        <v>7164</v>
      </c>
      <c r="BQ189">
        <v>39974</v>
      </c>
      <c r="BR189">
        <v>11288</v>
      </c>
      <c r="BS189">
        <v>5716.6</v>
      </c>
      <c r="BT189">
        <v>5307</v>
      </c>
      <c r="BU189">
        <v>34341</v>
      </c>
      <c r="BV189">
        <v>3892</v>
      </c>
      <c r="BW189">
        <v>15844.3999999999</v>
      </c>
      <c r="BX189">
        <v>16918</v>
      </c>
    </row>
    <row r="190" spans="1:76">
      <c r="A190" t="s">
        <v>102</v>
      </c>
      <c r="B190" t="s">
        <v>24</v>
      </c>
      <c r="D190" t="s">
        <v>7</v>
      </c>
      <c r="E190">
        <v>120930</v>
      </c>
      <c r="F190">
        <v>1.0999999999985399</v>
      </c>
      <c r="G190">
        <v>5.3708999999999998</v>
      </c>
      <c r="H190">
        <v>321.25</v>
      </c>
      <c r="I190">
        <v>594.75</v>
      </c>
      <c r="J190">
        <v>338.5</v>
      </c>
      <c r="K190">
        <v>300</v>
      </c>
      <c r="L190">
        <v>72260</v>
      </c>
      <c r="M190">
        <v>48670</v>
      </c>
      <c r="N190">
        <v>0</v>
      </c>
      <c r="O190">
        <v>0</v>
      </c>
      <c r="P190">
        <v>0</v>
      </c>
      <c r="Q190">
        <v>3.3359999999999901</v>
      </c>
      <c r="R190" s="4">
        <v>1.7153470324496302E-5</v>
      </c>
      <c r="S190" s="4">
        <v>5.3234907903609298E-6</v>
      </c>
      <c r="T190" s="4">
        <v>0</v>
      </c>
      <c r="U190" s="4">
        <v>0</v>
      </c>
      <c r="V190" s="4">
        <v>2.69551998675042E-2</v>
      </c>
      <c r="W190" s="4">
        <v>0</v>
      </c>
      <c r="X190" s="4">
        <v>3.4344205084525202E-2</v>
      </c>
      <c r="Y190" s="4">
        <v>3.5489938602406199E-3</v>
      </c>
      <c r="Z190" s="4">
        <v>6.05765932024937E-2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0.125447468975878</v>
      </c>
      <c r="AG190">
        <v>9</v>
      </c>
      <c r="AH190">
        <v>2.79999999999563</v>
      </c>
      <c r="AI190">
        <v>0</v>
      </c>
      <c r="AJ190">
        <v>0</v>
      </c>
      <c r="AK190">
        <v>10608.3</v>
      </c>
      <c r="AL190">
        <v>0</v>
      </c>
      <c r="AM190">
        <v>8.33299999999997</v>
      </c>
      <c r="AN190">
        <v>1758.3</v>
      </c>
      <c r="AO190">
        <v>30013.8999999999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93.757000000000005</v>
      </c>
      <c r="AZ190">
        <v>0</v>
      </c>
      <c r="BA190">
        <v>580.45999999999901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6</v>
      </c>
      <c r="BJ190">
        <v>0</v>
      </c>
      <c r="BK190">
        <v>30</v>
      </c>
      <c r="BL190">
        <v>514.70000000001096</v>
      </c>
      <c r="BM190">
        <v>850.59999999999798</v>
      </c>
      <c r="BN190">
        <v>59.21</v>
      </c>
      <c r="BO190">
        <v>116789.9</v>
      </c>
      <c r="BP190">
        <v>51996</v>
      </c>
      <c r="BQ190">
        <v>202355</v>
      </c>
      <c r="BR190">
        <v>23750</v>
      </c>
      <c r="BS190">
        <v>7677.6999999999898</v>
      </c>
      <c r="BT190">
        <v>90074</v>
      </c>
      <c r="BU190">
        <v>143782</v>
      </c>
      <c r="BV190">
        <v>68276</v>
      </c>
      <c r="BW190">
        <v>95508.1</v>
      </c>
      <c r="BX190">
        <v>24064</v>
      </c>
    </row>
    <row r="191" spans="1:76">
      <c r="A191" t="s">
        <v>102</v>
      </c>
      <c r="B191" t="s">
        <v>25</v>
      </c>
      <c r="D191" t="s">
        <v>7</v>
      </c>
      <c r="E191">
        <v>51260</v>
      </c>
      <c r="F191">
        <v>0</v>
      </c>
      <c r="G191">
        <v>2.2781999999999898</v>
      </c>
      <c r="H191">
        <v>493.5</v>
      </c>
      <c r="I191">
        <v>426.75</v>
      </c>
      <c r="J191">
        <v>244.75</v>
      </c>
      <c r="K191">
        <v>172.25</v>
      </c>
      <c r="L191">
        <v>4210</v>
      </c>
      <c r="M191">
        <v>47050</v>
      </c>
      <c r="N191">
        <v>0</v>
      </c>
      <c r="O191">
        <v>0</v>
      </c>
      <c r="P191">
        <v>0</v>
      </c>
      <c r="Q191">
        <v>0.22599999999999901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2.8210952195052701E-2</v>
      </c>
      <c r="Y191" s="4">
        <v>7.86693639020004E-5</v>
      </c>
      <c r="Z191" s="4">
        <v>2.19209520767529E-3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3.0481716766629901E-2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188.88900000000001</v>
      </c>
      <c r="AN191">
        <v>38.800000000002903</v>
      </c>
      <c r="AO191">
        <v>1086.0999999999999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470.57999999999902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182.89999999999401</v>
      </c>
      <c r="BM191">
        <v>735.5</v>
      </c>
      <c r="BN191">
        <v>12.3800000000001</v>
      </c>
      <c r="BO191">
        <v>934.900000000001</v>
      </c>
      <c r="BP191">
        <v>97</v>
      </c>
      <c r="BQ191">
        <v>18</v>
      </c>
      <c r="BR191">
        <v>101</v>
      </c>
      <c r="BS191">
        <v>112.5</v>
      </c>
      <c r="BT191">
        <v>24064</v>
      </c>
      <c r="BU191">
        <v>165</v>
      </c>
      <c r="BV191">
        <v>1026</v>
      </c>
      <c r="BW191">
        <v>279.29999999998802</v>
      </c>
      <c r="BX191">
        <v>508</v>
      </c>
    </row>
    <row r="192" spans="1:76" ht="353" customHeight="1">
      <c r="AF192"/>
      <c r="AG192"/>
    </row>
    <row r="193" spans="1:76">
      <c r="AF193"/>
      <c r="AG193"/>
    </row>
    <row r="194" spans="1:76">
      <c r="A194" t="s">
        <v>110</v>
      </c>
      <c r="B194" t="s">
        <v>5</v>
      </c>
      <c r="C194" t="s">
        <v>111</v>
      </c>
      <c r="D194" t="s">
        <v>7</v>
      </c>
      <c r="E194" s="1">
        <v>1856860</v>
      </c>
      <c r="F194">
        <v>24692.3</v>
      </c>
      <c r="G194">
        <v>75.1999</v>
      </c>
      <c r="H194">
        <v>147.25</v>
      </c>
      <c r="I194">
        <v>470</v>
      </c>
      <c r="J194">
        <v>0</v>
      </c>
      <c r="K194">
        <v>0</v>
      </c>
      <c r="L194" s="1">
        <v>1361860</v>
      </c>
      <c r="M194">
        <v>494988</v>
      </c>
      <c r="N194">
        <v>0</v>
      </c>
      <c r="O194">
        <v>0</v>
      </c>
      <c r="P194">
        <v>0</v>
      </c>
      <c r="Q194">
        <v>114.691</v>
      </c>
      <c r="R194">
        <v>470942</v>
      </c>
      <c r="S194">
        <v>108885</v>
      </c>
      <c r="T194">
        <v>187308</v>
      </c>
      <c r="U194">
        <v>0</v>
      </c>
      <c r="V194">
        <v>55599</v>
      </c>
      <c r="W194">
        <v>0</v>
      </c>
      <c r="X194">
        <v>439389</v>
      </c>
      <c r="Y194">
        <v>121709</v>
      </c>
      <c r="Z194">
        <v>473027</v>
      </c>
      <c r="AA194">
        <v>0</v>
      </c>
      <c r="AB194">
        <v>0</v>
      </c>
      <c r="AC194">
        <v>0</v>
      </c>
      <c r="AD194">
        <v>0</v>
      </c>
      <c r="AE194">
        <v>0</v>
      </c>
      <c r="AF194"/>
      <c r="AG194">
        <v>138019</v>
      </c>
      <c r="AH194">
        <v>31911.1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35669.4</v>
      </c>
      <c r="AO194">
        <v>138631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556.09699999999998</v>
      </c>
      <c r="AZ194">
        <v>0</v>
      </c>
      <c r="BA194">
        <v>4394.74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187303</v>
      </c>
      <c r="BJ194">
        <v>0</v>
      </c>
      <c r="BK194">
        <v>470940</v>
      </c>
      <c r="BL194">
        <v>230441</v>
      </c>
      <c r="BM194">
        <v>34759.800000000003</v>
      </c>
      <c r="BN194">
        <v>1894.3</v>
      </c>
      <c r="BO194">
        <v>46440.3</v>
      </c>
      <c r="BP194">
        <v>434117</v>
      </c>
      <c r="BQ194">
        <v>154897</v>
      </c>
      <c r="BR194">
        <v>325203</v>
      </c>
      <c r="BS194">
        <v>183490</v>
      </c>
      <c r="BT194">
        <v>180146</v>
      </c>
      <c r="BU194">
        <v>230424</v>
      </c>
      <c r="BV194">
        <v>555447</v>
      </c>
      <c r="BW194">
        <v>59363.4</v>
      </c>
      <c r="BX194">
        <v>465701</v>
      </c>
    </row>
    <row r="195" spans="1:76">
      <c r="A195" t="s">
        <v>110</v>
      </c>
      <c r="B195" t="s">
        <v>8</v>
      </c>
      <c r="C195" t="s">
        <v>112</v>
      </c>
      <c r="D195" t="s">
        <v>7</v>
      </c>
      <c r="E195" s="1">
        <v>1915790</v>
      </c>
      <c r="F195">
        <v>24692.3</v>
      </c>
      <c r="G195">
        <v>77.586699999999993</v>
      </c>
      <c r="H195">
        <v>449.5</v>
      </c>
      <c r="I195">
        <v>656.25</v>
      </c>
      <c r="J195">
        <v>132</v>
      </c>
      <c r="K195">
        <v>83</v>
      </c>
      <c r="L195" s="1">
        <v>1359890</v>
      </c>
      <c r="M195">
        <v>555904</v>
      </c>
      <c r="N195">
        <v>0</v>
      </c>
      <c r="O195">
        <v>0</v>
      </c>
      <c r="P195">
        <v>0</v>
      </c>
      <c r="Q195">
        <v>125.379</v>
      </c>
      <c r="R195">
        <v>470942</v>
      </c>
      <c r="S195">
        <v>108885</v>
      </c>
      <c r="T195">
        <v>187308</v>
      </c>
      <c r="U195">
        <v>0</v>
      </c>
      <c r="V195">
        <v>55599</v>
      </c>
      <c r="W195">
        <v>0</v>
      </c>
      <c r="X195">
        <v>502874</v>
      </c>
      <c r="Y195">
        <v>147803</v>
      </c>
      <c r="Z195">
        <v>442394</v>
      </c>
      <c r="AA195">
        <v>0</v>
      </c>
      <c r="AB195">
        <v>0</v>
      </c>
      <c r="AC195">
        <v>0</v>
      </c>
      <c r="AD195">
        <v>0</v>
      </c>
      <c r="AE195">
        <v>0</v>
      </c>
      <c r="AF195"/>
      <c r="AG195">
        <v>138019</v>
      </c>
      <c r="AH195">
        <v>31911.1</v>
      </c>
      <c r="AI195">
        <v>54894.400000000001</v>
      </c>
      <c r="AJ195">
        <v>0</v>
      </c>
      <c r="AK195">
        <v>0</v>
      </c>
      <c r="AL195">
        <v>0</v>
      </c>
      <c r="AM195">
        <v>752.77800000000002</v>
      </c>
      <c r="AN195">
        <v>43316.7</v>
      </c>
      <c r="AO195">
        <v>129653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556.09699999999998</v>
      </c>
      <c r="AZ195">
        <v>0</v>
      </c>
      <c r="BA195">
        <v>5004.0200000000004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187303</v>
      </c>
      <c r="BJ195">
        <v>0</v>
      </c>
      <c r="BK195">
        <v>470940</v>
      </c>
      <c r="BL195">
        <v>228225</v>
      </c>
      <c r="BM195">
        <v>38887.599999999999</v>
      </c>
      <c r="BN195">
        <v>1636.7</v>
      </c>
      <c r="BO195">
        <v>44618.7</v>
      </c>
      <c r="BP195">
        <v>433078</v>
      </c>
      <c r="BQ195">
        <v>153989</v>
      </c>
      <c r="BR195">
        <v>324408</v>
      </c>
      <c r="BS195">
        <v>202921</v>
      </c>
      <c r="BT195">
        <v>188521</v>
      </c>
      <c r="BU195">
        <v>246761</v>
      </c>
      <c r="BV195">
        <v>557420</v>
      </c>
      <c r="BW195">
        <v>60750.5</v>
      </c>
      <c r="BX195">
        <v>467496</v>
      </c>
    </row>
    <row r="196" spans="1:76">
      <c r="A196" t="s">
        <v>110</v>
      </c>
      <c r="B196" t="s">
        <v>10</v>
      </c>
      <c r="C196" t="s">
        <v>113</v>
      </c>
      <c r="D196" t="s">
        <v>7</v>
      </c>
      <c r="E196" s="1">
        <v>1783480</v>
      </c>
      <c r="F196">
        <v>24692.3</v>
      </c>
      <c r="G196">
        <v>72.228099999999998</v>
      </c>
      <c r="H196">
        <v>491.75</v>
      </c>
      <c r="I196">
        <v>495.75</v>
      </c>
      <c r="J196">
        <v>145.25</v>
      </c>
      <c r="K196">
        <v>73.5</v>
      </c>
      <c r="L196" s="1">
        <v>1206990</v>
      </c>
      <c r="M196">
        <v>576491</v>
      </c>
      <c r="N196">
        <v>0</v>
      </c>
      <c r="O196">
        <v>0</v>
      </c>
      <c r="P196">
        <v>0</v>
      </c>
      <c r="Q196">
        <v>115.982</v>
      </c>
      <c r="R196">
        <v>470942</v>
      </c>
      <c r="S196">
        <v>114970</v>
      </c>
      <c r="T196">
        <v>187308</v>
      </c>
      <c r="U196">
        <v>0</v>
      </c>
      <c r="V196">
        <v>55599</v>
      </c>
      <c r="W196">
        <v>0</v>
      </c>
      <c r="X196">
        <v>523347</v>
      </c>
      <c r="Y196">
        <v>126391</v>
      </c>
      <c r="Z196">
        <v>304922</v>
      </c>
      <c r="AA196">
        <v>0</v>
      </c>
      <c r="AB196">
        <v>0</v>
      </c>
      <c r="AC196">
        <v>0</v>
      </c>
      <c r="AD196">
        <v>0</v>
      </c>
      <c r="AE196">
        <v>0</v>
      </c>
      <c r="AF196"/>
      <c r="AG196">
        <v>138019</v>
      </c>
      <c r="AH196">
        <v>33694.400000000001</v>
      </c>
      <c r="AI196">
        <v>54894.400000000001</v>
      </c>
      <c r="AJ196">
        <v>0</v>
      </c>
      <c r="AK196">
        <v>0</v>
      </c>
      <c r="AL196">
        <v>0</v>
      </c>
      <c r="AM196">
        <v>719.44399999999996</v>
      </c>
      <c r="AN196">
        <v>37041.699999999997</v>
      </c>
      <c r="AO196">
        <v>89363.9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5209.92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187303</v>
      </c>
      <c r="BJ196">
        <v>0</v>
      </c>
      <c r="BK196">
        <v>470940</v>
      </c>
      <c r="BL196">
        <v>229775</v>
      </c>
      <c r="BM196">
        <v>38449.5</v>
      </c>
      <c r="BN196">
        <v>6033.71</v>
      </c>
      <c r="BO196">
        <v>26945.1</v>
      </c>
      <c r="BP196">
        <v>435488</v>
      </c>
      <c r="BQ196">
        <v>155007</v>
      </c>
      <c r="BR196">
        <v>326947</v>
      </c>
      <c r="BS196">
        <v>100052</v>
      </c>
      <c r="BT196">
        <v>240565</v>
      </c>
      <c r="BU196">
        <v>336036</v>
      </c>
      <c r="BV196">
        <v>551703</v>
      </c>
      <c r="BW196">
        <v>58507.3</v>
      </c>
      <c r="BX196">
        <v>460926</v>
      </c>
    </row>
    <row r="197" spans="1:76">
      <c r="A197" t="s">
        <v>110</v>
      </c>
      <c r="B197" t="s">
        <v>12</v>
      </c>
      <c r="C197" t="s">
        <v>114</v>
      </c>
      <c r="D197" t="s">
        <v>7</v>
      </c>
      <c r="E197" s="1">
        <v>1779690</v>
      </c>
      <c r="F197">
        <v>24692</v>
      </c>
      <c r="G197">
        <v>72.075500000000005</v>
      </c>
      <c r="H197">
        <v>1052.25</v>
      </c>
      <c r="I197">
        <v>490</v>
      </c>
      <c r="J197">
        <v>229.5</v>
      </c>
      <c r="K197">
        <v>73</v>
      </c>
      <c r="L197" s="1">
        <v>1183620</v>
      </c>
      <c r="M197">
        <v>596063</v>
      </c>
      <c r="N197">
        <v>0</v>
      </c>
      <c r="O197">
        <v>0</v>
      </c>
      <c r="P197">
        <v>0</v>
      </c>
      <c r="Q197">
        <v>115.965</v>
      </c>
      <c r="R197">
        <v>470942</v>
      </c>
      <c r="S197">
        <v>114970</v>
      </c>
      <c r="T197">
        <v>187270</v>
      </c>
      <c r="U197">
        <v>0</v>
      </c>
      <c r="V197">
        <v>0</v>
      </c>
      <c r="W197">
        <v>0</v>
      </c>
      <c r="X197">
        <v>599191</v>
      </c>
      <c r="Y197">
        <v>134543</v>
      </c>
      <c r="Z197">
        <v>272763</v>
      </c>
      <c r="AA197">
        <v>0</v>
      </c>
      <c r="AB197">
        <v>0</v>
      </c>
      <c r="AC197">
        <v>0</v>
      </c>
      <c r="AD197">
        <v>0</v>
      </c>
      <c r="AE197">
        <v>0</v>
      </c>
      <c r="AF197"/>
      <c r="AG197">
        <v>138019</v>
      </c>
      <c r="AH197">
        <v>33694.400000000001</v>
      </c>
      <c r="AI197">
        <v>54883.3</v>
      </c>
      <c r="AJ197">
        <v>0</v>
      </c>
      <c r="AK197">
        <v>0</v>
      </c>
      <c r="AL197">
        <v>0</v>
      </c>
      <c r="AM197">
        <v>916.66700000000003</v>
      </c>
      <c r="AN197">
        <v>39430.6</v>
      </c>
      <c r="AO197">
        <v>79938.899999999994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5961.78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187273</v>
      </c>
      <c r="BJ197">
        <v>0</v>
      </c>
      <c r="BK197">
        <v>470938</v>
      </c>
      <c r="BL197">
        <v>229812</v>
      </c>
      <c r="BM197">
        <v>37823.199999999997</v>
      </c>
      <c r="BN197">
        <v>6145.45</v>
      </c>
      <c r="BO197">
        <v>64926.400000000001</v>
      </c>
      <c r="BP197">
        <v>442365</v>
      </c>
      <c r="BQ197">
        <v>100533</v>
      </c>
      <c r="BR197">
        <v>294333</v>
      </c>
      <c r="BS197">
        <v>95591.7</v>
      </c>
      <c r="BT197">
        <v>260945</v>
      </c>
      <c r="BU197">
        <v>348876</v>
      </c>
      <c r="BV197">
        <v>551150</v>
      </c>
      <c r="BW197">
        <v>48642.5</v>
      </c>
      <c r="BX197">
        <v>430918</v>
      </c>
    </row>
    <row r="198" spans="1:76">
      <c r="A198" t="s">
        <v>110</v>
      </c>
      <c r="B198" t="s">
        <v>14</v>
      </c>
      <c r="C198" t="s">
        <v>115</v>
      </c>
      <c r="D198" t="s">
        <v>7</v>
      </c>
      <c r="E198" s="1">
        <v>1726710</v>
      </c>
      <c r="F198">
        <v>24692</v>
      </c>
      <c r="G198">
        <v>69.930199999999999</v>
      </c>
      <c r="H198">
        <v>1016</v>
      </c>
      <c r="I198">
        <v>404</v>
      </c>
      <c r="J198">
        <v>204.25</v>
      </c>
      <c r="K198">
        <v>58.75</v>
      </c>
      <c r="L198" s="1">
        <v>1150890</v>
      </c>
      <c r="M198">
        <v>575827</v>
      </c>
      <c r="N198">
        <v>0</v>
      </c>
      <c r="O198">
        <v>0</v>
      </c>
      <c r="P198">
        <v>0</v>
      </c>
      <c r="Q198">
        <v>110.447</v>
      </c>
      <c r="R198">
        <v>470942</v>
      </c>
      <c r="S198">
        <v>114970</v>
      </c>
      <c r="T198">
        <v>187270</v>
      </c>
      <c r="U198">
        <v>0</v>
      </c>
      <c r="V198">
        <v>0</v>
      </c>
      <c r="W198">
        <v>0</v>
      </c>
      <c r="X198">
        <v>578434</v>
      </c>
      <c r="Y198">
        <v>120866</v>
      </c>
      <c r="Z198">
        <v>254233</v>
      </c>
      <c r="AA198">
        <v>0</v>
      </c>
      <c r="AB198">
        <v>0</v>
      </c>
      <c r="AC198">
        <v>0</v>
      </c>
      <c r="AD198">
        <v>0</v>
      </c>
      <c r="AE198">
        <v>0</v>
      </c>
      <c r="AF198"/>
      <c r="AG198">
        <v>138019</v>
      </c>
      <c r="AH198">
        <v>33694.400000000001</v>
      </c>
      <c r="AI198">
        <v>54883.3</v>
      </c>
      <c r="AJ198">
        <v>0</v>
      </c>
      <c r="AK198">
        <v>0</v>
      </c>
      <c r="AL198">
        <v>0</v>
      </c>
      <c r="AM198">
        <v>763.88900000000001</v>
      </c>
      <c r="AN198">
        <v>35422.199999999997</v>
      </c>
      <c r="AO198">
        <v>74508.3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5759.38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187273</v>
      </c>
      <c r="BJ198">
        <v>0</v>
      </c>
      <c r="BK198">
        <v>470938</v>
      </c>
      <c r="BL198">
        <v>230126</v>
      </c>
      <c r="BM198">
        <v>37735.800000000003</v>
      </c>
      <c r="BN198">
        <v>6156.88</v>
      </c>
      <c r="BO198">
        <v>79904.7</v>
      </c>
      <c r="BP198">
        <v>441158</v>
      </c>
      <c r="BQ198">
        <v>100770</v>
      </c>
      <c r="BR198">
        <v>293284</v>
      </c>
      <c r="BS198">
        <v>96502.5</v>
      </c>
      <c r="BT198">
        <v>265565</v>
      </c>
      <c r="BU198">
        <v>352120</v>
      </c>
      <c r="BV198">
        <v>551021</v>
      </c>
      <c r="BW198">
        <v>47764</v>
      </c>
      <c r="BX198">
        <v>427861</v>
      </c>
    </row>
    <row r="199" spans="1:76">
      <c r="A199" t="s">
        <v>110</v>
      </c>
      <c r="B199" t="s">
        <v>16</v>
      </c>
      <c r="C199" t="s">
        <v>116</v>
      </c>
      <c r="D199" t="s">
        <v>7</v>
      </c>
      <c r="E199" s="1">
        <v>1862400</v>
      </c>
      <c r="F199">
        <v>24686.400000000001</v>
      </c>
      <c r="G199">
        <v>75.442599999999999</v>
      </c>
      <c r="H199">
        <v>606.75</v>
      </c>
      <c r="I199">
        <v>71.5</v>
      </c>
      <c r="J199">
        <v>94</v>
      </c>
      <c r="K199">
        <v>26.5</v>
      </c>
      <c r="L199" s="1">
        <v>1265930</v>
      </c>
      <c r="M199">
        <v>596471</v>
      </c>
      <c r="N199">
        <v>0</v>
      </c>
      <c r="O199">
        <v>0</v>
      </c>
      <c r="P199">
        <v>0</v>
      </c>
      <c r="Q199">
        <v>117.795</v>
      </c>
      <c r="R199">
        <v>470828</v>
      </c>
      <c r="S199">
        <v>114970</v>
      </c>
      <c r="T199">
        <v>187232</v>
      </c>
      <c r="U199">
        <v>0</v>
      </c>
      <c r="V199">
        <v>0</v>
      </c>
      <c r="W199">
        <v>0</v>
      </c>
      <c r="X199">
        <v>600262</v>
      </c>
      <c r="Y199">
        <v>142419</v>
      </c>
      <c r="Z199">
        <v>346693</v>
      </c>
      <c r="AA199">
        <v>0</v>
      </c>
      <c r="AB199">
        <v>0</v>
      </c>
      <c r="AC199">
        <v>0</v>
      </c>
      <c r="AD199">
        <v>0</v>
      </c>
      <c r="AE199">
        <v>0</v>
      </c>
      <c r="AF199"/>
      <c r="AG199">
        <v>137986</v>
      </c>
      <c r="AH199">
        <v>33694.400000000001</v>
      </c>
      <c r="AI199">
        <v>54872.2</v>
      </c>
      <c r="AJ199">
        <v>0</v>
      </c>
      <c r="AK199">
        <v>0</v>
      </c>
      <c r="AL199">
        <v>0</v>
      </c>
      <c r="AM199">
        <v>1111.1099999999999</v>
      </c>
      <c r="AN199">
        <v>41738.9</v>
      </c>
      <c r="AO199">
        <v>101606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5965.86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187231</v>
      </c>
      <c r="BJ199">
        <v>0</v>
      </c>
      <c r="BK199">
        <v>470832</v>
      </c>
      <c r="BL199">
        <v>227750</v>
      </c>
      <c r="BM199">
        <v>37798</v>
      </c>
      <c r="BN199">
        <v>6151.55</v>
      </c>
      <c r="BO199">
        <v>136860</v>
      </c>
      <c r="BP199">
        <v>324927</v>
      </c>
      <c r="BQ199">
        <v>413228</v>
      </c>
      <c r="BR199">
        <v>280238</v>
      </c>
      <c r="BS199">
        <v>94953.7</v>
      </c>
      <c r="BT199">
        <v>341376</v>
      </c>
      <c r="BU199">
        <v>474452</v>
      </c>
      <c r="BV199">
        <v>414289</v>
      </c>
      <c r="BW199">
        <v>188748</v>
      </c>
      <c r="BX199">
        <v>421076</v>
      </c>
    </row>
    <row r="200" spans="1:76">
      <c r="A200" t="s">
        <v>110</v>
      </c>
      <c r="B200" t="s">
        <v>18</v>
      </c>
      <c r="C200" t="s">
        <v>117</v>
      </c>
      <c r="D200" t="s">
        <v>7</v>
      </c>
      <c r="E200" s="1">
        <v>1782580</v>
      </c>
      <c r="F200">
        <v>24692.3</v>
      </c>
      <c r="G200">
        <v>72.191699999999997</v>
      </c>
      <c r="H200">
        <v>386</v>
      </c>
      <c r="I200">
        <v>405</v>
      </c>
      <c r="J200">
        <v>126.25</v>
      </c>
      <c r="K200">
        <v>56.5</v>
      </c>
      <c r="L200" s="1">
        <v>1209620</v>
      </c>
      <c r="M200">
        <v>572946</v>
      </c>
      <c r="N200">
        <v>0</v>
      </c>
      <c r="O200">
        <v>0</v>
      </c>
      <c r="P200">
        <v>0</v>
      </c>
      <c r="Q200">
        <v>116.527</v>
      </c>
      <c r="R200">
        <v>470942</v>
      </c>
      <c r="S200">
        <v>114970</v>
      </c>
      <c r="T200">
        <v>187308</v>
      </c>
      <c r="U200">
        <v>0</v>
      </c>
      <c r="V200">
        <v>55599</v>
      </c>
      <c r="W200">
        <v>0</v>
      </c>
      <c r="X200">
        <v>519546</v>
      </c>
      <c r="Y200">
        <v>127510</v>
      </c>
      <c r="Z200">
        <v>306704</v>
      </c>
      <c r="AA200">
        <v>0</v>
      </c>
      <c r="AB200">
        <v>0</v>
      </c>
      <c r="AC200">
        <v>0</v>
      </c>
      <c r="AD200">
        <v>0</v>
      </c>
      <c r="AE200">
        <v>0</v>
      </c>
      <c r="AF200"/>
      <c r="AG200">
        <v>138019</v>
      </c>
      <c r="AH200">
        <v>33694.400000000001</v>
      </c>
      <c r="AI200">
        <v>54894.400000000001</v>
      </c>
      <c r="AJ200">
        <v>0</v>
      </c>
      <c r="AK200">
        <v>0</v>
      </c>
      <c r="AL200">
        <v>0</v>
      </c>
      <c r="AM200">
        <v>644.44399999999996</v>
      </c>
      <c r="AN200">
        <v>37369.4</v>
      </c>
      <c r="AO200">
        <v>89886.1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5174.47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187303</v>
      </c>
      <c r="BJ200">
        <v>0</v>
      </c>
      <c r="BK200">
        <v>470940</v>
      </c>
      <c r="BL200">
        <v>229872</v>
      </c>
      <c r="BM200">
        <v>38544.1</v>
      </c>
      <c r="BN200">
        <v>6152.2</v>
      </c>
      <c r="BO200">
        <v>28766.799999999999</v>
      </c>
      <c r="BP200">
        <v>435436</v>
      </c>
      <c r="BQ200">
        <v>155533</v>
      </c>
      <c r="BR200">
        <v>327075</v>
      </c>
      <c r="BS200">
        <v>100358</v>
      </c>
      <c r="BT200">
        <v>253909</v>
      </c>
      <c r="BU200">
        <v>336898</v>
      </c>
      <c r="BV200">
        <v>551290</v>
      </c>
      <c r="BW200">
        <v>58117.4</v>
      </c>
      <c r="BX200">
        <v>460318</v>
      </c>
    </row>
    <row r="201" spans="1:76">
      <c r="R201" s="25">
        <f>ABS(R194-R196)</f>
        <v>0</v>
      </c>
      <c r="S201" s="25">
        <f t="shared" ref="S201:AE201" si="12">ABS(S194-S196)</f>
        <v>6085</v>
      </c>
      <c r="T201" s="25">
        <f t="shared" si="12"/>
        <v>0</v>
      </c>
      <c r="U201" s="25">
        <f t="shared" si="12"/>
        <v>0</v>
      </c>
      <c r="V201" s="25">
        <f t="shared" si="12"/>
        <v>0</v>
      </c>
      <c r="W201" s="25">
        <f t="shared" si="12"/>
        <v>0</v>
      </c>
      <c r="X201" s="25">
        <f t="shared" si="12"/>
        <v>83958</v>
      </c>
      <c r="Y201" s="25">
        <f t="shared" si="12"/>
        <v>4682</v>
      </c>
      <c r="Z201" s="25">
        <f t="shared" si="12"/>
        <v>168105</v>
      </c>
      <c r="AA201" s="25">
        <f t="shared" si="12"/>
        <v>0</v>
      </c>
      <c r="AB201" s="25">
        <f t="shared" si="12"/>
        <v>0</v>
      </c>
      <c r="AC201" s="25">
        <f t="shared" si="12"/>
        <v>0</v>
      </c>
      <c r="AD201" s="25">
        <f t="shared" si="12"/>
        <v>0</v>
      </c>
      <c r="AE201" s="25">
        <f t="shared" si="12"/>
        <v>0</v>
      </c>
      <c r="AF201" s="26">
        <f>SUM(R201:AE201)/E194</f>
        <v>0.14154540460777873</v>
      </c>
      <c r="AG201"/>
    </row>
    <row r="202" spans="1:76">
      <c r="A202" t="s">
        <v>110</v>
      </c>
      <c r="B202" t="s">
        <v>20</v>
      </c>
      <c r="D202" t="s">
        <v>7</v>
      </c>
      <c r="E202">
        <v>58930</v>
      </c>
      <c r="F202">
        <v>0</v>
      </c>
      <c r="G202">
        <v>2.3867999999999898</v>
      </c>
      <c r="H202">
        <v>302.25</v>
      </c>
      <c r="I202">
        <v>186.25</v>
      </c>
      <c r="J202">
        <v>132</v>
      </c>
      <c r="K202">
        <v>83</v>
      </c>
      <c r="L202">
        <v>1970</v>
      </c>
      <c r="M202">
        <v>60916</v>
      </c>
      <c r="N202">
        <v>0</v>
      </c>
      <c r="O202">
        <v>0</v>
      </c>
      <c r="P202">
        <v>0</v>
      </c>
      <c r="Q202">
        <v>10.688000000000001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3.4189438083646502E-2</v>
      </c>
      <c r="Y202" s="4">
        <v>1.4052755727410699E-2</v>
      </c>
      <c r="Z202" s="4">
        <v>1.6497204958909099E-2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6.4739398769966497E-2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752.77800000000002</v>
      </c>
      <c r="AN202">
        <v>7647.2999999999902</v>
      </c>
      <c r="AO202">
        <v>8978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609.28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2216</v>
      </c>
      <c r="BM202">
        <v>4127.7999999999902</v>
      </c>
      <c r="BN202">
        <v>257.599999999999</v>
      </c>
      <c r="BO202">
        <v>1821.6</v>
      </c>
      <c r="BP202">
        <v>1039</v>
      </c>
      <c r="BQ202">
        <v>908</v>
      </c>
      <c r="BR202">
        <v>795</v>
      </c>
      <c r="BS202">
        <v>19431</v>
      </c>
      <c r="BT202">
        <v>8375</v>
      </c>
      <c r="BU202">
        <v>16337</v>
      </c>
      <c r="BV202">
        <v>1973</v>
      </c>
      <c r="BW202">
        <v>1387.0999999999899</v>
      </c>
      <c r="BX202">
        <v>1795</v>
      </c>
    </row>
    <row r="203" spans="1:76">
      <c r="A203" t="s">
        <v>110</v>
      </c>
      <c r="B203" t="s">
        <v>21</v>
      </c>
      <c r="D203" t="s">
        <v>7</v>
      </c>
      <c r="E203">
        <v>132310</v>
      </c>
      <c r="F203">
        <v>0</v>
      </c>
      <c r="G203">
        <v>5.3585999999999903</v>
      </c>
      <c r="H203">
        <v>42.25</v>
      </c>
      <c r="I203">
        <v>160.5</v>
      </c>
      <c r="J203">
        <v>13.25</v>
      </c>
      <c r="K203">
        <v>9.5</v>
      </c>
      <c r="L203">
        <v>152900</v>
      </c>
      <c r="M203">
        <v>20587</v>
      </c>
      <c r="N203">
        <v>0</v>
      </c>
      <c r="O203">
        <v>0</v>
      </c>
      <c r="P203">
        <v>0</v>
      </c>
      <c r="Q203">
        <v>9.3970000000000002</v>
      </c>
      <c r="R203" s="4">
        <v>0</v>
      </c>
      <c r="S203" s="4">
        <v>3.17623539114412E-3</v>
      </c>
      <c r="T203" s="4">
        <v>0</v>
      </c>
      <c r="U203" s="4">
        <v>0</v>
      </c>
      <c r="V203" s="4">
        <v>0</v>
      </c>
      <c r="W203" s="4">
        <v>0</v>
      </c>
      <c r="X203" s="4">
        <v>1.0686453108117199E-2</v>
      </c>
      <c r="Y203" s="4">
        <v>1.1176590336101499E-2</v>
      </c>
      <c r="Z203" s="4">
        <v>7.1757342923806894E-2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9.6796621759169796E-2</v>
      </c>
      <c r="AG203">
        <v>0</v>
      </c>
      <c r="AH203">
        <v>1783.3</v>
      </c>
      <c r="AI203">
        <v>0</v>
      </c>
      <c r="AJ203">
        <v>0</v>
      </c>
      <c r="AK203">
        <v>0</v>
      </c>
      <c r="AL203">
        <v>0</v>
      </c>
      <c r="AM203">
        <v>33.334000000000003</v>
      </c>
      <c r="AN203">
        <v>6275</v>
      </c>
      <c r="AO203">
        <v>40289.1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205.89999999999901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1550</v>
      </c>
      <c r="BM203">
        <v>438.09999999999798</v>
      </c>
      <c r="BN203">
        <v>4397.01</v>
      </c>
      <c r="BO203">
        <v>17673.599999999999</v>
      </c>
      <c r="BP203">
        <v>2410</v>
      </c>
      <c r="BQ203">
        <v>1018</v>
      </c>
      <c r="BR203">
        <v>2539</v>
      </c>
      <c r="BS203">
        <v>102869</v>
      </c>
      <c r="BT203">
        <v>52044</v>
      </c>
      <c r="BU203">
        <v>89275</v>
      </c>
      <c r="BV203">
        <v>5717</v>
      </c>
      <c r="BW203">
        <v>2243.1999999999898</v>
      </c>
      <c r="BX203">
        <v>6570</v>
      </c>
    </row>
    <row r="204" spans="1:76">
      <c r="A204" t="s">
        <v>110</v>
      </c>
      <c r="B204" t="s">
        <v>22</v>
      </c>
      <c r="D204" t="s">
        <v>7</v>
      </c>
      <c r="E204">
        <v>3790</v>
      </c>
      <c r="F204">
        <v>0.29999999999927202</v>
      </c>
      <c r="G204">
        <v>0.15259999999999199</v>
      </c>
      <c r="H204">
        <v>560.5</v>
      </c>
      <c r="I204">
        <v>5.75</v>
      </c>
      <c r="J204">
        <v>84.25</v>
      </c>
      <c r="K204">
        <v>0.5</v>
      </c>
      <c r="L204">
        <v>23370</v>
      </c>
      <c r="M204">
        <v>19572</v>
      </c>
      <c r="N204">
        <v>0</v>
      </c>
      <c r="O204">
        <v>0</v>
      </c>
      <c r="P204">
        <v>0</v>
      </c>
      <c r="Q204">
        <v>1.69999999999959E-2</v>
      </c>
      <c r="R204" s="4">
        <v>0</v>
      </c>
      <c r="S204" s="4">
        <v>0</v>
      </c>
      <c r="T204" s="4">
        <v>2.1306658891605101E-5</v>
      </c>
      <c r="U204" s="4">
        <v>0</v>
      </c>
      <c r="V204" s="4">
        <v>3.1174445466167201E-2</v>
      </c>
      <c r="W204" s="4">
        <v>0</v>
      </c>
      <c r="X204" s="4">
        <v>4.2525848341444801E-2</v>
      </c>
      <c r="Y204" s="4">
        <v>4.57083903379908E-3</v>
      </c>
      <c r="Z204" s="4">
        <v>1.8031601139345502E-2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9.6324040639648306E-2</v>
      </c>
      <c r="AG204">
        <v>0</v>
      </c>
      <c r="AH204">
        <v>0</v>
      </c>
      <c r="AI204">
        <v>11.0999999999985</v>
      </c>
      <c r="AJ204">
        <v>0</v>
      </c>
      <c r="AK204">
        <v>0</v>
      </c>
      <c r="AL204">
        <v>0</v>
      </c>
      <c r="AM204">
        <v>197.22300000000001</v>
      </c>
      <c r="AN204">
        <v>2388.9</v>
      </c>
      <c r="AO204">
        <v>9425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751.85999999999899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30</v>
      </c>
      <c r="BJ204">
        <v>0</v>
      </c>
      <c r="BK204">
        <v>2</v>
      </c>
      <c r="BL204">
        <v>37</v>
      </c>
      <c r="BM204">
        <v>626.300000000002</v>
      </c>
      <c r="BN204">
        <v>111.739999999999</v>
      </c>
      <c r="BO204">
        <v>37981.300000000003</v>
      </c>
      <c r="BP204">
        <v>6877</v>
      </c>
      <c r="BQ204">
        <v>54474</v>
      </c>
      <c r="BR204">
        <v>32614</v>
      </c>
      <c r="BS204">
        <v>4460.3</v>
      </c>
      <c r="BT204">
        <v>20380</v>
      </c>
      <c r="BU204">
        <v>12840</v>
      </c>
      <c r="BV204">
        <v>553</v>
      </c>
      <c r="BW204">
        <v>9864.7999999999993</v>
      </c>
      <c r="BX204">
        <v>30008</v>
      </c>
    </row>
    <row r="205" spans="1:76">
      <c r="A205" t="s">
        <v>110</v>
      </c>
      <c r="B205" t="s">
        <v>23</v>
      </c>
      <c r="D205" t="s">
        <v>7</v>
      </c>
      <c r="E205">
        <v>56770</v>
      </c>
      <c r="F205">
        <v>0.29999999999927202</v>
      </c>
      <c r="G205">
        <v>2.2978999999999901</v>
      </c>
      <c r="H205">
        <v>524.25</v>
      </c>
      <c r="I205">
        <v>91.75</v>
      </c>
      <c r="J205">
        <v>59</v>
      </c>
      <c r="K205">
        <v>14.75</v>
      </c>
      <c r="L205">
        <v>56100</v>
      </c>
      <c r="M205">
        <v>664</v>
      </c>
      <c r="N205">
        <v>0</v>
      </c>
      <c r="O205">
        <v>0</v>
      </c>
      <c r="P205">
        <v>0</v>
      </c>
      <c r="Q205">
        <v>5.5349999999999904</v>
      </c>
      <c r="R205" s="4">
        <v>0</v>
      </c>
      <c r="S205" s="4">
        <v>0</v>
      </c>
      <c r="T205" s="4">
        <v>2.1306658891605101E-5</v>
      </c>
      <c r="U205" s="4">
        <v>0</v>
      </c>
      <c r="V205" s="4">
        <v>3.1174445466167201E-2</v>
      </c>
      <c r="W205" s="4">
        <v>0</v>
      </c>
      <c r="X205" s="4">
        <v>3.0887366272680301E-2</v>
      </c>
      <c r="Y205" s="4">
        <v>3.0978760625294298E-3</v>
      </c>
      <c r="Z205" s="4">
        <v>2.8421400856751902E-2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9.3602395317020595E-2</v>
      </c>
      <c r="AG205">
        <v>0</v>
      </c>
      <c r="AH205">
        <v>0</v>
      </c>
      <c r="AI205">
        <v>11.0999999999985</v>
      </c>
      <c r="AJ205">
        <v>0</v>
      </c>
      <c r="AK205">
        <v>0</v>
      </c>
      <c r="AL205">
        <v>0</v>
      </c>
      <c r="AM205">
        <v>44.445</v>
      </c>
      <c r="AN205">
        <v>1619.5</v>
      </c>
      <c r="AO205">
        <v>14855.5999999999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549.46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30</v>
      </c>
      <c r="BJ205">
        <v>0</v>
      </c>
      <c r="BK205">
        <v>2</v>
      </c>
      <c r="BL205">
        <v>351</v>
      </c>
      <c r="BM205">
        <v>713.69999999999698</v>
      </c>
      <c r="BN205">
        <v>123.17</v>
      </c>
      <c r="BO205">
        <v>52959.6</v>
      </c>
      <c r="BP205">
        <v>5670</v>
      </c>
      <c r="BQ205">
        <v>54237</v>
      </c>
      <c r="BR205">
        <v>33663</v>
      </c>
      <c r="BS205">
        <v>3549.5</v>
      </c>
      <c r="BT205">
        <v>25000</v>
      </c>
      <c r="BU205">
        <v>16084</v>
      </c>
      <c r="BV205">
        <v>682</v>
      </c>
      <c r="BW205">
        <v>10743.3</v>
      </c>
      <c r="BX205">
        <v>33065</v>
      </c>
    </row>
    <row r="206" spans="1:76">
      <c r="A206" t="s">
        <v>110</v>
      </c>
      <c r="B206" t="s">
        <v>24</v>
      </c>
      <c r="D206" t="s">
        <v>7</v>
      </c>
      <c r="E206">
        <v>78920</v>
      </c>
      <c r="F206">
        <v>5.8999999999978101</v>
      </c>
      <c r="G206">
        <v>3.2145000000000001</v>
      </c>
      <c r="H206">
        <v>115</v>
      </c>
      <c r="I206">
        <v>424.25</v>
      </c>
      <c r="J206">
        <v>51.25</v>
      </c>
      <c r="K206">
        <v>47</v>
      </c>
      <c r="L206">
        <v>58940</v>
      </c>
      <c r="M206">
        <v>19980</v>
      </c>
      <c r="N206">
        <v>0</v>
      </c>
      <c r="O206">
        <v>0</v>
      </c>
      <c r="P206">
        <v>0</v>
      </c>
      <c r="Q206">
        <v>1.8129999999999999</v>
      </c>
      <c r="R206" s="4">
        <v>6.3919976674815495E-5</v>
      </c>
      <c r="S206" s="4">
        <v>0</v>
      </c>
      <c r="T206" s="4">
        <v>4.2613317783210303E-5</v>
      </c>
      <c r="U206" s="4">
        <v>0</v>
      </c>
      <c r="V206" s="4">
        <v>3.1174445466167201E-2</v>
      </c>
      <c r="W206" s="4">
        <v>0</v>
      </c>
      <c r="X206" s="4">
        <v>4.31263597012582E-2</v>
      </c>
      <c r="Y206" s="4">
        <v>8.9869244398591494E-3</v>
      </c>
      <c r="Z206" s="4">
        <v>2.3421064435822099E-2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0.10681532733756401</v>
      </c>
      <c r="AG206">
        <v>33</v>
      </c>
      <c r="AH206">
        <v>0</v>
      </c>
      <c r="AI206">
        <v>22.200000000004302</v>
      </c>
      <c r="AJ206">
        <v>0</v>
      </c>
      <c r="AK206">
        <v>0</v>
      </c>
      <c r="AL206">
        <v>0</v>
      </c>
      <c r="AM206">
        <v>391.66599999999897</v>
      </c>
      <c r="AN206">
        <v>4697.2</v>
      </c>
      <c r="AO206">
        <v>12242.1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755.93999999999903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72</v>
      </c>
      <c r="BJ206">
        <v>0</v>
      </c>
      <c r="BK206">
        <v>108</v>
      </c>
      <c r="BL206">
        <v>2025</v>
      </c>
      <c r="BM206">
        <v>651.5</v>
      </c>
      <c r="BN206">
        <v>117.84</v>
      </c>
      <c r="BO206">
        <v>109914.9</v>
      </c>
      <c r="BP206">
        <v>110561</v>
      </c>
      <c r="BQ206">
        <v>258221</v>
      </c>
      <c r="BR206">
        <v>46709</v>
      </c>
      <c r="BS206">
        <v>5098.3</v>
      </c>
      <c r="BT206">
        <v>100811</v>
      </c>
      <c r="BU206">
        <v>138416</v>
      </c>
      <c r="BV206">
        <v>137414</v>
      </c>
      <c r="BW206">
        <v>130240.7</v>
      </c>
      <c r="BX206">
        <v>39850</v>
      </c>
    </row>
    <row r="207" spans="1:76">
      <c r="A207" t="s">
        <v>110</v>
      </c>
      <c r="B207" t="s">
        <v>25</v>
      </c>
      <c r="D207" t="s">
        <v>7</v>
      </c>
      <c r="E207">
        <v>900</v>
      </c>
      <c r="F207">
        <v>0</v>
      </c>
      <c r="G207">
        <v>3.6400000000000397E-2</v>
      </c>
      <c r="H207">
        <v>105.75</v>
      </c>
      <c r="I207">
        <v>90.75</v>
      </c>
      <c r="J207">
        <v>19</v>
      </c>
      <c r="K207">
        <v>17</v>
      </c>
      <c r="L207">
        <v>2630</v>
      </c>
      <c r="M207">
        <v>3545</v>
      </c>
      <c r="N207">
        <v>0</v>
      </c>
      <c r="O207">
        <v>0</v>
      </c>
      <c r="P207">
        <v>0</v>
      </c>
      <c r="Q207">
        <v>0.54500000000000104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2.1312265907102901E-3</v>
      </c>
      <c r="Y207" s="4">
        <v>6.2742503420279395E-4</v>
      </c>
      <c r="Z207" s="4">
        <v>9.9917016170632603E-4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3.75782178661941E-3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75</v>
      </c>
      <c r="AN207">
        <v>327.70000000000402</v>
      </c>
      <c r="AO207">
        <v>522.20000000001096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35.449999999999797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97</v>
      </c>
      <c r="BM207">
        <v>94.599999999998502</v>
      </c>
      <c r="BN207">
        <v>118.489999999999</v>
      </c>
      <c r="BO207">
        <v>1821.7</v>
      </c>
      <c r="BP207">
        <v>52</v>
      </c>
      <c r="BQ207">
        <v>526</v>
      </c>
      <c r="BR207">
        <v>128</v>
      </c>
      <c r="BS207">
        <v>306</v>
      </c>
      <c r="BT207">
        <v>13344</v>
      </c>
      <c r="BU207">
        <v>862</v>
      </c>
      <c r="BV207">
        <v>413</v>
      </c>
      <c r="BW207">
        <v>389.900000000001</v>
      </c>
      <c r="BX207">
        <v>608</v>
      </c>
    </row>
    <row r="208" spans="1:76" ht="353" customHeight="1">
      <c r="AF208"/>
      <c r="AG208"/>
    </row>
    <row r="209" spans="1:76">
      <c r="AF209"/>
      <c r="AG209"/>
    </row>
    <row r="210" spans="1:76">
      <c r="A210" t="s">
        <v>118</v>
      </c>
      <c r="B210" t="s">
        <v>5</v>
      </c>
      <c r="C210" t="s">
        <v>119</v>
      </c>
      <c r="D210" t="s">
        <v>7</v>
      </c>
      <c r="E210" s="1">
        <v>34685900</v>
      </c>
      <c r="F210">
        <v>241501</v>
      </c>
      <c r="G210">
        <v>143.626</v>
      </c>
      <c r="H210">
        <v>1813.25</v>
      </c>
      <c r="I210">
        <v>36</v>
      </c>
      <c r="J210">
        <v>267.5</v>
      </c>
      <c r="K210">
        <v>36</v>
      </c>
      <c r="L210" s="1">
        <v>23176900</v>
      </c>
      <c r="M210" s="1">
        <v>11508900</v>
      </c>
      <c r="N210">
        <v>0</v>
      </c>
      <c r="O210">
        <v>0</v>
      </c>
      <c r="P210">
        <v>0</v>
      </c>
      <c r="Q210">
        <v>1329.96</v>
      </c>
      <c r="R210" s="1">
        <v>3795000</v>
      </c>
      <c r="S210" s="1">
        <v>2669380</v>
      </c>
      <c r="T210" s="1">
        <v>9983920</v>
      </c>
      <c r="U210">
        <v>0</v>
      </c>
      <c r="V210" s="1">
        <v>1232830</v>
      </c>
      <c r="W210">
        <v>110345</v>
      </c>
      <c r="X210" s="1">
        <v>7701540</v>
      </c>
      <c r="Y210" s="1">
        <v>2090840</v>
      </c>
      <c r="Z210" s="1">
        <v>4117220</v>
      </c>
      <c r="AA210">
        <v>653169</v>
      </c>
      <c r="AB210">
        <v>332409</v>
      </c>
      <c r="AC210" s="1">
        <v>1999240</v>
      </c>
      <c r="AD210">
        <v>0</v>
      </c>
      <c r="AE210">
        <v>0</v>
      </c>
      <c r="AF210"/>
      <c r="AG210" s="1">
        <v>1112210</v>
      </c>
      <c r="AH210">
        <v>782319</v>
      </c>
      <c r="AI210" s="1">
        <v>2170860</v>
      </c>
      <c r="AJ210">
        <v>0</v>
      </c>
      <c r="AK210">
        <v>594.44399999999996</v>
      </c>
      <c r="AL210">
        <v>32338.9</v>
      </c>
      <c r="AM210">
        <v>0</v>
      </c>
      <c r="AN210">
        <v>612764</v>
      </c>
      <c r="AO210" s="1">
        <v>1206640</v>
      </c>
      <c r="AP210">
        <v>191425</v>
      </c>
      <c r="AQ210">
        <v>97419.4</v>
      </c>
      <c r="AR210">
        <v>585919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12310.3</v>
      </c>
      <c r="AZ210">
        <v>0</v>
      </c>
      <c r="BA210">
        <v>77030.2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6408180</v>
      </c>
      <c r="BJ210" s="1">
        <v>2576620</v>
      </c>
      <c r="BK210" s="1">
        <v>3364730</v>
      </c>
      <c r="BL210">
        <v>517922</v>
      </c>
      <c r="BM210">
        <v>357833</v>
      </c>
      <c r="BN210">
        <v>8177.22</v>
      </c>
      <c r="BO210">
        <v>773.7</v>
      </c>
      <c r="BP210" s="1">
        <v>1141130</v>
      </c>
      <c r="BQ210">
        <v>521864</v>
      </c>
      <c r="BR210">
        <v>455086</v>
      </c>
      <c r="BS210">
        <v>98977.7</v>
      </c>
      <c r="BT210" s="1">
        <v>1827320</v>
      </c>
      <c r="BU210">
        <v>548746</v>
      </c>
      <c r="BV210" s="1">
        <v>1493850</v>
      </c>
      <c r="BW210">
        <v>266360</v>
      </c>
      <c r="BX210">
        <v>679013</v>
      </c>
    </row>
    <row r="211" spans="1:76">
      <c r="A211" t="s">
        <v>118</v>
      </c>
      <c r="B211" t="s">
        <v>8</v>
      </c>
      <c r="C211" t="s">
        <v>120</v>
      </c>
      <c r="D211" t="s">
        <v>7</v>
      </c>
      <c r="E211" s="1">
        <v>29745900</v>
      </c>
      <c r="F211">
        <v>241501</v>
      </c>
      <c r="G211">
        <v>123.17100000000001</v>
      </c>
      <c r="H211">
        <v>794.75</v>
      </c>
      <c r="I211">
        <v>2010.75</v>
      </c>
      <c r="J211">
        <v>520.75</v>
      </c>
      <c r="K211">
        <v>1192.5</v>
      </c>
      <c r="L211" s="1">
        <v>21468600</v>
      </c>
      <c r="M211" s="1">
        <v>8277310</v>
      </c>
      <c r="N211">
        <v>0</v>
      </c>
      <c r="O211">
        <v>0</v>
      </c>
      <c r="P211">
        <v>0</v>
      </c>
      <c r="Q211">
        <v>1280.56</v>
      </c>
      <c r="R211" s="1">
        <v>3795000</v>
      </c>
      <c r="S211" s="1">
        <v>2669380</v>
      </c>
      <c r="T211" s="1">
        <v>9983920</v>
      </c>
      <c r="U211">
        <v>0</v>
      </c>
      <c r="V211" s="1">
        <v>1232840</v>
      </c>
      <c r="W211">
        <v>118202</v>
      </c>
      <c r="X211" s="1">
        <v>4469880</v>
      </c>
      <c r="Y211" s="1">
        <v>3739550</v>
      </c>
      <c r="Z211" s="1">
        <v>3165100</v>
      </c>
      <c r="AA211">
        <v>472790</v>
      </c>
      <c r="AB211">
        <v>99227</v>
      </c>
      <c r="AC211">
        <v>0</v>
      </c>
      <c r="AD211">
        <v>0</v>
      </c>
      <c r="AE211">
        <v>0</v>
      </c>
      <c r="AF211"/>
      <c r="AG211" s="1">
        <v>1112210</v>
      </c>
      <c r="AH211">
        <v>782319</v>
      </c>
      <c r="AI211" s="1">
        <v>2170860</v>
      </c>
      <c r="AJ211">
        <v>0</v>
      </c>
      <c r="AK211">
        <v>594.44399999999996</v>
      </c>
      <c r="AL211">
        <v>34641.699999999997</v>
      </c>
      <c r="AM211">
        <v>0</v>
      </c>
      <c r="AN211" s="1">
        <v>1095950</v>
      </c>
      <c r="AO211">
        <v>927600</v>
      </c>
      <c r="AP211">
        <v>138561</v>
      </c>
      <c r="AQ211">
        <v>29080.6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12310.4</v>
      </c>
      <c r="AZ211">
        <v>0</v>
      </c>
      <c r="BA211">
        <v>44707.4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6408180</v>
      </c>
      <c r="BJ211" s="1">
        <v>2576620</v>
      </c>
      <c r="BK211" s="1">
        <v>3364730</v>
      </c>
      <c r="BL211">
        <v>500654</v>
      </c>
      <c r="BM211">
        <v>285060</v>
      </c>
      <c r="BN211">
        <v>7017.7</v>
      </c>
      <c r="BO211">
        <v>348.4</v>
      </c>
      <c r="BP211" s="1">
        <v>1128660</v>
      </c>
      <c r="BQ211">
        <v>520100</v>
      </c>
      <c r="BR211">
        <v>439079</v>
      </c>
      <c r="BS211">
        <v>104465</v>
      </c>
      <c r="BT211">
        <v>174227</v>
      </c>
      <c r="BU211">
        <v>755913</v>
      </c>
      <c r="BV211" s="1">
        <v>1520800</v>
      </c>
      <c r="BW211">
        <v>266812</v>
      </c>
      <c r="BX211">
        <v>722982</v>
      </c>
    </row>
    <row r="212" spans="1:76">
      <c r="A212" t="s">
        <v>118</v>
      </c>
      <c r="B212" t="s">
        <v>10</v>
      </c>
      <c r="C212" t="s">
        <v>121</v>
      </c>
      <c r="D212" t="s">
        <v>7</v>
      </c>
      <c r="E212" s="1">
        <v>29502800</v>
      </c>
      <c r="F212">
        <v>241501</v>
      </c>
      <c r="G212">
        <v>122.164</v>
      </c>
      <c r="H212">
        <v>926.25</v>
      </c>
      <c r="I212">
        <v>2052.75</v>
      </c>
      <c r="J212">
        <v>659.5</v>
      </c>
      <c r="K212">
        <v>1167.25</v>
      </c>
      <c r="L212" s="1">
        <v>20901000</v>
      </c>
      <c r="M212" s="1">
        <v>8601730</v>
      </c>
      <c r="N212">
        <v>0</v>
      </c>
      <c r="O212">
        <v>0</v>
      </c>
      <c r="P212">
        <v>0</v>
      </c>
      <c r="Q212">
        <v>1227.1400000000001</v>
      </c>
      <c r="R212" s="1">
        <v>3795000</v>
      </c>
      <c r="S212">
        <v>462269</v>
      </c>
      <c r="T212" s="1">
        <v>11478000</v>
      </c>
      <c r="U212">
        <v>0</v>
      </c>
      <c r="V212">
        <v>783740</v>
      </c>
      <c r="W212">
        <v>118193</v>
      </c>
      <c r="X212" s="1">
        <v>5243400</v>
      </c>
      <c r="Y212" s="1">
        <v>3812040</v>
      </c>
      <c r="Z212" s="1">
        <v>3225930</v>
      </c>
      <c r="AA212">
        <v>483320</v>
      </c>
      <c r="AB212">
        <v>100848</v>
      </c>
      <c r="AC212">
        <v>0</v>
      </c>
      <c r="AD212">
        <v>0</v>
      </c>
      <c r="AE212">
        <v>0</v>
      </c>
      <c r="AF212"/>
      <c r="AG212" s="1">
        <v>1112210</v>
      </c>
      <c r="AH212">
        <v>135478</v>
      </c>
      <c r="AI212" s="1">
        <v>2608740</v>
      </c>
      <c r="AJ212">
        <v>0</v>
      </c>
      <c r="AK212">
        <v>594.44399999999996</v>
      </c>
      <c r="AL212">
        <v>34638.9</v>
      </c>
      <c r="AM212">
        <v>0</v>
      </c>
      <c r="AN212" s="1">
        <v>1117200</v>
      </c>
      <c r="AO212">
        <v>945428</v>
      </c>
      <c r="AP212">
        <v>141647</v>
      </c>
      <c r="AQ212">
        <v>29555.599999999999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7818.63</v>
      </c>
      <c r="AZ212">
        <v>0</v>
      </c>
      <c r="BA212">
        <v>52444.1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6408800</v>
      </c>
      <c r="BJ212" s="1">
        <v>2576620</v>
      </c>
      <c r="BK212" s="1">
        <v>3364730</v>
      </c>
      <c r="BL212">
        <v>501954</v>
      </c>
      <c r="BM212">
        <v>266016</v>
      </c>
      <c r="BN212">
        <v>28055.200000000001</v>
      </c>
      <c r="BO212">
        <v>348.3</v>
      </c>
      <c r="BP212" s="1">
        <v>1126220</v>
      </c>
      <c r="BQ212">
        <v>520952</v>
      </c>
      <c r="BR212">
        <v>439810</v>
      </c>
      <c r="BS212">
        <v>414723</v>
      </c>
      <c r="BT212">
        <v>435803</v>
      </c>
      <c r="BU212">
        <v>756050</v>
      </c>
      <c r="BV212" s="1">
        <v>1525510</v>
      </c>
      <c r="BW212">
        <v>265244</v>
      </c>
      <c r="BX212">
        <v>721214</v>
      </c>
    </row>
    <row r="213" spans="1:76">
      <c r="A213" t="s">
        <v>118</v>
      </c>
      <c r="B213" t="s">
        <v>12</v>
      </c>
      <c r="C213" t="s">
        <v>122</v>
      </c>
      <c r="D213" t="s">
        <v>7</v>
      </c>
      <c r="E213" s="1">
        <v>29893100</v>
      </c>
      <c r="F213">
        <v>241501</v>
      </c>
      <c r="G213">
        <v>123.78</v>
      </c>
      <c r="H213">
        <v>1111</v>
      </c>
      <c r="I213">
        <v>2464</v>
      </c>
      <c r="J213">
        <v>560.75</v>
      </c>
      <c r="K213">
        <v>1642</v>
      </c>
      <c r="L213" s="1">
        <v>21385000</v>
      </c>
      <c r="M213" s="1">
        <v>8508120</v>
      </c>
      <c r="N213">
        <v>0</v>
      </c>
      <c r="O213">
        <v>0</v>
      </c>
      <c r="P213">
        <v>0</v>
      </c>
      <c r="Q213">
        <v>1307.7</v>
      </c>
      <c r="R213" s="1">
        <v>3920040</v>
      </c>
      <c r="S213">
        <v>455777</v>
      </c>
      <c r="T213" s="1">
        <v>12483200</v>
      </c>
      <c r="U213">
        <v>0</v>
      </c>
      <c r="V213">
        <v>808128</v>
      </c>
      <c r="W213">
        <v>0</v>
      </c>
      <c r="X213" s="1">
        <v>4608500</v>
      </c>
      <c r="Y213" s="1">
        <v>3856670</v>
      </c>
      <c r="Z213" s="1">
        <v>3210620</v>
      </c>
      <c r="AA213">
        <v>468572</v>
      </c>
      <c r="AB213">
        <v>81607.100000000006</v>
      </c>
      <c r="AC213">
        <v>0</v>
      </c>
      <c r="AD213">
        <v>0</v>
      </c>
      <c r="AE213">
        <v>0</v>
      </c>
      <c r="AF213"/>
      <c r="AG213" s="1">
        <v>1148850</v>
      </c>
      <c r="AH213">
        <v>133575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 s="1">
        <v>1130280</v>
      </c>
      <c r="AO213">
        <v>940939</v>
      </c>
      <c r="AP213">
        <v>137325</v>
      </c>
      <c r="AQ213">
        <v>23916.7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8082.84</v>
      </c>
      <c r="AZ213">
        <v>0</v>
      </c>
      <c r="BA213">
        <v>46093.9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7840280</v>
      </c>
      <c r="BJ213" s="1">
        <v>3091500</v>
      </c>
      <c r="BK213" s="1">
        <v>3920040</v>
      </c>
      <c r="BL213">
        <v>726123</v>
      </c>
      <c r="BM213">
        <v>370245</v>
      </c>
      <c r="BN213">
        <v>39181</v>
      </c>
      <c r="BO213">
        <v>428.9</v>
      </c>
      <c r="BP213" s="1">
        <v>1696940</v>
      </c>
      <c r="BQ213">
        <v>966445</v>
      </c>
      <c r="BR213">
        <v>401545</v>
      </c>
      <c r="BS213">
        <v>668539</v>
      </c>
      <c r="BT213">
        <v>300020</v>
      </c>
      <c r="BU213" s="1">
        <v>1438150</v>
      </c>
      <c r="BV213" s="1">
        <v>2387430</v>
      </c>
      <c r="BW213">
        <v>604871</v>
      </c>
      <c r="BX213">
        <v>726262</v>
      </c>
    </row>
    <row r="214" spans="1:76">
      <c r="A214" t="s">
        <v>118</v>
      </c>
      <c r="B214" t="s">
        <v>14</v>
      </c>
      <c r="C214" t="s">
        <v>123</v>
      </c>
      <c r="D214" t="s">
        <v>7</v>
      </c>
      <c r="E214" s="1">
        <v>25422200</v>
      </c>
      <c r="F214">
        <v>241501</v>
      </c>
      <c r="G214">
        <v>105.267</v>
      </c>
      <c r="H214">
        <v>363</v>
      </c>
      <c r="I214">
        <v>1078</v>
      </c>
      <c r="J214">
        <v>363</v>
      </c>
      <c r="K214">
        <v>1078</v>
      </c>
      <c r="L214" s="1">
        <v>19438100</v>
      </c>
      <c r="M214" s="1">
        <v>5984070</v>
      </c>
      <c r="N214">
        <v>0</v>
      </c>
      <c r="O214">
        <v>0</v>
      </c>
      <c r="P214">
        <v>0</v>
      </c>
      <c r="Q214">
        <v>1247.21</v>
      </c>
      <c r="R214" s="1">
        <v>3920040</v>
      </c>
      <c r="S214">
        <v>455777</v>
      </c>
      <c r="T214" s="1">
        <v>12483200</v>
      </c>
      <c r="U214">
        <v>0</v>
      </c>
      <c r="V214">
        <v>808128</v>
      </c>
      <c r="W214">
        <v>0</v>
      </c>
      <c r="X214" s="1">
        <v>2084450</v>
      </c>
      <c r="Y214" s="1">
        <v>3211740</v>
      </c>
      <c r="Z214" s="1">
        <v>1691750</v>
      </c>
      <c r="AA214">
        <v>639407</v>
      </c>
      <c r="AB214">
        <v>127718</v>
      </c>
      <c r="AC214">
        <v>0</v>
      </c>
      <c r="AD214">
        <v>0</v>
      </c>
      <c r="AE214">
        <v>0</v>
      </c>
      <c r="AF214"/>
      <c r="AG214" s="1">
        <v>1148850</v>
      </c>
      <c r="AH214">
        <v>133575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>
        <v>941267</v>
      </c>
      <c r="AO214">
        <v>495803</v>
      </c>
      <c r="AP214">
        <v>187392</v>
      </c>
      <c r="AQ214">
        <v>37430.6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8082.84</v>
      </c>
      <c r="AZ214">
        <v>0</v>
      </c>
      <c r="BA214">
        <v>20848.5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5226850</v>
      </c>
      <c r="BJ214" s="1">
        <v>2061000</v>
      </c>
      <c r="BK214" s="1">
        <v>2613360</v>
      </c>
      <c r="BL214">
        <v>462300</v>
      </c>
      <c r="BM214">
        <v>361149</v>
      </c>
      <c r="BN214">
        <v>24507.8</v>
      </c>
      <c r="BO214">
        <v>311.89999999999998</v>
      </c>
      <c r="BP214">
        <v>862823</v>
      </c>
      <c r="BQ214">
        <v>487489</v>
      </c>
      <c r="BR214">
        <v>409430</v>
      </c>
      <c r="BS214">
        <v>434874</v>
      </c>
      <c r="BT214">
        <v>126363</v>
      </c>
      <c r="BU214" s="1">
        <v>1536240</v>
      </c>
      <c r="BV214">
        <v>1203010</v>
      </c>
      <c r="BW214">
        <v>297817</v>
      </c>
      <c r="BX214">
        <v>770120</v>
      </c>
    </row>
    <row r="215" spans="1:76">
      <c r="A215" t="s">
        <v>118</v>
      </c>
      <c r="B215" t="s">
        <v>16</v>
      </c>
      <c r="C215" t="s">
        <v>124</v>
      </c>
      <c r="D215" t="s">
        <v>7</v>
      </c>
      <c r="E215" s="1">
        <v>23904700</v>
      </c>
      <c r="F215">
        <v>241496</v>
      </c>
      <c r="G215">
        <v>98.986199999999997</v>
      </c>
      <c r="H215">
        <v>318.25</v>
      </c>
      <c r="I215">
        <v>1737</v>
      </c>
      <c r="J215">
        <v>318.25</v>
      </c>
      <c r="K215">
        <v>1737</v>
      </c>
      <c r="L215" s="1">
        <v>18271300</v>
      </c>
      <c r="M215" s="1">
        <v>5633410</v>
      </c>
      <c r="N215">
        <v>0</v>
      </c>
      <c r="O215">
        <v>0</v>
      </c>
      <c r="P215">
        <v>0</v>
      </c>
      <c r="Q215">
        <v>1203.55</v>
      </c>
      <c r="R215" s="1">
        <v>3919950</v>
      </c>
      <c r="S215">
        <v>455777</v>
      </c>
      <c r="T215" s="1">
        <v>12482900</v>
      </c>
      <c r="U215">
        <v>0</v>
      </c>
      <c r="V215">
        <v>808128</v>
      </c>
      <c r="W215">
        <v>0</v>
      </c>
      <c r="X215" s="1">
        <v>1733860</v>
      </c>
      <c r="Y215" s="1">
        <v>3043390</v>
      </c>
      <c r="Z215">
        <v>670287</v>
      </c>
      <c r="AA215">
        <v>663993</v>
      </c>
      <c r="AB215">
        <v>126410</v>
      </c>
      <c r="AC215">
        <v>0</v>
      </c>
      <c r="AD215">
        <v>0</v>
      </c>
      <c r="AE215">
        <v>0</v>
      </c>
      <c r="AF215"/>
      <c r="AG215" s="1">
        <v>1148830</v>
      </c>
      <c r="AH215">
        <v>133575</v>
      </c>
      <c r="AI215">
        <v>2752375</v>
      </c>
      <c r="AJ215">
        <v>0</v>
      </c>
      <c r="AK215">
        <v>0</v>
      </c>
      <c r="AL215">
        <v>0</v>
      </c>
      <c r="AM215">
        <v>0</v>
      </c>
      <c r="AN215">
        <v>891931</v>
      </c>
      <c r="AO215">
        <v>196442</v>
      </c>
      <c r="AP215">
        <v>194597</v>
      </c>
      <c r="AQ215">
        <v>37047.199999999997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30920.3</v>
      </c>
      <c r="AX215">
        <v>0</v>
      </c>
      <c r="AY215">
        <v>8082.84</v>
      </c>
      <c r="AZ215">
        <v>0</v>
      </c>
      <c r="BA215">
        <v>17342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1">
        <v>7840100</v>
      </c>
      <c r="BJ215" s="1">
        <v>3091430</v>
      </c>
      <c r="BK215" s="1">
        <v>3919950</v>
      </c>
      <c r="BL215">
        <v>686284</v>
      </c>
      <c r="BM215">
        <v>313127</v>
      </c>
      <c r="BN215">
        <v>49906.3</v>
      </c>
      <c r="BO215">
        <v>362.9</v>
      </c>
      <c r="BP215" s="1">
        <v>1620390</v>
      </c>
      <c r="BQ215" s="1">
        <v>2077020</v>
      </c>
      <c r="BR215">
        <v>365531</v>
      </c>
      <c r="BS215">
        <v>939170</v>
      </c>
      <c r="BT215">
        <v>93594.6</v>
      </c>
      <c r="BU215" s="1">
        <v>1641640</v>
      </c>
      <c r="BV215" s="1">
        <v>2532360</v>
      </c>
      <c r="BW215" s="1">
        <v>1500420</v>
      </c>
      <c r="BX215">
        <v>749729</v>
      </c>
    </row>
    <row r="216" spans="1:76">
      <c r="A216" t="s">
        <v>118</v>
      </c>
      <c r="B216" t="s">
        <v>18</v>
      </c>
      <c r="C216" t="s">
        <v>125</v>
      </c>
      <c r="D216" t="s">
        <v>7</v>
      </c>
      <c r="E216" s="1">
        <v>24778200</v>
      </c>
      <c r="F216">
        <v>241501</v>
      </c>
      <c r="G216">
        <v>102.601</v>
      </c>
      <c r="H216">
        <v>618.75</v>
      </c>
      <c r="I216">
        <v>1317</v>
      </c>
      <c r="J216">
        <v>618.75</v>
      </c>
      <c r="K216">
        <v>1317</v>
      </c>
      <c r="L216" s="1">
        <v>18594900</v>
      </c>
      <c r="M216" s="1">
        <v>6183330</v>
      </c>
      <c r="N216">
        <v>0</v>
      </c>
      <c r="O216">
        <v>0</v>
      </c>
      <c r="P216">
        <v>0</v>
      </c>
      <c r="Q216">
        <v>1191.8399999999999</v>
      </c>
      <c r="R216" s="1">
        <v>3795000</v>
      </c>
      <c r="S216">
        <v>462269</v>
      </c>
      <c r="T216" s="1">
        <v>11478000</v>
      </c>
      <c r="U216">
        <v>0</v>
      </c>
      <c r="V216">
        <v>783740</v>
      </c>
      <c r="W216">
        <v>114705</v>
      </c>
      <c r="X216" s="1">
        <v>2825000</v>
      </c>
      <c r="Y216" s="1">
        <v>3063490</v>
      </c>
      <c r="Z216" s="1">
        <v>1504510</v>
      </c>
      <c r="AA216">
        <v>635066</v>
      </c>
      <c r="AB216">
        <v>116430</v>
      </c>
      <c r="AC216">
        <v>0</v>
      </c>
      <c r="AD216">
        <v>0</v>
      </c>
      <c r="AE216">
        <v>0</v>
      </c>
      <c r="AF216"/>
      <c r="AG216" s="1">
        <v>1112210</v>
      </c>
      <c r="AH216">
        <v>135478</v>
      </c>
      <c r="AI216" s="1">
        <v>2608740</v>
      </c>
      <c r="AJ216">
        <v>0</v>
      </c>
      <c r="AK216">
        <v>594.44399999999996</v>
      </c>
      <c r="AL216">
        <v>33616.699999999997</v>
      </c>
      <c r="AM216">
        <v>0</v>
      </c>
      <c r="AN216">
        <v>897819</v>
      </c>
      <c r="AO216">
        <v>440928</v>
      </c>
      <c r="AP216">
        <v>186119</v>
      </c>
      <c r="AQ216">
        <v>34122.199999999997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7818.63</v>
      </c>
      <c r="AZ216">
        <v>0</v>
      </c>
      <c r="BA216">
        <v>28255.4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6567250</v>
      </c>
      <c r="BJ216" s="1">
        <v>2284230</v>
      </c>
      <c r="BK216" s="1">
        <v>3364350</v>
      </c>
      <c r="BL216">
        <v>595294</v>
      </c>
      <c r="BM216">
        <v>386294</v>
      </c>
      <c r="BN216">
        <v>33382.6</v>
      </c>
      <c r="BO216">
        <v>169</v>
      </c>
      <c r="BP216" s="1">
        <v>1116010</v>
      </c>
      <c r="BQ216">
        <v>508013</v>
      </c>
      <c r="BR216">
        <v>446816</v>
      </c>
      <c r="BS216">
        <v>591431</v>
      </c>
      <c r="BT216">
        <v>292761</v>
      </c>
      <c r="BU216" s="1">
        <v>1173380</v>
      </c>
      <c r="BV216" s="1">
        <v>1535860</v>
      </c>
      <c r="BW216">
        <v>279304</v>
      </c>
      <c r="BX216">
        <v>695284</v>
      </c>
    </row>
    <row r="217" spans="1:76">
      <c r="R217" s="25">
        <f>ABS(R210-R212)</f>
        <v>0</v>
      </c>
      <c r="S217" s="25">
        <f t="shared" ref="S217:AE217" si="13">ABS(S210-S212)</f>
        <v>2207111</v>
      </c>
      <c r="T217" s="25">
        <f t="shared" si="13"/>
        <v>1494080</v>
      </c>
      <c r="U217" s="25">
        <f t="shared" si="13"/>
        <v>0</v>
      </c>
      <c r="V217" s="25">
        <f t="shared" si="13"/>
        <v>449090</v>
      </c>
      <c r="W217" s="25">
        <f t="shared" si="13"/>
        <v>7848</v>
      </c>
      <c r="X217" s="25">
        <f t="shared" si="13"/>
        <v>2458140</v>
      </c>
      <c r="Y217" s="25">
        <f t="shared" si="13"/>
        <v>1721200</v>
      </c>
      <c r="Z217" s="25">
        <f t="shared" si="13"/>
        <v>891290</v>
      </c>
      <c r="AA217" s="25">
        <f t="shared" si="13"/>
        <v>169849</v>
      </c>
      <c r="AB217" s="25">
        <f t="shared" si="13"/>
        <v>231561</v>
      </c>
      <c r="AC217" s="25">
        <f t="shared" si="13"/>
        <v>1999240</v>
      </c>
      <c r="AD217" s="25">
        <f t="shared" si="13"/>
        <v>0</v>
      </c>
      <c r="AE217" s="25">
        <f t="shared" si="13"/>
        <v>0</v>
      </c>
      <c r="AF217" s="26">
        <f>SUM(R217:AE217)/E210</f>
        <v>0.33527770650321886</v>
      </c>
      <c r="AG217"/>
    </row>
    <row r="218" spans="1:76">
      <c r="A218" t="s">
        <v>118</v>
      </c>
      <c r="B218" t="s">
        <v>20</v>
      </c>
      <c r="D218" t="s">
        <v>7</v>
      </c>
      <c r="E218">
        <v>4940000</v>
      </c>
      <c r="F218">
        <v>0</v>
      </c>
      <c r="G218">
        <v>20.454999999999998</v>
      </c>
      <c r="H218">
        <v>1018.5</v>
      </c>
      <c r="I218">
        <v>1974.75</v>
      </c>
      <c r="J218">
        <v>253.25</v>
      </c>
      <c r="K218">
        <v>1156.5</v>
      </c>
      <c r="L218">
        <v>1708300</v>
      </c>
      <c r="M218">
        <v>3231590</v>
      </c>
      <c r="N218">
        <v>0</v>
      </c>
      <c r="O218">
        <v>0</v>
      </c>
      <c r="P218">
        <v>0</v>
      </c>
      <c r="Q218">
        <v>49.4</v>
      </c>
      <c r="R218" s="4">
        <v>0</v>
      </c>
      <c r="S218" s="4">
        <v>0</v>
      </c>
      <c r="T218" s="4">
        <v>0</v>
      </c>
      <c r="U218" s="4">
        <v>0</v>
      </c>
      <c r="V218" s="1">
        <v>2.8830158652362999E-7</v>
      </c>
      <c r="W218" s="4">
        <v>2.26518556531616E-4</v>
      </c>
      <c r="X218" s="4">
        <v>9.3169270510495603E-2</v>
      </c>
      <c r="Y218" s="4">
        <v>4.7532570871737498E-2</v>
      </c>
      <c r="Z218" s="4">
        <v>2.7449770656087901E-2</v>
      </c>
      <c r="AA218" s="4">
        <v>5.2003551875545902E-3</v>
      </c>
      <c r="AB218" s="4">
        <v>6.7226740548753201E-3</v>
      </c>
      <c r="AC218" s="4">
        <v>5.7638406384150298E-2</v>
      </c>
      <c r="AD218" s="4">
        <v>0</v>
      </c>
      <c r="AE218" s="4">
        <v>0</v>
      </c>
      <c r="AF218" s="4">
        <v>0.237939854523019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2302.7999999999902</v>
      </c>
      <c r="AM218">
        <v>0</v>
      </c>
      <c r="AN218">
        <v>483186</v>
      </c>
      <c r="AO218">
        <v>279040</v>
      </c>
      <c r="AP218">
        <v>52864</v>
      </c>
      <c r="AQ218">
        <v>68338.799999999901</v>
      </c>
      <c r="AR218">
        <v>585919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0.10000000000036301</v>
      </c>
      <c r="AZ218">
        <v>0</v>
      </c>
      <c r="BA218">
        <v>32322.799999999901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17268</v>
      </c>
      <c r="BM218">
        <v>72773</v>
      </c>
      <c r="BN218">
        <v>1159.52</v>
      </c>
      <c r="BO218">
        <v>425.3</v>
      </c>
      <c r="BP218">
        <v>12470</v>
      </c>
      <c r="BQ218">
        <v>1764</v>
      </c>
      <c r="BR218">
        <v>16007</v>
      </c>
      <c r="BS218">
        <v>5487.3</v>
      </c>
      <c r="BT218">
        <v>1653093</v>
      </c>
      <c r="BU218">
        <v>207167</v>
      </c>
      <c r="BV218">
        <v>26950</v>
      </c>
      <c r="BW218">
        <v>452</v>
      </c>
      <c r="BX218">
        <v>43969</v>
      </c>
    </row>
    <row r="219" spans="1:76">
      <c r="A219" t="s">
        <v>118</v>
      </c>
      <c r="B219" t="s">
        <v>21</v>
      </c>
      <c r="D219" t="s">
        <v>7</v>
      </c>
      <c r="E219">
        <v>243100</v>
      </c>
      <c r="F219">
        <v>0</v>
      </c>
      <c r="G219">
        <v>1.0069999999999999</v>
      </c>
      <c r="H219">
        <v>131.5</v>
      </c>
      <c r="I219">
        <v>42</v>
      </c>
      <c r="J219">
        <v>138.75</v>
      </c>
      <c r="K219">
        <v>25.25</v>
      </c>
      <c r="L219">
        <v>567600</v>
      </c>
      <c r="M219">
        <v>324420</v>
      </c>
      <c r="N219">
        <v>0</v>
      </c>
      <c r="O219">
        <v>0</v>
      </c>
      <c r="P219">
        <v>0</v>
      </c>
      <c r="Q219">
        <v>53.419999999999803</v>
      </c>
      <c r="R219" s="4">
        <v>0</v>
      </c>
      <c r="S219" s="4">
        <v>7.4198830763231194E-2</v>
      </c>
      <c r="T219" s="4">
        <v>5.0228098662336601E-2</v>
      </c>
      <c r="U219" s="4">
        <v>0</v>
      </c>
      <c r="V219" s="4">
        <v>1.5097879035430001E-2</v>
      </c>
      <c r="W219" s="1">
        <v>3.0256270612084301E-7</v>
      </c>
      <c r="X219" s="4">
        <v>2.6004256048732698E-2</v>
      </c>
      <c r="Y219" s="4">
        <v>2.4369745074110999E-3</v>
      </c>
      <c r="Z219" s="4">
        <v>2.0449877125923201E-3</v>
      </c>
      <c r="AA219" s="4">
        <v>3.5399836616138703E-4</v>
      </c>
      <c r="AB219" s="4">
        <v>5.4494905180209701E-5</v>
      </c>
      <c r="AC219" s="4">
        <v>0</v>
      </c>
      <c r="AD219" s="4">
        <v>0</v>
      </c>
      <c r="AE219" s="4">
        <v>0</v>
      </c>
      <c r="AF219" s="4">
        <v>0.17041982256378099</v>
      </c>
      <c r="AG219">
        <v>0</v>
      </c>
      <c r="AH219">
        <v>646841</v>
      </c>
      <c r="AI219">
        <v>437880</v>
      </c>
      <c r="AJ219">
        <v>0</v>
      </c>
      <c r="AK219">
        <v>0</v>
      </c>
      <c r="AL219">
        <v>2.79999999999563</v>
      </c>
      <c r="AM219">
        <v>0</v>
      </c>
      <c r="AN219">
        <v>21250</v>
      </c>
      <c r="AO219">
        <v>17828</v>
      </c>
      <c r="AP219">
        <v>3086</v>
      </c>
      <c r="AQ219">
        <v>475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4491.7699999999904</v>
      </c>
      <c r="AZ219">
        <v>0</v>
      </c>
      <c r="BA219">
        <v>7736.6999999999898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620</v>
      </c>
      <c r="BJ219">
        <v>0</v>
      </c>
      <c r="BK219">
        <v>0</v>
      </c>
      <c r="BL219">
        <v>1300</v>
      </c>
      <c r="BM219">
        <v>19044</v>
      </c>
      <c r="BN219">
        <v>21037.5</v>
      </c>
      <c r="BO219">
        <v>9.9999999999965894E-2</v>
      </c>
      <c r="BP219">
        <v>2440</v>
      </c>
      <c r="BQ219">
        <v>852</v>
      </c>
      <c r="BR219">
        <v>731</v>
      </c>
      <c r="BS219">
        <v>310258</v>
      </c>
      <c r="BT219">
        <v>261576</v>
      </c>
      <c r="BU219">
        <v>137</v>
      </c>
      <c r="BV219">
        <v>4710</v>
      </c>
      <c r="BW219">
        <v>1568</v>
      </c>
      <c r="BX219">
        <v>1768</v>
      </c>
    </row>
    <row r="220" spans="1:76">
      <c r="A220" t="s">
        <v>118</v>
      </c>
      <c r="B220" t="s">
        <v>22</v>
      </c>
      <c r="D220" t="s">
        <v>7</v>
      </c>
      <c r="E220">
        <v>390300</v>
      </c>
      <c r="F220">
        <v>0</v>
      </c>
      <c r="G220">
        <v>1.6159999999999899</v>
      </c>
      <c r="H220">
        <v>184.75</v>
      </c>
      <c r="I220">
        <v>411.25</v>
      </c>
      <c r="J220">
        <v>98.75</v>
      </c>
      <c r="K220">
        <v>474.75</v>
      </c>
      <c r="L220">
        <v>484000</v>
      </c>
      <c r="M220">
        <v>93610</v>
      </c>
      <c r="N220">
        <v>0</v>
      </c>
      <c r="O220">
        <v>0</v>
      </c>
      <c r="P220">
        <v>0</v>
      </c>
      <c r="Q220">
        <v>80.559999999999903</v>
      </c>
      <c r="R220" s="4">
        <v>4.2382417939992104E-3</v>
      </c>
      <c r="S220" s="4">
        <v>2.20046910801686E-4</v>
      </c>
      <c r="T220" s="4">
        <v>3.4071342381062103E-2</v>
      </c>
      <c r="U220" s="4">
        <v>0</v>
      </c>
      <c r="V220" s="4">
        <v>8.2663340428705003E-4</v>
      </c>
      <c r="W220" s="4">
        <v>4.0061621269845502E-3</v>
      </c>
      <c r="X220" s="4">
        <v>2.1519991322857399E-2</v>
      </c>
      <c r="Y220" s="4">
        <v>1.51273777404178E-3</v>
      </c>
      <c r="Z220" s="4">
        <v>5.1893379611426703E-4</v>
      </c>
      <c r="AA220" s="4">
        <v>4.9988475670105796E-4</v>
      </c>
      <c r="AB220" s="4">
        <v>6.5217199723416005E-4</v>
      </c>
      <c r="AC220" s="4">
        <v>0</v>
      </c>
      <c r="AD220" s="4">
        <v>0</v>
      </c>
      <c r="AE220" s="4">
        <v>0</v>
      </c>
      <c r="AF220" s="4">
        <v>6.8066146264083402E-2</v>
      </c>
      <c r="AG220">
        <v>36640</v>
      </c>
      <c r="AH220">
        <v>1903</v>
      </c>
      <c r="AI220">
        <v>143700</v>
      </c>
      <c r="AJ220">
        <v>0</v>
      </c>
      <c r="AK220">
        <v>594.44399999999996</v>
      </c>
      <c r="AL220">
        <v>34638.9</v>
      </c>
      <c r="AM220">
        <v>0</v>
      </c>
      <c r="AN220">
        <v>13080</v>
      </c>
      <c r="AO220">
        <v>4489</v>
      </c>
      <c r="AP220">
        <v>4322</v>
      </c>
      <c r="AQ220">
        <v>5638.8999999999896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264.20999999999998</v>
      </c>
      <c r="AZ220">
        <v>0</v>
      </c>
      <c r="BA220">
        <v>6350.1999999999898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1431480</v>
      </c>
      <c r="BJ220">
        <v>514880</v>
      </c>
      <c r="BK220">
        <v>555310</v>
      </c>
      <c r="BL220">
        <v>224169</v>
      </c>
      <c r="BM220">
        <v>104229</v>
      </c>
      <c r="BN220">
        <v>11125.8</v>
      </c>
      <c r="BO220">
        <v>80.599999999999895</v>
      </c>
      <c r="BP220">
        <v>570720</v>
      </c>
      <c r="BQ220">
        <v>445493</v>
      </c>
      <c r="BR220">
        <v>38265</v>
      </c>
      <c r="BS220">
        <v>253816</v>
      </c>
      <c r="BT220">
        <v>135783</v>
      </c>
      <c r="BU220">
        <v>682100</v>
      </c>
      <c r="BV220">
        <v>861920</v>
      </c>
      <c r="BW220">
        <v>339627</v>
      </c>
      <c r="BX220">
        <v>5048</v>
      </c>
    </row>
    <row r="221" spans="1:76">
      <c r="A221" t="s">
        <v>118</v>
      </c>
      <c r="B221" t="s">
        <v>23</v>
      </c>
      <c r="D221" t="s">
        <v>7</v>
      </c>
      <c r="E221">
        <v>4080600</v>
      </c>
      <c r="F221">
        <v>0</v>
      </c>
      <c r="G221">
        <v>16.896999999999998</v>
      </c>
      <c r="H221">
        <v>563.25</v>
      </c>
      <c r="I221">
        <v>974.75</v>
      </c>
      <c r="J221">
        <v>296.5</v>
      </c>
      <c r="K221">
        <v>89.25</v>
      </c>
      <c r="L221">
        <v>1462900</v>
      </c>
      <c r="M221">
        <v>2617660</v>
      </c>
      <c r="N221">
        <v>0</v>
      </c>
      <c r="O221">
        <v>0</v>
      </c>
      <c r="P221">
        <v>0</v>
      </c>
      <c r="Q221">
        <v>20.069999999999901</v>
      </c>
      <c r="R221" s="4">
        <v>4.2382417939992104E-3</v>
      </c>
      <c r="S221" s="4">
        <v>2.20046910801686E-4</v>
      </c>
      <c r="T221" s="4">
        <v>3.4071342381062103E-2</v>
      </c>
      <c r="U221" s="4">
        <v>0</v>
      </c>
      <c r="V221" s="4">
        <v>8.2663340428705003E-4</v>
      </c>
      <c r="W221" s="4">
        <v>4.0061621269845502E-3</v>
      </c>
      <c r="X221" s="4">
        <v>0.107072887997071</v>
      </c>
      <c r="Y221" s="4">
        <v>2.0347221280692E-2</v>
      </c>
      <c r="Z221" s="4">
        <v>5.2001165991024501E-2</v>
      </c>
      <c r="AA221" s="4">
        <v>5.29058258877123E-3</v>
      </c>
      <c r="AB221" s="4">
        <v>9.1076101251406601E-4</v>
      </c>
      <c r="AC221" s="4">
        <v>0</v>
      </c>
      <c r="AD221" s="4">
        <v>0</v>
      </c>
      <c r="AE221" s="4">
        <v>0</v>
      </c>
      <c r="AF221" s="4">
        <v>0.22898504548720799</v>
      </c>
      <c r="AG221">
        <v>36640</v>
      </c>
      <c r="AH221">
        <v>1903</v>
      </c>
      <c r="AI221">
        <v>143700</v>
      </c>
      <c r="AJ221">
        <v>0</v>
      </c>
      <c r="AK221">
        <v>594.44399999999996</v>
      </c>
      <c r="AL221">
        <v>34638.9</v>
      </c>
      <c r="AM221">
        <v>0</v>
      </c>
      <c r="AN221">
        <v>175933</v>
      </c>
      <c r="AO221">
        <v>449625</v>
      </c>
      <c r="AP221">
        <v>45745</v>
      </c>
      <c r="AQ221">
        <v>7875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264.20999999999998</v>
      </c>
      <c r="AZ221">
        <v>0</v>
      </c>
      <c r="BA221">
        <v>31595.599999999999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1181950</v>
      </c>
      <c r="BJ221">
        <v>515620</v>
      </c>
      <c r="BK221">
        <v>751370</v>
      </c>
      <c r="BL221">
        <v>39654</v>
      </c>
      <c r="BM221">
        <v>95133</v>
      </c>
      <c r="BN221">
        <v>3547.4</v>
      </c>
      <c r="BO221">
        <v>36.4</v>
      </c>
      <c r="BP221">
        <v>263397</v>
      </c>
      <c r="BQ221">
        <v>33463</v>
      </c>
      <c r="BR221">
        <v>30380</v>
      </c>
      <c r="BS221">
        <v>20151</v>
      </c>
      <c r="BT221">
        <v>309440</v>
      </c>
      <c r="BU221">
        <v>780190</v>
      </c>
      <c r="BV221">
        <v>322500</v>
      </c>
      <c r="BW221">
        <v>32573</v>
      </c>
      <c r="BX221">
        <v>48906</v>
      </c>
    </row>
    <row r="222" spans="1:76">
      <c r="A222" t="s">
        <v>118</v>
      </c>
      <c r="B222" t="s">
        <v>24</v>
      </c>
      <c r="D222" t="s">
        <v>7</v>
      </c>
      <c r="E222">
        <v>5598100</v>
      </c>
      <c r="F222">
        <v>5</v>
      </c>
      <c r="G222">
        <v>23.177800000000001</v>
      </c>
      <c r="H222">
        <v>608</v>
      </c>
      <c r="I222">
        <v>315.75</v>
      </c>
      <c r="J222">
        <v>341.25</v>
      </c>
      <c r="K222">
        <v>569.75</v>
      </c>
      <c r="L222">
        <v>2629700</v>
      </c>
      <c r="M222">
        <v>2968320</v>
      </c>
      <c r="N222">
        <v>0</v>
      </c>
      <c r="O222">
        <v>0</v>
      </c>
      <c r="P222">
        <v>0</v>
      </c>
      <c r="Q222">
        <v>23.590000000000099</v>
      </c>
      <c r="R222" s="4">
        <v>4.2351912360860597E-3</v>
      </c>
      <c r="S222" s="4">
        <v>2.20046910801686E-4</v>
      </c>
      <c r="T222" s="4">
        <v>3.4061173854684899E-2</v>
      </c>
      <c r="U222" s="4">
        <v>0</v>
      </c>
      <c r="V222" s="4">
        <v>8.2663340428705003E-4</v>
      </c>
      <c r="W222" s="4">
        <v>4.0061621269845502E-3</v>
      </c>
      <c r="X222" s="4">
        <v>0.118956166872296</v>
      </c>
      <c r="Y222" s="4">
        <v>2.6053459332673501E-2</v>
      </c>
      <c r="Z222" s="4">
        <v>8.6623744186992396E-2</v>
      </c>
      <c r="AA222" s="4">
        <v>6.12392722046721E-3</v>
      </c>
      <c r="AB222" s="4">
        <v>8.6642623750966005E-4</v>
      </c>
      <c r="AC222" s="4">
        <v>0</v>
      </c>
      <c r="AD222" s="4">
        <v>0</v>
      </c>
      <c r="AE222" s="4">
        <v>0</v>
      </c>
      <c r="AF222" s="4">
        <v>0.28197293138278401</v>
      </c>
      <c r="AG222">
        <v>36620</v>
      </c>
      <c r="AH222">
        <v>1903</v>
      </c>
      <c r="AI222">
        <v>143635</v>
      </c>
      <c r="AJ222">
        <v>0</v>
      </c>
      <c r="AK222">
        <v>594.44399999999996</v>
      </c>
      <c r="AL222">
        <v>34638.9</v>
      </c>
      <c r="AM222">
        <v>0</v>
      </c>
      <c r="AN222">
        <v>225269</v>
      </c>
      <c r="AO222">
        <v>748986</v>
      </c>
      <c r="AP222">
        <v>52950</v>
      </c>
      <c r="AQ222">
        <v>7491.5999999999904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5149.0999999999904</v>
      </c>
      <c r="AX222">
        <v>0</v>
      </c>
      <c r="AY222">
        <v>264.20999999999998</v>
      </c>
      <c r="AZ222">
        <v>0</v>
      </c>
      <c r="BA222">
        <v>35102.1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1431300</v>
      </c>
      <c r="BJ222">
        <v>514810</v>
      </c>
      <c r="BK222">
        <v>555220</v>
      </c>
      <c r="BL222">
        <v>184330</v>
      </c>
      <c r="BM222">
        <v>47111</v>
      </c>
      <c r="BN222">
        <v>21851.1</v>
      </c>
      <c r="BO222">
        <v>14.5999999999999</v>
      </c>
      <c r="BP222">
        <v>494170</v>
      </c>
      <c r="BQ222">
        <v>1556068</v>
      </c>
      <c r="BR222">
        <v>74279</v>
      </c>
      <c r="BS222">
        <v>524447</v>
      </c>
      <c r="BT222">
        <v>342208.4</v>
      </c>
      <c r="BU222">
        <v>885590</v>
      </c>
      <c r="BV222">
        <v>1006850</v>
      </c>
      <c r="BW222">
        <v>1235176</v>
      </c>
      <c r="BX222">
        <v>28515</v>
      </c>
    </row>
    <row r="223" spans="1:76">
      <c r="A223" t="s">
        <v>118</v>
      </c>
      <c r="B223" t="s">
        <v>25</v>
      </c>
      <c r="D223" t="s">
        <v>7</v>
      </c>
      <c r="E223">
        <v>4724600</v>
      </c>
      <c r="F223">
        <v>0</v>
      </c>
      <c r="G223">
        <v>19.562999999999999</v>
      </c>
      <c r="H223">
        <v>307.5</v>
      </c>
      <c r="I223">
        <v>735.75</v>
      </c>
      <c r="J223">
        <v>40.75</v>
      </c>
      <c r="K223">
        <v>149.75</v>
      </c>
      <c r="L223">
        <v>2306100</v>
      </c>
      <c r="M223">
        <v>2418400</v>
      </c>
      <c r="N223">
        <v>0</v>
      </c>
      <c r="O223">
        <v>0</v>
      </c>
      <c r="P223">
        <v>0</v>
      </c>
      <c r="Q223">
        <v>35.300000000000097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1.1822606667841601E-4</v>
      </c>
      <c r="X223" s="4">
        <v>8.1971880635058295E-2</v>
      </c>
      <c r="Y223" s="4">
        <v>2.5372168065403902E-2</v>
      </c>
      <c r="Z223" s="4">
        <v>5.83476822538877E-2</v>
      </c>
      <c r="AA223" s="4">
        <v>5.1434440120937596E-3</v>
      </c>
      <c r="AB223" s="4">
        <v>5.28153260029556E-4</v>
      </c>
      <c r="AC223" s="4">
        <v>0</v>
      </c>
      <c r="AD223" s="4">
        <v>0</v>
      </c>
      <c r="AE223" s="4">
        <v>0</v>
      </c>
      <c r="AF223" s="4">
        <v>0.17148155429315101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1022.2</v>
      </c>
      <c r="AM223">
        <v>0</v>
      </c>
      <c r="AN223">
        <v>219381</v>
      </c>
      <c r="AO223">
        <v>504500</v>
      </c>
      <c r="AP223">
        <v>44472</v>
      </c>
      <c r="AQ223">
        <v>4566.5999999999904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24188.699999999899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158450</v>
      </c>
      <c r="BJ223">
        <v>292390</v>
      </c>
      <c r="BK223">
        <v>380</v>
      </c>
      <c r="BL223">
        <v>93340</v>
      </c>
      <c r="BM223">
        <v>120278</v>
      </c>
      <c r="BN223">
        <v>5327.3999999999896</v>
      </c>
      <c r="BO223">
        <v>179.3</v>
      </c>
      <c r="BP223">
        <v>10210</v>
      </c>
      <c r="BQ223">
        <v>12939</v>
      </c>
      <c r="BR223">
        <v>7006</v>
      </c>
      <c r="BS223">
        <v>176708</v>
      </c>
      <c r="BT223">
        <v>143042</v>
      </c>
      <c r="BU223">
        <v>417330</v>
      </c>
      <c r="BV223">
        <v>10350</v>
      </c>
      <c r="BW223">
        <v>14060</v>
      </c>
      <c r="BX223">
        <v>25930</v>
      </c>
    </row>
    <row r="224" spans="1:76" ht="353" customHeight="1">
      <c r="AF224"/>
      <c r="AG224"/>
    </row>
    <row r="225" spans="1:76">
      <c r="AF225"/>
      <c r="AG225"/>
    </row>
    <row r="226" spans="1:76">
      <c r="A226" t="s">
        <v>126</v>
      </c>
      <c r="B226" t="s">
        <v>5</v>
      </c>
      <c r="C226" t="s">
        <v>127</v>
      </c>
      <c r="D226" t="s">
        <v>7</v>
      </c>
      <c r="E226" s="1">
        <v>6491030</v>
      </c>
      <c r="F226">
        <v>40946</v>
      </c>
      <c r="G226">
        <v>158.52699999999999</v>
      </c>
      <c r="H226">
        <v>6220.25</v>
      </c>
      <c r="I226">
        <v>894</v>
      </c>
      <c r="J226">
        <v>4986.75</v>
      </c>
      <c r="K226">
        <v>257.25</v>
      </c>
      <c r="L226" s="1">
        <v>5428370</v>
      </c>
      <c r="M226" s="1">
        <v>1062660</v>
      </c>
      <c r="N226">
        <v>0</v>
      </c>
      <c r="O226">
        <v>0</v>
      </c>
      <c r="P226">
        <v>0</v>
      </c>
      <c r="Q226">
        <v>333.084</v>
      </c>
      <c r="R226">
        <v>593997</v>
      </c>
      <c r="S226">
        <v>214766</v>
      </c>
      <c r="T226" s="1">
        <v>1967840</v>
      </c>
      <c r="U226">
        <v>0</v>
      </c>
      <c r="V226">
        <v>128372</v>
      </c>
      <c r="W226">
        <v>0</v>
      </c>
      <c r="X226" s="1">
        <v>1645370</v>
      </c>
      <c r="Y226">
        <v>669898</v>
      </c>
      <c r="Z226" s="1">
        <v>1064860</v>
      </c>
      <c r="AA226">
        <v>19894.7</v>
      </c>
      <c r="AB226">
        <v>0</v>
      </c>
      <c r="AC226">
        <v>186028</v>
      </c>
      <c r="AD226">
        <v>0</v>
      </c>
      <c r="AE226">
        <v>0</v>
      </c>
      <c r="AF226"/>
      <c r="AG226">
        <v>174083</v>
      </c>
      <c r="AH226">
        <v>62941.7</v>
      </c>
      <c r="AI226">
        <v>523778</v>
      </c>
      <c r="AJ226">
        <v>0</v>
      </c>
      <c r="AK226">
        <v>0</v>
      </c>
      <c r="AL226">
        <v>0</v>
      </c>
      <c r="AM226">
        <v>261336</v>
      </c>
      <c r="AN226">
        <v>196328</v>
      </c>
      <c r="AO226">
        <v>312081</v>
      </c>
      <c r="AP226">
        <v>5830.56</v>
      </c>
      <c r="AQ226">
        <v>0</v>
      </c>
      <c r="AR226">
        <v>54519.4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1283.97</v>
      </c>
      <c r="AZ226">
        <v>0</v>
      </c>
      <c r="BA226">
        <v>7538.02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 s="1">
        <v>1165370</v>
      </c>
      <c r="BJ226">
        <v>90316.800000000003</v>
      </c>
      <c r="BK226">
        <v>593995</v>
      </c>
      <c r="BL226">
        <v>419291</v>
      </c>
      <c r="BM226">
        <v>151879</v>
      </c>
      <c r="BN226">
        <v>6369.79</v>
      </c>
      <c r="BO226">
        <v>49964.4</v>
      </c>
      <c r="BP226">
        <v>289249</v>
      </c>
      <c r="BQ226">
        <v>372894</v>
      </c>
      <c r="BR226">
        <v>171032</v>
      </c>
      <c r="BS226">
        <v>48071.4</v>
      </c>
      <c r="BT226">
        <v>362861</v>
      </c>
      <c r="BU226">
        <v>75344.2</v>
      </c>
      <c r="BV226">
        <v>376871</v>
      </c>
      <c r="BW226">
        <v>172440</v>
      </c>
      <c r="BX226">
        <v>246078</v>
      </c>
    </row>
    <row r="227" spans="1:76">
      <c r="A227" t="s">
        <v>126</v>
      </c>
      <c r="B227" t="s">
        <v>8</v>
      </c>
      <c r="C227" t="s">
        <v>128</v>
      </c>
      <c r="D227" t="s">
        <v>7</v>
      </c>
      <c r="E227" s="1">
        <v>5019950</v>
      </c>
      <c r="F227">
        <v>40946</v>
      </c>
      <c r="G227">
        <v>122.599</v>
      </c>
      <c r="H227">
        <v>2819</v>
      </c>
      <c r="I227">
        <v>5165.75</v>
      </c>
      <c r="J227">
        <v>204.5</v>
      </c>
      <c r="K227">
        <v>2614.25</v>
      </c>
      <c r="L227" s="1">
        <v>4046620</v>
      </c>
      <c r="M227">
        <v>973332</v>
      </c>
      <c r="N227">
        <v>0</v>
      </c>
      <c r="O227">
        <v>0</v>
      </c>
      <c r="P227">
        <v>0</v>
      </c>
      <c r="Q227">
        <v>312.04899999999998</v>
      </c>
      <c r="R227">
        <v>593997</v>
      </c>
      <c r="S227">
        <v>214766</v>
      </c>
      <c r="T227" s="1">
        <v>1967840</v>
      </c>
      <c r="U227">
        <v>0</v>
      </c>
      <c r="V227">
        <v>128382</v>
      </c>
      <c r="W227">
        <v>0</v>
      </c>
      <c r="X227">
        <v>675803</v>
      </c>
      <c r="Y227">
        <v>543583</v>
      </c>
      <c r="Z227">
        <v>895517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F227"/>
      <c r="AG227">
        <v>174083</v>
      </c>
      <c r="AH227">
        <v>62941.7</v>
      </c>
      <c r="AI227">
        <v>523778</v>
      </c>
      <c r="AJ227">
        <v>0</v>
      </c>
      <c r="AK227">
        <v>0</v>
      </c>
      <c r="AL227">
        <v>0</v>
      </c>
      <c r="AM227">
        <v>3363.89</v>
      </c>
      <c r="AN227">
        <v>159308</v>
      </c>
      <c r="AO227">
        <v>262450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1284.07</v>
      </c>
      <c r="AZ227">
        <v>0</v>
      </c>
      <c r="BA227">
        <v>6644.53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 s="1">
        <v>1165370</v>
      </c>
      <c r="BJ227">
        <v>90316.800000000003</v>
      </c>
      <c r="BK227">
        <v>593995</v>
      </c>
      <c r="BL227">
        <v>399330</v>
      </c>
      <c r="BM227">
        <v>142150</v>
      </c>
      <c r="BN227">
        <v>5513.55</v>
      </c>
      <c r="BO227">
        <v>12897.2</v>
      </c>
      <c r="BP227">
        <v>284454</v>
      </c>
      <c r="BQ227">
        <v>360847</v>
      </c>
      <c r="BR227">
        <v>166503</v>
      </c>
      <c r="BS227">
        <v>60977.7</v>
      </c>
      <c r="BT227">
        <v>86357.5</v>
      </c>
      <c r="BU227">
        <v>151522</v>
      </c>
      <c r="BV227">
        <v>392748</v>
      </c>
      <c r="BW227">
        <v>194624</v>
      </c>
      <c r="BX227">
        <v>259662</v>
      </c>
    </row>
    <row r="228" spans="1:76">
      <c r="A228" t="s">
        <v>126</v>
      </c>
      <c r="B228" t="s">
        <v>10</v>
      </c>
      <c r="C228" t="s">
        <v>129</v>
      </c>
      <c r="D228" t="s">
        <v>7</v>
      </c>
      <c r="E228" s="1">
        <v>4863750</v>
      </c>
      <c r="F228">
        <v>40946</v>
      </c>
      <c r="G228">
        <v>118.78400000000001</v>
      </c>
      <c r="H228">
        <v>1455.75</v>
      </c>
      <c r="I228">
        <v>5404.75</v>
      </c>
      <c r="J228">
        <v>307.75</v>
      </c>
      <c r="K228">
        <v>2493</v>
      </c>
      <c r="L228" s="1">
        <v>3908150</v>
      </c>
      <c r="M228">
        <v>955599</v>
      </c>
      <c r="N228">
        <v>0</v>
      </c>
      <c r="O228">
        <v>0</v>
      </c>
      <c r="P228">
        <v>0</v>
      </c>
      <c r="Q228">
        <v>301.03699999999998</v>
      </c>
      <c r="R228">
        <v>592187</v>
      </c>
      <c r="S228">
        <v>237637</v>
      </c>
      <c r="T228" s="1">
        <v>1862680</v>
      </c>
      <c r="U228">
        <v>0</v>
      </c>
      <c r="V228">
        <v>162977</v>
      </c>
      <c r="W228">
        <v>0</v>
      </c>
      <c r="X228">
        <v>618091</v>
      </c>
      <c r="Y228">
        <v>533934</v>
      </c>
      <c r="Z228">
        <v>856173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F228"/>
      <c r="AG228">
        <v>173553</v>
      </c>
      <c r="AH228">
        <v>69644.399999999994</v>
      </c>
      <c r="AI228">
        <v>492958</v>
      </c>
      <c r="AJ228">
        <v>0</v>
      </c>
      <c r="AK228">
        <v>0</v>
      </c>
      <c r="AL228">
        <v>0</v>
      </c>
      <c r="AM228">
        <v>1788.89</v>
      </c>
      <c r="AN228">
        <v>156481</v>
      </c>
      <c r="AO228">
        <v>250919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1630.09</v>
      </c>
      <c r="AZ228">
        <v>0</v>
      </c>
      <c r="BA228">
        <v>6121.05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 s="1">
        <v>1128650</v>
      </c>
      <c r="BJ228">
        <v>90316.800000000003</v>
      </c>
      <c r="BK228">
        <v>592184</v>
      </c>
      <c r="BL228">
        <v>399435</v>
      </c>
      <c r="BM228">
        <v>126769</v>
      </c>
      <c r="BN228">
        <v>11548.7</v>
      </c>
      <c r="BO228">
        <v>8053</v>
      </c>
      <c r="BP228">
        <v>285858</v>
      </c>
      <c r="BQ228">
        <v>361341</v>
      </c>
      <c r="BR228">
        <v>166637</v>
      </c>
      <c r="BS228">
        <v>131868</v>
      </c>
      <c r="BT228">
        <v>127171</v>
      </c>
      <c r="BU228">
        <v>164828</v>
      </c>
      <c r="BV228">
        <v>389724</v>
      </c>
      <c r="BW228">
        <v>192446</v>
      </c>
      <c r="BX228">
        <v>258510</v>
      </c>
    </row>
    <row r="229" spans="1:76">
      <c r="A229" t="s">
        <v>126</v>
      </c>
      <c r="B229" t="s">
        <v>12</v>
      </c>
      <c r="C229" t="s">
        <v>130</v>
      </c>
      <c r="D229" t="s">
        <v>7</v>
      </c>
      <c r="E229" s="1">
        <v>5058270</v>
      </c>
      <c r="F229">
        <v>40946</v>
      </c>
      <c r="G229">
        <v>123.535</v>
      </c>
      <c r="H229">
        <v>1634.5</v>
      </c>
      <c r="I229">
        <v>4875</v>
      </c>
      <c r="J229">
        <v>377.5</v>
      </c>
      <c r="K229">
        <v>2076.5</v>
      </c>
      <c r="L229" s="1">
        <v>3955160</v>
      </c>
      <c r="M229" s="1">
        <v>1103120</v>
      </c>
      <c r="N229">
        <v>0</v>
      </c>
      <c r="O229">
        <v>0</v>
      </c>
      <c r="P229">
        <v>0</v>
      </c>
      <c r="Q229">
        <v>309.05099999999999</v>
      </c>
      <c r="R229">
        <v>600253</v>
      </c>
      <c r="S229">
        <v>233561</v>
      </c>
      <c r="T229" s="1">
        <v>1907750</v>
      </c>
      <c r="U229">
        <v>0</v>
      </c>
      <c r="V229">
        <v>125728</v>
      </c>
      <c r="W229">
        <v>0</v>
      </c>
      <c r="X229">
        <v>783153</v>
      </c>
      <c r="Y229">
        <v>543839</v>
      </c>
      <c r="Z229">
        <v>863907</v>
      </c>
      <c r="AA229">
        <v>85.3035</v>
      </c>
      <c r="AB229">
        <v>0</v>
      </c>
      <c r="AC229">
        <v>0</v>
      </c>
      <c r="AD229">
        <v>0</v>
      </c>
      <c r="AE229">
        <v>0</v>
      </c>
      <c r="AF229"/>
      <c r="AG229">
        <v>175917</v>
      </c>
      <c r="AH229">
        <v>68450</v>
      </c>
      <c r="AI229">
        <v>501314</v>
      </c>
      <c r="AJ229">
        <v>0</v>
      </c>
      <c r="AK229">
        <v>0</v>
      </c>
      <c r="AL229">
        <v>0</v>
      </c>
      <c r="AM229">
        <v>866.66700000000003</v>
      </c>
      <c r="AN229">
        <v>159383</v>
      </c>
      <c r="AO229">
        <v>253186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1257.52</v>
      </c>
      <c r="AZ229">
        <v>0</v>
      </c>
      <c r="BA229">
        <v>7803.46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 s="1">
        <v>1204500</v>
      </c>
      <c r="BJ229">
        <v>98596.2</v>
      </c>
      <c r="BK229">
        <v>600253</v>
      </c>
      <c r="BL229">
        <v>436566</v>
      </c>
      <c r="BM229">
        <v>137756</v>
      </c>
      <c r="BN229">
        <v>12436.9</v>
      </c>
      <c r="BO229">
        <v>4117.8</v>
      </c>
      <c r="BP229">
        <v>292182</v>
      </c>
      <c r="BQ229">
        <v>359516</v>
      </c>
      <c r="BR229">
        <v>154202</v>
      </c>
      <c r="BS229">
        <v>140339</v>
      </c>
      <c r="BT229">
        <v>131882</v>
      </c>
      <c r="BU229">
        <v>213474</v>
      </c>
      <c r="BV229">
        <v>407837</v>
      </c>
      <c r="BW229">
        <v>199445</v>
      </c>
      <c r="BX229">
        <v>238428</v>
      </c>
    </row>
    <row r="230" spans="1:76">
      <c r="A230" t="s">
        <v>126</v>
      </c>
      <c r="B230" t="s">
        <v>14</v>
      </c>
      <c r="C230" t="s">
        <v>131</v>
      </c>
      <c r="D230" t="s">
        <v>7</v>
      </c>
      <c r="E230" s="1">
        <v>4344250</v>
      </c>
      <c r="F230">
        <v>40946</v>
      </c>
      <c r="G230">
        <v>106.09699999999999</v>
      </c>
      <c r="H230">
        <v>859.25</v>
      </c>
      <c r="I230">
        <v>2188.25</v>
      </c>
      <c r="J230">
        <v>596.5</v>
      </c>
      <c r="K230">
        <v>1674.5</v>
      </c>
      <c r="L230" s="1">
        <v>3677870</v>
      </c>
      <c r="M230">
        <v>666382</v>
      </c>
      <c r="N230">
        <v>0</v>
      </c>
      <c r="O230">
        <v>0</v>
      </c>
      <c r="P230">
        <v>0</v>
      </c>
      <c r="Q230">
        <v>284.55</v>
      </c>
      <c r="R230">
        <v>600253</v>
      </c>
      <c r="S230">
        <v>233561</v>
      </c>
      <c r="T230" s="1">
        <v>1907750</v>
      </c>
      <c r="U230">
        <v>0</v>
      </c>
      <c r="V230">
        <v>125700</v>
      </c>
      <c r="W230">
        <v>0</v>
      </c>
      <c r="X230">
        <v>343489</v>
      </c>
      <c r="Y230">
        <v>446185</v>
      </c>
      <c r="Z230">
        <v>687243</v>
      </c>
      <c r="AA230">
        <v>85.3035</v>
      </c>
      <c r="AB230">
        <v>0</v>
      </c>
      <c r="AC230">
        <v>0</v>
      </c>
      <c r="AD230">
        <v>0</v>
      </c>
      <c r="AE230">
        <v>0</v>
      </c>
      <c r="AF230"/>
      <c r="AG230">
        <v>175917</v>
      </c>
      <c r="AH230">
        <v>68450</v>
      </c>
      <c r="AI230">
        <v>501314</v>
      </c>
      <c r="AJ230">
        <v>0</v>
      </c>
      <c r="AK230">
        <v>0</v>
      </c>
      <c r="AL230">
        <v>0</v>
      </c>
      <c r="AM230">
        <v>0</v>
      </c>
      <c r="AN230">
        <v>130764</v>
      </c>
      <c r="AO230">
        <v>201411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1257.24</v>
      </c>
      <c r="AZ230">
        <v>0</v>
      </c>
      <c r="BA230">
        <v>3435.55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 s="1">
        <v>1204500</v>
      </c>
      <c r="BJ230">
        <v>98596.2</v>
      </c>
      <c r="BK230">
        <v>600253</v>
      </c>
      <c r="BL230">
        <v>430296</v>
      </c>
      <c r="BM230">
        <v>106997</v>
      </c>
      <c r="BN230">
        <v>13454.6</v>
      </c>
      <c r="BO230">
        <v>1306.0999999999999</v>
      </c>
      <c r="BP230">
        <v>288784</v>
      </c>
      <c r="BQ230">
        <v>356287</v>
      </c>
      <c r="BR230">
        <v>151021</v>
      </c>
      <c r="BS230">
        <v>157641</v>
      </c>
      <c r="BT230">
        <v>77027.899999999994</v>
      </c>
      <c r="BU230">
        <v>261568</v>
      </c>
      <c r="BV230">
        <v>414217</v>
      </c>
      <c r="BW230">
        <v>206232</v>
      </c>
      <c r="BX230">
        <v>243196</v>
      </c>
    </row>
    <row r="231" spans="1:76">
      <c r="A231" t="s">
        <v>126</v>
      </c>
      <c r="B231" t="s">
        <v>16</v>
      </c>
      <c r="C231" t="s">
        <v>132</v>
      </c>
      <c r="D231" t="s">
        <v>7</v>
      </c>
      <c r="E231" s="1">
        <v>4992480</v>
      </c>
      <c r="F231">
        <v>44345.2</v>
      </c>
      <c r="G231">
        <v>112.58199999999999</v>
      </c>
      <c r="H231">
        <v>476.5</v>
      </c>
      <c r="I231">
        <v>994.25</v>
      </c>
      <c r="J231">
        <v>346</v>
      </c>
      <c r="K231">
        <v>763.5</v>
      </c>
      <c r="L231" s="1">
        <v>4440370</v>
      </c>
      <c r="M231">
        <v>552113</v>
      </c>
      <c r="N231">
        <v>0</v>
      </c>
      <c r="O231">
        <v>0</v>
      </c>
      <c r="P231">
        <v>0</v>
      </c>
      <c r="Q231">
        <v>330.25400000000002</v>
      </c>
      <c r="R231">
        <v>650079</v>
      </c>
      <c r="S231">
        <v>233561</v>
      </c>
      <c r="T231" s="1">
        <v>2066120</v>
      </c>
      <c r="U231">
        <v>0</v>
      </c>
      <c r="V231">
        <v>125700</v>
      </c>
      <c r="W231">
        <v>0</v>
      </c>
      <c r="X231">
        <v>212851</v>
      </c>
      <c r="Y231">
        <v>587580</v>
      </c>
      <c r="Z231" s="1">
        <v>1116500</v>
      </c>
      <c r="AA231">
        <v>85.3035</v>
      </c>
      <c r="AB231">
        <v>0</v>
      </c>
      <c r="AC231">
        <v>0</v>
      </c>
      <c r="AD231">
        <v>0</v>
      </c>
      <c r="AE231">
        <v>0</v>
      </c>
      <c r="AF231"/>
      <c r="AG231">
        <v>190519</v>
      </c>
      <c r="AH231">
        <v>68450</v>
      </c>
      <c r="AI231">
        <v>542931</v>
      </c>
      <c r="AJ231">
        <v>0</v>
      </c>
      <c r="AK231">
        <v>0</v>
      </c>
      <c r="AL231">
        <v>0</v>
      </c>
      <c r="AM231">
        <v>0</v>
      </c>
      <c r="AN231">
        <v>172203</v>
      </c>
      <c r="AO231">
        <v>327214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1257.24</v>
      </c>
      <c r="AZ231">
        <v>0</v>
      </c>
      <c r="BA231">
        <v>2128.92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 s="1">
        <v>1304490</v>
      </c>
      <c r="BJ231">
        <v>106781</v>
      </c>
      <c r="BK231">
        <v>650084</v>
      </c>
      <c r="BL231">
        <v>463396</v>
      </c>
      <c r="BM231">
        <v>95092.9</v>
      </c>
      <c r="BN231">
        <v>14250.3</v>
      </c>
      <c r="BO231">
        <v>7352.3</v>
      </c>
      <c r="BP231">
        <v>251590</v>
      </c>
      <c r="BQ231">
        <v>527788</v>
      </c>
      <c r="BR231">
        <v>157819</v>
      </c>
      <c r="BS231">
        <v>167670</v>
      </c>
      <c r="BT231">
        <v>79842.399999999994</v>
      </c>
      <c r="BU231">
        <v>289680</v>
      </c>
      <c r="BV231">
        <v>374118</v>
      </c>
      <c r="BW231">
        <v>309237</v>
      </c>
      <c r="BX231">
        <v>261416</v>
      </c>
    </row>
    <row r="232" spans="1:76">
      <c r="A232" t="s">
        <v>126</v>
      </c>
      <c r="B232" t="s">
        <v>18</v>
      </c>
      <c r="C232" t="s">
        <v>133</v>
      </c>
      <c r="D232" t="s">
        <v>7</v>
      </c>
      <c r="E232" s="1">
        <v>4787220</v>
      </c>
      <c r="F232">
        <v>40946</v>
      </c>
      <c r="G232">
        <v>116.91500000000001</v>
      </c>
      <c r="H232">
        <v>797</v>
      </c>
      <c r="I232">
        <v>1870.5</v>
      </c>
      <c r="J232">
        <v>541</v>
      </c>
      <c r="K232">
        <v>1511</v>
      </c>
      <c r="L232" s="1">
        <v>3818130</v>
      </c>
      <c r="M232">
        <v>969086</v>
      </c>
      <c r="N232">
        <v>0</v>
      </c>
      <c r="O232">
        <v>0</v>
      </c>
      <c r="P232">
        <v>0</v>
      </c>
      <c r="Q232">
        <v>297.72300000000001</v>
      </c>
      <c r="R232">
        <v>592187</v>
      </c>
      <c r="S232">
        <v>237637</v>
      </c>
      <c r="T232" s="1">
        <v>1862680</v>
      </c>
      <c r="U232">
        <v>0</v>
      </c>
      <c r="V232">
        <v>162930</v>
      </c>
      <c r="W232">
        <v>0</v>
      </c>
      <c r="X232">
        <v>626289</v>
      </c>
      <c r="Y232">
        <v>470278</v>
      </c>
      <c r="Z232">
        <v>835150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F232"/>
      <c r="AG232">
        <v>173553</v>
      </c>
      <c r="AH232">
        <v>69644.399999999994</v>
      </c>
      <c r="AI232">
        <v>492958</v>
      </c>
      <c r="AJ232">
        <v>0</v>
      </c>
      <c r="AK232">
        <v>0</v>
      </c>
      <c r="AL232">
        <v>0</v>
      </c>
      <c r="AM232">
        <v>225</v>
      </c>
      <c r="AN232">
        <v>137825</v>
      </c>
      <c r="AO232">
        <v>244758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1629.61</v>
      </c>
      <c r="AZ232">
        <v>0</v>
      </c>
      <c r="BA232">
        <v>6256.42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 s="1">
        <v>1128650</v>
      </c>
      <c r="BJ232">
        <v>90316.800000000003</v>
      </c>
      <c r="BK232">
        <v>592184</v>
      </c>
      <c r="BL232">
        <v>395284</v>
      </c>
      <c r="BM232">
        <v>119111</v>
      </c>
      <c r="BN232">
        <v>12382</v>
      </c>
      <c r="BO232">
        <v>9775.7999999999993</v>
      </c>
      <c r="BP232">
        <v>285142</v>
      </c>
      <c r="BQ232">
        <v>359801</v>
      </c>
      <c r="BR232">
        <v>165821</v>
      </c>
      <c r="BS232">
        <v>143444</v>
      </c>
      <c r="BT232">
        <v>156558</v>
      </c>
      <c r="BU232">
        <v>156386</v>
      </c>
      <c r="BV232">
        <v>389406</v>
      </c>
      <c r="BW232">
        <v>192101</v>
      </c>
      <c r="BX232">
        <v>258404</v>
      </c>
    </row>
    <row r="233" spans="1:76">
      <c r="R233" s="25">
        <f>ABS(R226-R228)</f>
        <v>1810</v>
      </c>
      <c r="S233" s="25">
        <f t="shared" ref="S233:AE233" si="14">ABS(S226-S228)</f>
        <v>22871</v>
      </c>
      <c r="T233" s="25">
        <f t="shared" si="14"/>
        <v>105160</v>
      </c>
      <c r="U233" s="25">
        <f t="shared" si="14"/>
        <v>0</v>
      </c>
      <c r="V233" s="25">
        <f t="shared" si="14"/>
        <v>34605</v>
      </c>
      <c r="W233" s="25">
        <f t="shared" si="14"/>
        <v>0</v>
      </c>
      <c r="X233" s="25">
        <f t="shared" si="14"/>
        <v>1027279</v>
      </c>
      <c r="Y233" s="25">
        <f t="shared" si="14"/>
        <v>135964</v>
      </c>
      <c r="Z233" s="25">
        <f t="shared" si="14"/>
        <v>208687</v>
      </c>
      <c r="AA233" s="25">
        <f t="shared" si="14"/>
        <v>19818.874599999999</v>
      </c>
      <c r="AB233" s="25">
        <f t="shared" si="14"/>
        <v>0</v>
      </c>
      <c r="AC233" s="25">
        <f t="shared" si="14"/>
        <v>186028</v>
      </c>
      <c r="AD233" s="25">
        <f t="shared" si="14"/>
        <v>0</v>
      </c>
      <c r="AE233" s="25">
        <f t="shared" si="14"/>
        <v>0</v>
      </c>
      <c r="AF233" s="26">
        <f>SUM(R233:AE233)/E226</f>
        <v>0.26840468686787766</v>
      </c>
      <c r="AG233"/>
    </row>
    <row r="234" spans="1:76">
      <c r="A234" t="s">
        <v>126</v>
      </c>
      <c r="B234" t="s">
        <v>20</v>
      </c>
      <c r="D234" t="s">
        <v>7</v>
      </c>
      <c r="E234">
        <v>1471080</v>
      </c>
      <c r="F234">
        <v>0</v>
      </c>
      <c r="G234">
        <v>35.927999999999898</v>
      </c>
      <c r="H234">
        <v>3401.25</v>
      </c>
      <c r="I234">
        <v>4271.75</v>
      </c>
      <c r="J234">
        <v>4782.25</v>
      </c>
      <c r="K234">
        <v>2357</v>
      </c>
      <c r="L234">
        <v>1381750</v>
      </c>
      <c r="M234">
        <v>89328</v>
      </c>
      <c r="N234">
        <v>0</v>
      </c>
      <c r="O234">
        <v>0</v>
      </c>
      <c r="P234">
        <v>0</v>
      </c>
      <c r="Q234">
        <v>21.035</v>
      </c>
      <c r="R234" s="4">
        <v>0</v>
      </c>
      <c r="S234" s="4">
        <v>0</v>
      </c>
      <c r="T234" s="4">
        <v>0</v>
      </c>
      <c r="U234" s="4">
        <v>0</v>
      </c>
      <c r="V234" s="4">
        <v>1.5405875492795401E-6</v>
      </c>
      <c r="W234" s="4">
        <v>0</v>
      </c>
      <c r="X234" s="4">
        <v>0.14937028483923101</v>
      </c>
      <c r="Y234" s="4">
        <v>1.9459931628724499E-2</v>
      </c>
      <c r="Z234" s="4">
        <v>2.6088771735764502E-2</v>
      </c>
      <c r="AA234" s="4">
        <v>3.0532711449492598E-3</v>
      </c>
      <c r="AB234" s="4">
        <v>0</v>
      </c>
      <c r="AC234" s="4">
        <v>2.8659242061737498E-2</v>
      </c>
      <c r="AD234" s="4">
        <v>0</v>
      </c>
      <c r="AE234" s="4">
        <v>0</v>
      </c>
      <c r="AF234" s="4">
        <v>0.226633041997957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257972.11</v>
      </c>
      <c r="AN234">
        <v>37020</v>
      </c>
      <c r="AO234">
        <v>49631</v>
      </c>
      <c r="AP234">
        <v>5808.3378000000002</v>
      </c>
      <c r="AQ234">
        <v>0</v>
      </c>
      <c r="AR234">
        <v>54519.4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9.9999999999908995E-2</v>
      </c>
      <c r="AZ234">
        <v>0</v>
      </c>
      <c r="BA234">
        <v>893.49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19961</v>
      </c>
      <c r="BM234">
        <v>9729</v>
      </c>
      <c r="BN234">
        <v>856.23999999999899</v>
      </c>
      <c r="BO234">
        <v>37067.199999999997</v>
      </c>
      <c r="BP234">
        <v>4795</v>
      </c>
      <c r="BQ234">
        <v>12047</v>
      </c>
      <c r="BR234">
        <v>4529</v>
      </c>
      <c r="BS234">
        <v>12906.299999999899</v>
      </c>
      <c r="BT234">
        <v>276503.5</v>
      </c>
      <c r="BU234">
        <v>76177.8</v>
      </c>
      <c r="BV234">
        <v>15877</v>
      </c>
      <c r="BW234">
        <v>22184</v>
      </c>
      <c r="BX234">
        <v>13584</v>
      </c>
    </row>
    <row r="235" spans="1:76">
      <c r="A235" t="s">
        <v>126</v>
      </c>
      <c r="B235" t="s">
        <v>21</v>
      </c>
      <c r="D235" t="s">
        <v>7</v>
      </c>
      <c r="E235">
        <v>156200</v>
      </c>
      <c r="F235">
        <v>0</v>
      </c>
      <c r="G235">
        <v>3.8149999999999902</v>
      </c>
      <c r="H235">
        <v>1363.25</v>
      </c>
      <c r="I235">
        <v>239</v>
      </c>
      <c r="J235">
        <v>103.25</v>
      </c>
      <c r="K235">
        <v>121.25</v>
      </c>
      <c r="L235">
        <v>138470</v>
      </c>
      <c r="M235">
        <v>17733</v>
      </c>
      <c r="N235">
        <v>0</v>
      </c>
      <c r="O235">
        <v>0</v>
      </c>
      <c r="P235">
        <v>0</v>
      </c>
      <c r="Q235">
        <v>11.012</v>
      </c>
      <c r="R235" s="4">
        <v>3.6056136017291002E-4</v>
      </c>
      <c r="S235" s="4">
        <v>4.5560214743174702E-3</v>
      </c>
      <c r="T235" s="4">
        <v>2.09484158208747E-2</v>
      </c>
      <c r="U235" s="4">
        <v>0</v>
      </c>
      <c r="V235" s="4">
        <v>6.8915029034153702E-3</v>
      </c>
      <c r="W235" s="4">
        <v>0</v>
      </c>
      <c r="X235" s="4">
        <v>1.1496528849888899E-2</v>
      </c>
      <c r="Y235" s="4">
        <v>1.92213069851293E-3</v>
      </c>
      <c r="Z235" s="4">
        <v>7.8375282622336808E-3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5.4012689369416E-2</v>
      </c>
      <c r="AG235">
        <v>530</v>
      </c>
      <c r="AH235">
        <v>6702.6999999999898</v>
      </c>
      <c r="AI235">
        <v>30820</v>
      </c>
      <c r="AJ235">
        <v>0</v>
      </c>
      <c r="AK235">
        <v>0</v>
      </c>
      <c r="AL235">
        <v>0</v>
      </c>
      <c r="AM235">
        <v>1574.99999999999</v>
      </c>
      <c r="AN235">
        <v>2827</v>
      </c>
      <c r="AO235">
        <v>11531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346.02</v>
      </c>
      <c r="AZ235">
        <v>0</v>
      </c>
      <c r="BA235">
        <v>523.479999999999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36720</v>
      </c>
      <c r="BJ235">
        <v>0</v>
      </c>
      <c r="BK235">
        <v>1811</v>
      </c>
      <c r="BL235">
        <v>105</v>
      </c>
      <c r="BM235">
        <v>15381</v>
      </c>
      <c r="BN235">
        <v>6035.15</v>
      </c>
      <c r="BO235">
        <v>4844.2</v>
      </c>
      <c r="BP235">
        <v>1404</v>
      </c>
      <c r="BQ235">
        <v>494</v>
      </c>
      <c r="BR235">
        <v>134</v>
      </c>
      <c r="BS235">
        <v>70890.3</v>
      </c>
      <c r="BT235">
        <v>40813.5</v>
      </c>
      <c r="BU235">
        <v>13306</v>
      </c>
      <c r="BV235">
        <v>3024</v>
      </c>
      <c r="BW235">
        <v>2178</v>
      </c>
      <c r="BX235">
        <v>1152</v>
      </c>
    </row>
    <row r="236" spans="1:76">
      <c r="A236" t="s">
        <v>126</v>
      </c>
      <c r="B236" t="s">
        <v>22</v>
      </c>
      <c r="D236" t="s">
        <v>7</v>
      </c>
      <c r="E236">
        <v>194520</v>
      </c>
      <c r="F236">
        <v>0</v>
      </c>
      <c r="G236">
        <v>4.7509999999999897</v>
      </c>
      <c r="H236">
        <v>178.75</v>
      </c>
      <c r="I236">
        <v>529.75</v>
      </c>
      <c r="J236">
        <v>69.75</v>
      </c>
      <c r="K236">
        <v>416.5</v>
      </c>
      <c r="L236">
        <v>47010</v>
      </c>
      <c r="M236">
        <v>147521</v>
      </c>
      <c r="N236">
        <v>0</v>
      </c>
      <c r="O236">
        <v>0</v>
      </c>
      <c r="P236">
        <v>0</v>
      </c>
      <c r="Q236">
        <v>8.01400000000001</v>
      </c>
      <c r="R236" s="4">
        <v>1.65839115908506E-3</v>
      </c>
      <c r="S236" s="4">
        <v>8.3803649447442799E-4</v>
      </c>
      <c r="T236" s="4">
        <v>9.2665124646620408E-3</v>
      </c>
      <c r="U236" s="4">
        <v>0</v>
      </c>
      <c r="V236" s="4">
        <v>7.6584939604214799E-3</v>
      </c>
      <c r="W236" s="4">
        <v>0</v>
      </c>
      <c r="X236" s="4">
        <v>3.3937188383448898E-2</v>
      </c>
      <c r="Y236" s="4">
        <v>2.0364944744281602E-3</v>
      </c>
      <c r="Z236" s="4">
        <v>1.59013107170393E-3</v>
      </c>
      <c r="AA236" s="4">
        <v>1.9487226933950101E-6</v>
      </c>
      <c r="AB236" s="4">
        <v>0</v>
      </c>
      <c r="AC236" s="4">
        <v>0</v>
      </c>
      <c r="AD236" s="4">
        <v>0</v>
      </c>
      <c r="AE236" s="4">
        <v>0</v>
      </c>
      <c r="AF236" s="4">
        <v>5.6987196730917497E-2</v>
      </c>
      <c r="AG236">
        <v>2364</v>
      </c>
      <c r="AH236">
        <v>1194.3999999999901</v>
      </c>
      <c r="AI236">
        <v>8356</v>
      </c>
      <c r="AJ236">
        <v>0</v>
      </c>
      <c r="AK236">
        <v>0</v>
      </c>
      <c r="AL236">
        <v>0</v>
      </c>
      <c r="AM236">
        <v>922.22299999999996</v>
      </c>
      <c r="AN236">
        <v>2902</v>
      </c>
      <c r="AO236">
        <v>2267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372.56999999999903</v>
      </c>
      <c r="AZ236">
        <v>0</v>
      </c>
      <c r="BA236">
        <v>1682.4099999999901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75850</v>
      </c>
      <c r="BJ236">
        <v>8279.3999999999905</v>
      </c>
      <c r="BK236">
        <v>8069</v>
      </c>
      <c r="BL236">
        <v>37131</v>
      </c>
      <c r="BM236">
        <v>10987</v>
      </c>
      <c r="BN236">
        <v>888.199999999998</v>
      </c>
      <c r="BO236">
        <v>3935.2</v>
      </c>
      <c r="BP236">
        <v>6324</v>
      </c>
      <c r="BQ236">
        <v>1825</v>
      </c>
      <c r="BR236">
        <v>12435</v>
      </c>
      <c r="BS236">
        <v>8471</v>
      </c>
      <c r="BT236">
        <v>4711</v>
      </c>
      <c r="BU236">
        <v>48646</v>
      </c>
      <c r="BV236">
        <v>18113</v>
      </c>
      <c r="BW236">
        <v>6999</v>
      </c>
      <c r="BX236">
        <v>20082</v>
      </c>
    </row>
    <row r="237" spans="1:76">
      <c r="A237" t="s">
        <v>126</v>
      </c>
      <c r="B237" t="s">
        <v>23</v>
      </c>
      <c r="D237" t="s">
        <v>7</v>
      </c>
      <c r="E237">
        <v>519500</v>
      </c>
      <c r="F237">
        <v>0</v>
      </c>
      <c r="G237">
        <v>12.686999999999999</v>
      </c>
      <c r="H237">
        <v>596.5</v>
      </c>
      <c r="I237">
        <v>3216.5</v>
      </c>
      <c r="J237">
        <v>288.75</v>
      </c>
      <c r="K237">
        <v>818.5</v>
      </c>
      <c r="L237">
        <v>230280</v>
      </c>
      <c r="M237">
        <v>289217</v>
      </c>
      <c r="N237">
        <v>0</v>
      </c>
      <c r="O237">
        <v>0</v>
      </c>
      <c r="P237">
        <v>0</v>
      </c>
      <c r="Q237">
        <v>16.486999999999899</v>
      </c>
      <c r="R237" s="4">
        <v>1.65839115908506E-3</v>
      </c>
      <c r="S237" s="4">
        <v>8.3803649447442799E-4</v>
      </c>
      <c r="T237" s="4">
        <v>9.2665124646620408E-3</v>
      </c>
      <c r="U237" s="4">
        <v>0</v>
      </c>
      <c r="V237" s="4">
        <v>7.6642508352608501E-3</v>
      </c>
      <c r="W237" s="4">
        <v>0</v>
      </c>
      <c r="X237" s="4">
        <v>5.6458905165767098E-2</v>
      </c>
      <c r="Y237" s="4">
        <v>1.8041428938576201E-2</v>
      </c>
      <c r="Z237" s="4">
        <v>3.4732459521973701E-2</v>
      </c>
      <c r="AA237" s="4">
        <v>1.9487226933950101E-6</v>
      </c>
      <c r="AB237" s="4">
        <v>0</v>
      </c>
      <c r="AC237" s="4">
        <v>0</v>
      </c>
      <c r="AD237" s="4">
        <v>0</v>
      </c>
      <c r="AE237" s="4">
        <v>0</v>
      </c>
      <c r="AF237" s="4">
        <v>0.12866193330249201</v>
      </c>
      <c r="AG237">
        <v>2364</v>
      </c>
      <c r="AH237">
        <v>1194.3999999999901</v>
      </c>
      <c r="AI237">
        <v>8356</v>
      </c>
      <c r="AJ237">
        <v>0</v>
      </c>
      <c r="AK237">
        <v>0</v>
      </c>
      <c r="AL237">
        <v>0</v>
      </c>
      <c r="AM237">
        <v>1788.89</v>
      </c>
      <c r="AN237">
        <v>25717</v>
      </c>
      <c r="AO237">
        <v>49508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372.849999999999</v>
      </c>
      <c r="AZ237">
        <v>0</v>
      </c>
      <c r="BA237">
        <v>2685.5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75850</v>
      </c>
      <c r="BJ237">
        <v>8279.3999999999905</v>
      </c>
      <c r="BK237">
        <v>8069</v>
      </c>
      <c r="BL237">
        <v>30861</v>
      </c>
      <c r="BM237">
        <v>19772</v>
      </c>
      <c r="BN237">
        <v>1905.8999999999901</v>
      </c>
      <c r="BO237">
        <v>6746.9</v>
      </c>
      <c r="BP237">
        <v>2926</v>
      </c>
      <c r="BQ237">
        <v>5054</v>
      </c>
      <c r="BR237">
        <v>15616</v>
      </c>
      <c r="BS237">
        <v>25773</v>
      </c>
      <c r="BT237">
        <v>50143.1</v>
      </c>
      <c r="BU237">
        <v>96740</v>
      </c>
      <c r="BV237">
        <v>24493</v>
      </c>
      <c r="BW237">
        <v>13786</v>
      </c>
      <c r="BX237">
        <v>15314</v>
      </c>
    </row>
    <row r="238" spans="1:76">
      <c r="A238" t="s">
        <v>126</v>
      </c>
      <c r="B238" t="s">
        <v>24</v>
      </c>
      <c r="D238" t="s">
        <v>7</v>
      </c>
      <c r="E238">
        <v>128730</v>
      </c>
      <c r="F238">
        <v>3399.1999999999898</v>
      </c>
      <c r="G238">
        <v>6.2020000000000097</v>
      </c>
      <c r="H238">
        <v>979.25</v>
      </c>
      <c r="I238">
        <v>4410.5</v>
      </c>
      <c r="J238">
        <v>38.25</v>
      </c>
      <c r="K238">
        <v>1729.5</v>
      </c>
      <c r="L238">
        <v>532220</v>
      </c>
      <c r="M238">
        <v>403486</v>
      </c>
      <c r="N238">
        <v>0</v>
      </c>
      <c r="O238">
        <v>0</v>
      </c>
      <c r="P238">
        <v>0</v>
      </c>
      <c r="Q238">
        <v>29.216999999999999</v>
      </c>
      <c r="R238" s="4">
        <v>1.19027499357491E-2</v>
      </c>
      <c r="S238" s="4">
        <v>8.3803649447442799E-4</v>
      </c>
      <c r="T238" s="4">
        <v>4.1827807761500899E-2</v>
      </c>
      <c r="U238" s="4">
        <v>0</v>
      </c>
      <c r="V238" s="4">
        <v>7.6642508352608501E-3</v>
      </c>
      <c r="W238" s="4">
        <v>0</v>
      </c>
      <c r="X238" s="4">
        <v>8.33184271395528E-2</v>
      </c>
      <c r="Y238" s="4">
        <v>1.10297609868928E-2</v>
      </c>
      <c r="Z238" s="4">
        <v>5.3523927011051103E-2</v>
      </c>
      <c r="AA238" s="4">
        <v>1.9487226933950101E-6</v>
      </c>
      <c r="AB238" s="4">
        <v>0</v>
      </c>
      <c r="AC238" s="4">
        <v>0</v>
      </c>
      <c r="AD238" s="4">
        <v>0</v>
      </c>
      <c r="AE238" s="4">
        <v>0</v>
      </c>
      <c r="AF238" s="4">
        <v>0.21010690888717501</v>
      </c>
      <c r="AG238">
        <v>16966</v>
      </c>
      <c r="AH238">
        <v>1194.3999999999901</v>
      </c>
      <c r="AI238">
        <v>49973</v>
      </c>
      <c r="AJ238">
        <v>0</v>
      </c>
      <c r="AK238">
        <v>0</v>
      </c>
      <c r="AL238">
        <v>0</v>
      </c>
      <c r="AM238">
        <v>1788.89</v>
      </c>
      <c r="AN238">
        <v>15722</v>
      </c>
      <c r="AO238">
        <v>76295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372.849999999999</v>
      </c>
      <c r="AZ238">
        <v>0</v>
      </c>
      <c r="BA238">
        <v>3992.13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175840</v>
      </c>
      <c r="BJ238">
        <v>16464.199999999899</v>
      </c>
      <c r="BK238">
        <v>57900</v>
      </c>
      <c r="BL238">
        <v>63961</v>
      </c>
      <c r="BM238">
        <v>31676.1</v>
      </c>
      <c r="BN238">
        <v>2701.5999999999899</v>
      </c>
      <c r="BO238">
        <v>700.69999999999902</v>
      </c>
      <c r="BP238">
        <v>34268</v>
      </c>
      <c r="BQ238">
        <v>166447</v>
      </c>
      <c r="BR238">
        <v>8818</v>
      </c>
      <c r="BS238">
        <v>35802</v>
      </c>
      <c r="BT238">
        <v>47328.6</v>
      </c>
      <c r="BU238">
        <v>124852</v>
      </c>
      <c r="BV238">
        <v>15606</v>
      </c>
      <c r="BW238">
        <v>116791</v>
      </c>
      <c r="BX238">
        <v>2906</v>
      </c>
    </row>
    <row r="239" spans="1:76">
      <c r="A239" t="s">
        <v>126</v>
      </c>
      <c r="B239" t="s">
        <v>25</v>
      </c>
      <c r="D239" t="s">
        <v>7</v>
      </c>
      <c r="E239">
        <v>76530</v>
      </c>
      <c r="F239">
        <v>0</v>
      </c>
      <c r="G239">
        <v>1.86899999999999</v>
      </c>
      <c r="H239">
        <v>658.75</v>
      </c>
      <c r="I239">
        <v>3534.25</v>
      </c>
      <c r="J239">
        <v>233.25</v>
      </c>
      <c r="K239">
        <v>982</v>
      </c>
      <c r="L239">
        <v>90020</v>
      </c>
      <c r="M239">
        <v>13487</v>
      </c>
      <c r="N239">
        <v>0</v>
      </c>
      <c r="O239">
        <v>0</v>
      </c>
      <c r="P239">
        <v>0</v>
      </c>
      <c r="Q239">
        <v>3.3139999999999601</v>
      </c>
      <c r="R239" s="4">
        <v>0</v>
      </c>
      <c r="S239" s="4">
        <v>0</v>
      </c>
      <c r="T239" s="4">
        <v>0</v>
      </c>
      <c r="U239" s="4">
        <v>0</v>
      </c>
      <c r="V239" s="4">
        <v>9.6633256232330998E-6</v>
      </c>
      <c r="W239" s="4">
        <v>0</v>
      </c>
      <c r="X239" s="4">
        <v>1.68553071189925E-3</v>
      </c>
      <c r="Y239" s="4">
        <v>1.3087843741968599E-2</v>
      </c>
      <c r="Z239" s="4">
        <v>4.32238499100488E-3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1.9105422770496001E-2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1563.89</v>
      </c>
      <c r="AN239">
        <v>18656</v>
      </c>
      <c r="AO239">
        <v>6161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0.48000000000001802</v>
      </c>
      <c r="AZ239">
        <v>0</v>
      </c>
      <c r="BA239">
        <v>135.36999999999901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4151</v>
      </c>
      <c r="BM239">
        <v>7658</v>
      </c>
      <c r="BN239">
        <v>833.29999999999905</v>
      </c>
      <c r="BO239">
        <v>1722.79999999999</v>
      </c>
      <c r="BP239">
        <v>716</v>
      </c>
      <c r="BQ239">
        <v>1540</v>
      </c>
      <c r="BR239">
        <v>816</v>
      </c>
      <c r="BS239">
        <v>11576</v>
      </c>
      <c r="BT239">
        <v>29387</v>
      </c>
      <c r="BU239">
        <v>8442</v>
      </c>
      <c r="BV239">
        <v>318</v>
      </c>
      <c r="BW239">
        <v>345</v>
      </c>
      <c r="BX239">
        <v>106</v>
      </c>
    </row>
    <row r="240" spans="1:76" ht="353" customHeight="1">
      <c r="AF240"/>
      <c r="AG240"/>
    </row>
    <row r="241" spans="1:76">
      <c r="AF241"/>
      <c r="AG241"/>
    </row>
    <row r="242" spans="1:76">
      <c r="A242" t="s">
        <v>134</v>
      </c>
      <c r="B242" t="s">
        <v>5</v>
      </c>
      <c r="C242" t="s">
        <v>135</v>
      </c>
      <c r="D242" t="s">
        <v>7</v>
      </c>
      <c r="E242" s="1">
        <v>1178560</v>
      </c>
      <c r="F242">
        <v>52044.9</v>
      </c>
      <c r="G242">
        <v>22.645099999999999</v>
      </c>
      <c r="H242">
        <v>1345</v>
      </c>
      <c r="I242">
        <v>44.5</v>
      </c>
      <c r="J242">
        <v>137.25</v>
      </c>
      <c r="K242">
        <v>5.5</v>
      </c>
      <c r="L242">
        <v>803152</v>
      </c>
      <c r="M242">
        <v>375411</v>
      </c>
      <c r="N242">
        <v>0</v>
      </c>
      <c r="O242">
        <v>0</v>
      </c>
      <c r="P242">
        <v>0</v>
      </c>
      <c r="Q242">
        <v>69.7761</v>
      </c>
      <c r="R242">
        <v>463274</v>
      </c>
      <c r="S242">
        <v>116837</v>
      </c>
      <c r="T242">
        <v>115861</v>
      </c>
      <c r="U242">
        <v>0</v>
      </c>
      <c r="V242">
        <v>16217.2</v>
      </c>
      <c r="W242">
        <v>0</v>
      </c>
      <c r="X242">
        <v>375411</v>
      </c>
      <c r="Y242">
        <v>13563.3</v>
      </c>
      <c r="Z242">
        <v>77398.7</v>
      </c>
      <c r="AA242">
        <v>0</v>
      </c>
      <c r="AB242">
        <v>0</v>
      </c>
      <c r="AC242">
        <v>0</v>
      </c>
      <c r="AD242">
        <v>0</v>
      </c>
      <c r="AE242">
        <v>0</v>
      </c>
      <c r="AF242"/>
      <c r="AG242">
        <v>135772</v>
      </c>
      <c r="AH242">
        <v>34241.699999999997</v>
      </c>
      <c r="AI242">
        <v>33955.599999999999</v>
      </c>
      <c r="AJ242">
        <v>0</v>
      </c>
      <c r="AK242">
        <v>4752.78</v>
      </c>
      <c r="AL242">
        <v>0</v>
      </c>
      <c r="AM242">
        <v>0</v>
      </c>
      <c r="AN242">
        <v>3975</v>
      </c>
      <c r="AO242">
        <v>22683.3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3754.84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115858</v>
      </c>
      <c r="BJ242">
        <v>0</v>
      </c>
      <c r="BK242">
        <v>463277</v>
      </c>
      <c r="BL242">
        <v>3923.68</v>
      </c>
      <c r="BM242">
        <v>2536.63</v>
      </c>
      <c r="BN242">
        <v>14244.1</v>
      </c>
      <c r="BO242">
        <v>142299</v>
      </c>
      <c r="BP242">
        <v>235049</v>
      </c>
      <c r="BQ242">
        <v>183357</v>
      </c>
      <c r="BR242">
        <v>517140</v>
      </c>
      <c r="BS242">
        <v>205933</v>
      </c>
      <c r="BT242">
        <v>27643.5</v>
      </c>
      <c r="BU242">
        <v>799446</v>
      </c>
      <c r="BV242">
        <v>287708</v>
      </c>
      <c r="BW242">
        <v>69231.399999999994</v>
      </c>
      <c r="BX242">
        <v>581878</v>
      </c>
    </row>
    <row r="243" spans="1:76">
      <c r="A243" t="s">
        <v>134</v>
      </c>
      <c r="B243" t="s">
        <v>8</v>
      </c>
      <c r="C243" t="s">
        <v>136</v>
      </c>
      <c r="D243" t="s">
        <v>7</v>
      </c>
      <c r="E243" s="1">
        <v>1160480</v>
      </c>
      <c r="F243">
        <v>52044.9</v>
      </c>
      <c r="G243">
        <v>22.297599999999999</v>
      </c>
      <c r="H243">
        <v>1873.25</v>
      </c>
      <c r="I243">
        <v>176.5</v>
      </c>
      <c r="J243">
        <v>119</v>
      </c>
      <c r="K243">
        <v>5.75</v>
      </c>
      <c r="L243">
        <v>777305</v>
      </c>
      <c r="M243">
        <v>383165</v>
      </c>
      <c r="N243">
        <v>0</v>
      </c>
      <c r="O243">
        <v>0</v>
      </c>
      <c r="P243">
        <v>0</v>
      </c>
      <c r="Q243">
        <v>70.948099999999997</v>
      </c>
      <c r="R243">
        <v>463274</v>
      </c>
      <c r="S243">
        <v>116837</v>
      </c>
      <c r="T243">
        <v>115861</v>
      </c>
      <c r="U243">
        <v>0</v>
      </c>
      <c r="V243">
        <v>16217.2</v>
      </c>
      <c r="W243">
        <v>0</v>
      </c>
      <c r="X243">
        <v>386406</v>
      </c>
      <c r="Y243">
        <v>12729.2</v>
      </c>
      <c r="Z243">
        <v>49144.3</v>
      </c>
      <c r="AA243">
        <v>0</v>
      </c>
      <c r="AB243">
        <v>0</v>
      </c>
      <c r="AC243">
        <v>0</v>
      </c>
      <c r="AD243">
        <v>0</v>
      </c>
      <c r="AE243">
        <v>0</v>
      </c>
      <c r="AF243"/>
      <c r="AG243">
        <v>135772</v>
      </c>
      <c r="AH243">
        <v>34241.699999999997</v>
      </c>
      <c r="AI243">
        <v>33955.599999999999</v>
      </c>
      <c r="AJ243">
        <v>0</v>
      </c>
      <c r="AK243">
        <v>4752.78</v>
      </c>
      <c r="AL243">
        <v>0</v>
      </c>
      <c r="AM243">
        <v>950</v>
      </c>
      <c r="AN243">
        <v>3730.56</v>
      </c>
      <c r="AO243">
        <v>14402.8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3832.38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115858</v>
      </c>
      <c r="BJ243">
        <v>0</v>
      </c>
      <c r="BK243">
        <v>463277</v>
      </c>
      <c r="BL243">
        <v>3923.43</v>
      </c>
      <c r="BM243">
        <v>2619.25</v>
      </c>
      <c r="BN243">
        <v>16138.6</v>
      </c>
      <c r="BO243">
        <v>135062</v>
      </c>
      <c r="BP243">
        <v>235536</v>
      </c>
      <c r="BQ243">
        <v>183359</v>
      </c>
      <c r="BR243">
        <v>517328</v>
      </c>
      <c r="BS243">
        <v>209041</v>
      </c>
      <c r="BT243">
        <v>71723</v>
      </c>
      <c r="BU243">
        <v>792579</v>
      </c>
      <c r="BV243">
        <v>288509</v>
      </c>
      <c r="BW243">
        <v>69284.100000000006</v>
      </c>
      <c r="BX243">
        <v>582439</v>
      </c>
    </row>
    <row r="244" spans="1:76">
      <c r="A244" t="s">
        <v>134</v>
      </c>
      <c r="B244" t="s">
        <v>10</v>
      </c>
      <c r="C244" t="s">
        <v>137</v>
      </c>
      <c r="D244" t="s">
        <v>7</v>
      </c>
      <c r="E244">
        <v>895090</v>
      </c>
      <c r="F244">
        <v>52044.9</v>
      </c>
      <c r="G244">
        <v>17.198399999999999</v>
      </c>
      <c r="H244">
        <v>864.75</v>
      </c>
      <c r="I244">
        <v>275.75</v>
      </c>
      <c r="J244">
        <v>67</v>
      </c>
      <c r="K244">
        <v>14</v>
      </c>
      <c r="L244">
        <v>773883</v>
      </c>
      <c r="M244">
        <v>121207</v>
      </c>
      <c r="N244">
        <v>0</v>
      </c>
      <c r="O244">
        <v>0</v>
      </c>
      <c r="P244">
        <v>0</v>
      </c>
      <c r="Q244">
        <v>71.419600000000003</v>
      </c>
      <c r="R244">
        <v>463274</v>
      </c>
      <c r="S244">
        <v>119292</v>
      </c>
      <c r="T244">
        <v>115861</v>
      </c>
      <c r="U244">
        <v>0</v>
      </c>
      <c r="V244">
        <v>14378.4</v>
      </c>
      <c r="W244">
        <v>0</v>
      </c>
      <c r="X244">
        <v>121567</v>
      </c>
      <c r="Y244">
        <v>22264.2</v>
      </c>
      <c r="Z244">
        <v>38452.9</v>
      </c>
      <c r="AA244">
        <v>0</v>
      </c>
      <c r="AB244">
        <v>0</v>
      </c>
      <c r="AC244">
        <v>0</v>
      </c>
      <c r="AD244">
        <v>0</v>
      </c>
      <c r="AE244">
        <v>0</v>
      </c>
      <c r="AF244"/>
      <c r="AG244">
        <v>135772</v>
      </c>
      <c r="AH244">
        <v>34961.1</v>
      </c>
      <c r="AI244">
        <v>33955.599999999999</v>
      </c>
      <c r="AJ244">
        <v>0</v>
      </c>
      <c r="AK244">
        <v>4213.8900000000003</v>
      </c>
      <c r="AL244">
        <v>0</v>
      </c>
      <c r="AM244">
        <v>105.556</v>
      </c>
      <c r="AN244">
        <v>6525</v>
      </c>
      <c r="AO244">
        <v>11269.4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1212.3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115858</v>
      </c>
      <c r="BJ244">
        <v>0</v>
      </c>
      <c r="BK244">
        <v>463277</v>
      </c>
      <c r="BL244">
        <v>3797.17</v>
      </c>
      <c r="BM244">
        <v>3185.93</v>
      </c>
      <c r="BN244">
        <v>11533.1</v>
      </c>
      <c r="BO244">
        <v>547908</v>
      </c>
      <c r="BP244">
        <v>205869</v>
      </c>
      <c r="BQ244">
        <v>174131</v>
      </c>
      <c r="BR244">
        <v>496912</v>
      </c>
      <c r="BS244">
        <v>336794</v>
      </c>
      <c r="BT244">
        <v>35451.5</v>
      </c>
      <c r="BU244">
        <v>448472</v>
      </c>
      <c r="BV244">
        <v>389732</v>
      </c>
      <c r="BW244">
        <v>84959.3</v>
      </c>
      <c r="BX244">
        <v>775657</v>
      </c>
    </row>
    <row r="245" spans="1:76">
      <c r="A245" t="s">
        <v>134</v>
      </c>
      <c r="B245" t="s">
        <v>12</v>
      </c>
      <c r="C245" t="s">
        <v>138</v>
      </c>
      <c r="D245" t="s">
        <v>7</v>
      </c>
      <c r="E245" s="1">
        <v>1351960</v>
      </c>
      <c r="F245">
        <v>52044</v>
      </c>
      <c r="G245">
        <v>25.9772</v>
      </c>
      <c r="H245">
        <v>2967.25</v>
      </c>
      <c r="I245">
        <v>1960.75</v>
      </c>
      <c r="J245">
        <v>109.5</v>
      </c>
      <c r="K245">
        <v>6.75</v>
      </c>
      <c r="L245" s="1">
        <v>1073630</v>
      </c>
      <c r="M245">
        <v>278326</v>
      </c>
      <c r="N245">
        <v>0</v>
      </c>
      <c r="O245">
        <v>0</v>
      </c>
      <c r="P245">
        <v>0</v>
      </c>
      <c r="Q245">
        <v>114.01600000000001</v>
      </c>
      <c r="R245">
        <v>463265</v>
      </c>
      <c r="S245">
        <v>120344</v>
      </c>
      <c r="T245">
        <v>115861</v>
      </c>
      <c r="U245">
        <v>0</v>
      </c>
      <c r="V245">
        <v>0</v>
      </c>
      <c r="W245">
        <v>0</v>
      </c>
      <c r="X245">
        <v>283407</v>
      </c>
      <c r="Y245">
        <v>130979</v>
      </c>
      <c r="Z245">
        <v>238101</v>
      </c>
      <c r="AA245">
        <v>0</v>
      </c>
      <c r="AB245">
        <v>0</v>
      </c>
      <c r="AC245">
        <v>0</v>
      </c>
      <c r="AD245">
        <v>0</v>
      </c>
      <c r="AE245">
        <v>0</v>
      </c>
      <c r="AF245"/>
      <c r="AG245">
        <v>135769</v>
      </c>
      <c r="AH245">
        <v>35269.4</v>
      </c>
      <c r="AI245">
        <v>33955.599999999999</v>
      </c>
      <c r="AJ245">
        <v>0</v>
      </c>
      <c r="AK245">
        <v>0</v>
      </c>
      <c r="AL245">
        <v>0</v>
      </c>
      <c r="AM245">
        <v>1488.89</v>
      </c>
      <c r="AN245">
        <v>38386.1</v>
      </c>
      <c r="AO245">
        <v>69780.600000000006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2783.8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115858</v>
      </c>
      <c r="BJ245">
        <v>0</v>
      </c>
      <c r="BK245">
        <v>463269</v>
      </c>
      <c r="BL245">
        <v>3708.99</v>
      </c>
      <c r="BM245">
        <v>3124.31</v>
      </c>
      <c r="BN245">
        <v>5432.07</v>
      </c>
      <c r="BO245">
        <v>667877</v>
      </c>
      <c r="BP245">
        <v>14973.7</v>
      </c>
      <c r="BQ245" s="1">
        <v>1634140</v>
      </c>
      <c r="BR245">
        <v>329068</v>
      </c>
      <c r="BS245">
        <v>366671</v>
      </c>
      <c r="BT245">
        <v>32008.7</v>
      </c>
      <c r="BU245" s="1">
        <v>1062970</v>
      </c>
      <c r="BV245">
        <v>106477</v>
      </c>
      <c r="BW245">
        <v>742515</v>
      </c>
      <c r="BX245">
        <v>778693</v>
      </c>
    </row>
    <row r="246" spans="1:76">
      <c r="A246" t="s">
        <v>134</v>
      </c>
      <c r="B246" t="s">
        <v>14</v>
      </c>
      <c r="C246" t="s">
        <v>139</v>
      </c>
      <c r="D246" t="s">
        <v>7</v>
      </c>
      <c r="E246">
        <v>922956</v>
      </c>
      <c r="F246">
        <v>52044</v>
      </c>
      <c r="G246">
        <v>17.734100000000002</v>
      </c>
      <c r="H246">
        <v>758.25</v>
      </c>
      <c r="I246">
        <v>115.25</v>
      </c>
      <c r="J246">
        <v>69.75</v>
      </c>
      <c r="K246">
        <v>54.5</v>
      </c>
      <c r="L246">
        <v>783238</v>
      </c>
      <c r="M246">
        <v>139718</v>
      </c>
      <c r="N246">
        <v>0</v>
      </c>
      <c r="O246">
        <v>0</v>
      </c>
      <c r="P246">
        <v>0</v>
      </c>
      <c r="Q246">
        <v>59.596800000000002</v>
      </c>
      <c r="R246">
        <v>463265</v>
      </c>
      <c r="S246">
        <v>120344</v>
      </c>
      <c r="T246">
        <v>115861</v>
      </c>
      <c r="U246">
        <v>0</v>
      </c>
      <c r="V246">
        <v>0</v>
      </c>
      <c r="W246">
        <v>0</v>
      </c>
      <c r="X246">
        <v>140912</v>
      </c>
      <c r="Y246">
        <v>9070.61</v>
      </c>
      <c r="Z246">
        <v>73503.199999999997</v>
      </c>
      <c r="AA246">
        <v>0</v>
      </c>
      <c r="AB246">
        <v>0</v>
      </c>
      <c r="AC246">
        <v>0</v>
      </c>
      <c r="AD246">
        <v>0</v>
      </c>
      <c r="AE246">
        <v>0</v>
      </c>
      <c r="AF246"/>
      <c r="AG246">
        <v>135769</v>
      </c>
      <c r="AH246">
        <v>35269.4</v>
      </c>
      <c r="AI246">
        <v>33955.599999999999</v>
      </c>
      <c r="AJ246">
        <v>0</v>
      </c>
      <c r="AK246">
        <v>0</v>
      </c>
      <c r="AL246">
        <v>0</v>
      </c>
      <c r="AM246">
        <v>350</v>
      </c>
      <c r="AN246">
        <v>2658.33</v>
      </c>
      <c r="AO246">
        <v>21541.7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1397.45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115858</v>
      </c>
      <c r="BJ246">
        <v>0</v>
      </c>
      <c r="BK246">
        <v>463269</v>
      </c>
      <c r="BL246">
        <v>3283.54</v>
      </c>
      <c r="BM246">
        <v>0</v>
      </c>
      <c r="BN246">
        <v>381.62799999999999</v>
      </c>
      <c r="BO246">
        <v>840845</v>
      </c>
      <c r="BP246">
        <v>6935.4</v>
      </c>
      <c r="BQ246" s="1">
        <v>1534890</v>
      </c>
      <c r="BR246">
        <v>311390</v>
      </c>
      <c r="BS246">
        <v>377841</v>
      </c>
      <c r="BT246">
        <v>13037.1</v>
      </c>
      <c r="BU246" s="1">
        <v>1174110</v>
      </c>
      <c r="BV246">
        <v>102768</v>
      </c>
      <c r="BW246">
        <v>677401</v>
      </c>
      <c r="BX246">
        <v>746476</v>
      </c>
    </row>
    <row r="247" spans="1:76">
      <c r="A247" t="s">
        <v>134</v>
      </c>
      <c r="B247" t="s">
        <v>16</v>
      </c>
      <c r="C247" t="s">
        <v>140</v>
      </c>
      <c r="D247" t="s">
        <v>7</v>
      </c>
      <c r="E247">
        <v>729649</v>
      </c>
      <c r="F247">
        <v>49498.6</v>
      </c>
      <c r="G247">
        <v>14.7408</v>
      </c>
      <c r="H247">
        <v>76.25</v>
      </c>
      <c r="I247">
        <v>0</v>
      </c>
      <c r="J247">
        <v>12.25</v>
      </c>
      <c r="K247">
        <v>0</v>
      </c>
      <c r="L247">
        <v>699413</v>
      </c>
      <c r="M247">
        <v>30225.9</v>
      </c>
      <c r="N247">
        <v>0</v>
      </c>
      <c r="O247">
        <v>0</v>
      </c>
      <c r="P247">
        <v>0</v>
      </c>
      <c r="Q247">
        <v>52.486899999999999</v>
      </c>
      <c r="R247">
        <v>440612</v>
      </c>
      <c r="S247">
        <v>120344</v>
      </c>
      <c r="T247">
        <v>110193</v>
      </c>
      <c r="U247">
        <v>0</v>
      </c>
      <c r="V247">
        <v>0</v>
      </c>
      <c r="W247">
        <v>0</v>
      </c>
      <c r="X247">
        <v>30595.5</v>
      </c>
      <c r="Y247">
        <v>246.43199999999999</v>
      </c>
      <c r="Z247">
        <v>27647.8</v>
      </c>
      <c r="AA247">
        <v>0</v>
      </c>
      <c r="AB247">
        <v>0</v>
      </c>
      <c r="AC247">
        <v>0</v>
      </c>
      <c r="AD247">
        <v>0</v>
      </c>
      <c r="AE247">
        <v>0</v>
      </c>
      <c r="AF247"/>
      <c r="AG247">
        <v>129131</v>
      </c>
      <c r="AH247">
        <v>35269.4</v>
      </c>
      <c r="AI247">
        <v>32294.400000000001</v>
      </c>
      <c r="AJ247">
        <v>0</v>
      </c>
      <c r="AK247">
        <v>0</v>
      </c>
      <c r="AL247">
        <v>0</v>
      </c>
      <c r="AM247">
        <v>108.333</v>
      </c>
      <c r="AN247">
        <v>72.222200000000001</v>
      </c>
      <c r="AO247">
        <v>8102.78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302.31700000000001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110191</v>
      </c>
      <c r="BJ247">
        <v>0</v>
      </c>
      <c r="BK247">
        <v>440611</v>
      </c>
      <c r="BL247">
        <v>3245.5</v>
      </c>
      <c r="BM247">
        <v>0</v>
      </c>
      <c r="BN247">
        <v>267.04300000000001</v>
      </c>
      <c r="BO247">
        <v>847858</v>
      </c>
      <c r="BP247">
        <v>88833.8</v>
      </c>
      <c r="BQ247">
        <v>854250</v>
      </c>
      <c r="BR247">
        <v>293367</v>
      </c>
      <c r="BS247">
        <v>324524</v>
      </c>
      <c r="BT247">
        <v>4285.71</v>
      </c>
      <c r="BU247">
        <v>919083</v>
      </c>
      <c r="BV247">
        <v>260077</v>
      </c>
      <c r="BW247">
        <v>316276</v>
      </c>
      <c r="BX247">
        <v>673119</v>
      </c>
    </row>
    <row r="248" spans="1:76">
      <c r="A248" t="s">
        <v>134</v>
      </c>
      <c r="B248" t="s">
        <v>18</v>
      </c>
      <c r="C248" t="s">
        <v>141</v>
      </c>
      <c r="D248" t="s">
        <v>7</v>
      </c>
      <c r="E248">
        <v>772803</v>
      </c>
      <c r="F248">
        <v>52044.9</v>
      </c>
      <c r="G248">
        <v>14.848800000000001</v>
      </c>
      <c r="H248">
        <v>1</v>
      </c>
      <c r="I248">
        <v>0</v>
      </c>
      <c r="J248">
        <v>0.75</v>
      </c>
      <c r="K248">
        <v>0</v>
      </c>
      <c r="L248">
        <v>742510</v>
      </c>
      <c r="M248">
        <v>30292.2</v>
      </c>
      <c r="N248">
        <v>0</v>
      </c>
      <c r="O248">
        <v>0</v>
      </c>
      <c r="P248">
        <v>0</v>
      </c>
      <c r="Q248">
        <v>54.954500000000003</v>
      </c>
      <c r="R248">
        <v>463274</v>
      </c>
      <c r="S248">
        <v>119292</v>
      </c>
      <c r="T248">
        <v>115861</v>
      </c>
      <c r="U248">
        <v>0</v>
      </c>
      <c r="V248">
        <v>14378.4</v>
      </c>
      <c r="W248">
        <v>0</v>
      </c>
      <c r="X248">
        <v>30292.2</v>
      </c>
      <c r="Y248">
        <v>47.390900000000002</v>
      </c>
      <c r="Z248">
        <v>29657.200000000001</v>
      </c>
      <c r="AA248">
        <v>0</v>
      </c>
      <c r="AB248">
        <v>0</v>
      </c>
      <c r="AC248">
        <v>0</v>
      </c>
      <c r="AD248">
        <v>0</v>
      </c>
      <c r="AE248">
        <v>0</v>
      </c>
      <c r="AF248"/>
      <c r="AG248">
        <v>135772</v>
      </c>
      <c r="AH248">
        <v>34961.1</v>
      </c>
      <c r="AI248">
        <v>33955.599999999999</v>
      </c>
      <c r="AJ248">
        <v>0</v>
      </c>
      <c r="AK248">
        <v>4213.8900000000003</v>
      </c>
      <c r="AL248">
        <v>0</v>
      </c>
      <c r="AM248">
        <v>0</v>
      </c>
      <c r="AN248">
        <v>13.8889</v>
      </c>
      <c r="AO248">
        <v>8691.67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302.98099999999999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115858</v>
      </c>
      <c r="BJ248">
        <v>0</v>
      </c>
      <c r="BK248">
        <v>463277</v>
      </c>
      <c r="BL248">
        <v>4076.28</v>
      </c>
      <c r="BM248">
        <v>0</v>
      </c>
      <c r="BN248">
        <v>7639.06</v>
      </c>
      <c r="BO248">
        <v>632637</v>
      </c>
      <c r="BP248">
        <v>206550</v>
      </c>
      <c r="BQ248">
        <v>174752</v>
      </c>
      <c r="BR248">
        <v>499074</v>
      </c>
      <c r="BS248">
        <v>323782</v>
      </c>
      <c r="BT248">
        <v>76.614999999999995</v>
      </c>
      <c r="BU248">
        <v>465691</v>
      </c>
      <c r="BV248">
        <v>381209</v>
      </c>
      <c r="BW248">
        <v>83179.199999999997</v>
      </c>
      <c r="BX248">
        <v>766180</v>
      </c>
    </row>
    <row r="249" spans="1:76">
      <c r="R249" s="25">
        <f>ABS(R242-R244)</f>
        <v>0</v>
      </c>
      <c r="S249" s="25">
        <f t="shared" ref="S249:AE249" si="15">ABS(S242-S244)</f>
        <v>2455</v>
      </c>
      <c r="T249" s="25">
        <f t="shared" si="15"/>
        <v>0</v>
      </c>
      <c r="U249" s="25">
        <f t="shared" si="15"/>
        <v>0</v>
      </c>
      <c r="V249" s="25">
        <f t="shared" si="15"/>
        <v>1838.8000000000011</v>
      </c>
      <c r="W249" s="25">
        <f t="shared" si="15"/>
        <v>0</v>
      </c>
      <c r="X249" s="25">
        <f t="shared" si="15"/>
        <v>253844</v>
      </c>
      <c r="Y249" s="25">
        <f t="shared" si="15"/>
        <v>8700.9000000000015</v>
      </c>
      <c r="Z249" s="25">
        <f t="shared" si="15"/>
        <v>38945.799999999996</v>
      </c>
      <c r="AA249" s="25">
        <f t="shared" si="15"/>
        <v>0</v>
      </c>
      <c r="AB249" s="25">
        <f t="shared" si="15"/>
        <v>0</v>
      </c>
      <c r="AC249" s="25">
        <f t="shared" si="15"/>
        <v>0</v>
      </c>
      <c r="AD249" s="25">
        <f t="shared" si="15"/>
        <v>0</v>
      </c>
      <c r="AE249" s="25">
        <f t="shared" si="15"/>
        <v>0</v>
      </c>
      <c r="AF249" s="26">
        <f>SUM(R249:AE249)/E242</f>
        <v>0.25945603108878634</v>
      </c>
      <c r="AG249"/>
    </row>
    <row r="250" spans="1:76">
      <c r="A250" t="s">
        <v>134</v>
      </c>
      <c r="B250" t="s">
        <v>20</v>
      </c>
      <c r="D250" t="s">
        <v>7</v>
      </c>
      <c r="E250">
        <v>18080</v>
      </c>
      <c r="F250">
        <v>0</v>
      </c>
      <c r="G250">
        <v>0.34749999999999998</v>
      </c>
      <c r="H250">
        <v>528.25</v>
      </c>
      <c r="I250">
        <v>132</v>
      </c>
      <c r="J250">
        <v>18.25</v>
      </c>
      <c r="K250">
        <v>0.25</v>
      </c>
      <c r="L250">
        <v>25847</v>
      </c>
      <c r="M250">
        <v>7754</v>
      </c>
      <c r="N250">
        <v>0</v>
      </c>
      <c r="O250">
        <v>0</v>
      </c>
      <c r="P250">
        <v>0</v>
      </c>
      <c r="Q250">
        <v>1.1719999999999899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9.3291813738799797E-3</v>
      </c>
      <c r="Y250" s="4">
        <v>7.0772807493890699E-4</v>
      </c>
      <c r="Z250" s="4">
        <v>2.3973662774911701E-2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3.4010572223730599E-2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950</v>
      </c>
      <c r="AN250">
        <v>244.44</v>
      </c>
      <c r="AO250">
        <v>8280.5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77.539999999999907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0.25</v>
      </c>
      <c r="BM250">
        <v>82.619999999999806</v>
      </c>
      <c r="BN250">
        <v>1894.5</v>
      </c>
      <c r="BO250">
        <v>7237</v>
      </c>
      <c r="BP250">
        <v>487</v>
      </c>
      <c r="BQ250">
        <v>2</v>
      </c>
      <c r="BR250">
        <v>188</v>
      </c>
      <c r="BS250">
        <v>3108</v>
      </c>
      <c r="BT250">
        <v>44079.5</v>
      </c>
      <c r="BU250">
        <v>6867</v>
      </c>
      <c r="BV250">
        <v>801</v>
      </c>
      <c r="BW250">
        <v>52.700000000011599</v>
      </c>
      <c r="BX250">
        <v>561</v>
      </c>
    </row>
    <row r="251" spans="1:76">
      <c r="A251" t="s">
        <v>134</v>
      </c>
      <c r="B251" t="s">
        <v>21</v>
      </c>
      <c r="D251" t="s">
        <v>7</v>
      </c>
      <c r="E251">
        <v>265390</v>
      </c>
      <c r="F251">
        <v>0</v>
      </c>
      <c r="G251">
        <v>5.0991999999999997</v>
      </c>
      <c r="H251">
        <v>1008.5</v>
      </c>
      <c r="I251">
        <v>99.25</v>
      </c>
      <c r="J251">
        <v>52</v>
      </c>
      <c r="K251">
        <v>8.25</v>
      </c>
      <c r="L251">
        <v>3422</v>
      </c>
      <c r="M251">
        <v>261958</v>
      </c>
      <c r="N251">
        <v>0</v>
      </c>
      <c r="O251">
        <v>0</v>
      </c>
      <c r="P251">
        <v>0</v>
      </c>
      <c r="Q251">
        <v>0.47150000000000603</v>
      </c>
      <c r="R251" s="4">
        <v>0</v>
      </c>
      <c r="S251" s="4">
        <v>2.1155039294085201E-3</v>
      </c>
      <c r="T251" s="4">
        <v>0</v>
      </c>
      <c r="U251" s="4">
        <v>0</v>
      </c>
      <c r="V251" s="4">
        <v>1.58451675168895E-3</v>
      </c>
      <c r="W251" s="4">
        <v>0</v>
      </c>
      <c r="X251" s="4">
        <v>0.22821504894526401</v>
      </c>
      <c r="Y251" s="4">
        <v>8.2164276850958205E-3</v>
      </c>
      <c r="Z251" s="4">
        <v>9.2129118985247501E-3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0.24934440920998199</v>
      </c>
      <c r="AG251">
        <v>0</v>
      </c>
      <c r="AH251">
        <v>719.400000000001</v>
      </c>
      <c r="AI251">
        <v>0</v>
      </c>
      <c r="AJ251">
        <v>0</v>
      </c>
      <c r="AK251">
        <v>538.88999999999896</v>
      </c>
      <c r="AL251">
        <v>0</v>
      </c>
      <c r="AM251">
        <v>844.44399999999996</v>
      </c>
      <c r="AN251">
        <v>2794.44</v>
      </c>
      <c r="AO251">
        <v>3133.3999999999901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2620.08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126.259999999999</v>
      </c>
      <c r="BM251">
        <v>566.67999999999904</v>
      </c>
      <c r="BN251">
        <v>4605.5</v>
      </c>
      <c r="BO251">
        <v>412846</v>
      </c>
      <c r="BP251">
        <v>29667</v>
      </c>
      <c r="BQ251">
        <v>9228</v>
      </c>
      <c r="BR251">
        <v>20416</v>
      </c>
      <c r="BS251">
        <v>127753</v>
      </c>
      <c r="BT251">
        <v>36271.5</v>
      </c>
      <c r="BU251">
        <v>344107</v>
      </c>
      <c r="BV251">
        <v>101223</v>
      </c>
      <c r="BW251">
        <v>15675.199999999901</v>
      </c>
      <c r="BX251">
        <v>193218</v>
      </c>
    </row>
    <row r="252" spans="1:76">
      <c r="A252" t="s">
        <v>134</v>
      </c>
      <c r="B252" t="s">
        <v>22</v>
      </c>
      <c r="D252" t="s">
        <v>7</v>
      </c>
      <c r="E252">
        <v>456870</v>
      </c>
      <c r="F252">
        <v>0.90000000000145497</v>
      </c>
      <c r="G252">
        <v>8.7788000000000004</v>
      </c>
      <c r="H252">
        <v>2102.5</v>
      </c>
      <c r="I252">
        <v>1685</v>
      </c>
      <c r="J252">
        <v>42.5</v>
      </c>
      <c r="K252">
        <v>7.25</v>
      </c>
      <c r="L252">
        <v>299747</v>
      </c>
      <c r="M252">
        <v>157119</v>
      </c>
      <c r="N252">
        <v>0</v>
      </c>
      <c r="O252">
        <v>0</v>
      </c>
      <c r="P252">
        <v>0</v>
      </c>
      <c r="Q252">
        <v>42.596400000000003</v>
      </c>
      <c r="R252" s="4">
        <v>1.00548548190684E-5</v>
      </c>
      <c r="S252" s="4">
        <v>1.1753008077400001E-3</v>
      </c>
      <c r="T252" s="4">
        <v>0</v>
      </c>
      <c r="U252" s="4">
        <v>0</v>
      </c>
      <c r="V252" s="4">
        <v>1.60636360589437E-2</v>
      </c>
      <c r="W252" s="4">
        <v>0</v>
      </c>
      <c r="X252" s="4">
        <v>0.18080863376867101</v>
      </c>
      <c r="Y252" s="4">
        <v>0.12145683674267301</v>
      </c>
      <c r="Z252" s="4">
        <v>0.22304807337809601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0.54256253561094403</v>
      </c>
      <c r="AG252">
        <v>3</v>
      </c>
      <c r="AH252">
        <v>308.300000000002</v>
      </c>
      <c r="AI252">
        <v>0</v>
      </c>
      <c r="AJ252">
        <v>0</v>
      </c>
      <c r="AK252">
        <v>4213.8900000000003</v>
      </c>
      <c r="AL252">
        <v>0</v>
      </c>
      <c r="AM252">
        <v>1383.3340000000001</v>
      </c>
      <c r="AN252">
        <v>31861.1</v>
      </c>
      <c r="AO252">
        <v>58511.199999999997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1571.5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8</v>
      </c>
      <c r="BL252">
        <v>88.180000000000206</v>
      </c>
      <c r="BM252">
        <v>61.619999999999798</v>
      </c>
      <c r="BN252">
        <v>6101.03</v>
      </c>
      <c r="BO252">
        <v>119969</v>
      </c>
      <c r="BP252">
        <v>190895.3</v>
      </c>
      <c r="BQ252">
        <v>1460009</v>
      </c>
      <c r="BR252">
        <v>167844</v>
      </c>
      <c r="BS252">
        <v>29877</v>
      </c>
      <c r="BT252">
        <v>3442.7999999999902</v>
      </c>
      <c r="BU252">
        <v>614498</v>
      </c>
      <c r="BV252">
        <v>283255</v>
      </c>
      <c r="BW252">
        <v>657555.69999999995</v>
      </c>
      <c r="BX252">
        <v>3036</v>
      </c>
    </row>
    <row r="253" spans="1:76">
      <c r="A253" t="s">
        <v>134</v>
      </c>
      <c r="B253" t="s">
        <v>23</v>
      </c>
      <c r="D253" t="s">
        <v>7</v>
      </c>
      <c r="E253">
        <v>27866</v>
      </c>
      <c r="F253">
        <v>0.90000000000145497</v>
      </c>
      <c r="G253">
        <v>0.53570000000000195</v>
      </c>
      <c r="H253">
        <v>106.5</v>
      </c>
      <c r="I253">
        <v>160.5</v>
      </c>
      <c r="J253">
        <v>2.75</v>
      </c>
      <c r="K253">
        <v>40.5</v>
      </c>
      <c r="L253">
        <v>9355</v>
      </c>
      <c r="M253">
        <v>18511</v>
      </c>
      <c r="N253">
        <v>0</v>
      </c>
      <c r="O253">
        <v>0</v>
      </c>
      <c r="P253">
        <v>0</v>
      </c>
      <c r="Q253">
        <v>11.822800000000001</v>
      </c>
      <c r="R253" s="4">
        <v>1.00548548190684E-5</v>
      </c>
      <c r="S253" s="4">
        <v>1.1753008077400001E-3</v>
      </c>
      <c r="T253" s="4">
        <v>0</v>
      </c>
      <c r="U253" s="4">
        <v>0</v>
      </c>
      <c r="V253" s="4">
        <v>1.60636360589437E-2</v>
      </c>
      <c r="W253" s="4">
        <v>0</v>
      </c>
      <c r="X253" s="4">
        <v>2.1612351830542099E-2</v>
      </c>
      <c r="Y253" s="4">
        <v>1.4739959110257E-2</v>
      </c>
      <c r="Z253" s="4">
        <v>3.9158408651643897E-2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9.27597113139461E-2</v>
      </c>
      <c r="AG253">
        <v>3</v>
      </c>
      <c r="AH253">
        <v>308.300000000002</v>
      </c>
      <c r="AI253">
        <v>0</v>
      </c>
      <c r="AJ253">
        <v>0</v>
      </c>
      <c r="AK253">
        <v>4213.8900000000003</v>
      </c>
      <c r="AL253">
        <v>0</v>
      </c>
      <c r="AM253">
        <v>244.44399999999999</v>
      </c>
      <c r="AN253">
        <v>3866.67</v>
      </c>
      <c r="AO253">
        <v>10272.299999999999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185.15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8</v>
      </c>
      <c r="BL253">
        <v>513.63</v>
      </c>
      <c r="BM253">
        <v>3185.93</v>
      </c>
      <c r="BN253">
        <v>11151.472</v>
      </c>
      <c r="BO253">
        <v>292937</v>
      </c>
      <c r="BP253">
        <v>198933.6</v>
      </c>
      <c r="BQ253">
        <v>1360759</v>
      </c>
      <c r="BR253">
        <v>185522</v>
      </c>
      <c r="BS253">
        <v>41047</v>
      </c>
      <c r="BT253">
        <v>22414.400000000001</v>
      </c>
      <c r="BU253">
        <v>725638</v>
      </c>
      <c r="BV253">
        <v>286964</v>
      </c>
      <c r="BW253">
        <v>592441.69999999995</v>
      </c>
      <c r="BX253">
        <v>29181</v>
      </c>
    </row>
    <row r="254" spans="1:76">
      <c r="A254" t="s">
        <v>134</v>
      </c>
      <c r="B254" t="s">
        <v>24</v>
      </c>
      <c r="D254" t="s">
        <v>7</v>
      </c>
      <c r="E254">
        <v>165441</v>
      </c>
      <c r="F254">
        <v>2546.3000000000002</v>
      </c>
      <c r="G254">
        <v>2.45759999999999</v>
      </c>
      <c r="H254">
        <v>788.5</v>
      </c>
      <c r="I254">
        <v>275.75</v>
      </c>
      <c r="J254">
        <v>54.75</v>
      </c>
      <c r="K254">
        <v>14</v>
      </c>
      <c r="L254">
        <v>74470</v>
      </c>
      <c r="M254">
        <v>90981.1</v>
      </c>
      <c r="N254">
        <v>0</v>
      </c>
      <c r="O254">
        <v>0</v>
      </c>
      <c r="P254">
        <v>0</v>
      </c>
      <c r="Q254">
        <v>18.932700000000001</v>
      </c>
      <c r="R254" s="4">
        <v>2.5318124434414401E-2</v>
      </c>
      <c r="S254" s="4">
        <v>1.1753008077400001E-3</v>
      </c>
      <c r="T254" s="4">
        <v>6.3323241238311201E-3</v>
      </c>
      <c r="U254" s="4">
        <v>0</v>
      </c>
      <c r="V254" s="4">
        <v>1.60636360589437E-2</v>
      </c>
      <c r="W254" s="4">
        <v>0</v>
      </c>
      <c r="X254" s="4">
        <v>0.10163391390809801</v>
      </c>
      <c r="Y254" s="4">
        <v>2.4598384519992401E-2</v>
      </c>
      <c r="Z254" s="4">
        <v>1.2071523533946299E-2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0.18719320738696599</v>
      </c>
      <c r="AG254">
        <v>6641</v>
      </c>
      <c r="AH254">
        <v>308.300000000002</v>
      </c>
      <c r="AI254">
        <v>1661.19999999999</v>
      </c>
      <c r="AJ254">
        <v>0</v>
      </c>
      <c r="AK254">
        <v>4213.8900000000003</v>
      </c>
      <c r="AL254">
        <v>0</v>
      </c>
      <c r="AM254">
        <v>2.7770000000000001</v>
      </c>
      <c r="AN254">
        <v>6452.7777999999998</v>
      </c>
      <c r="AO254">
        <v>3166.62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909.98299999999995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5667</v>
      </c>
      <c r="BJ254">
        <v>0</v>
      </c>
      <c r="BK254">
        <v>22666</v>
      </c>
      <c r="BL254">
        <v>551.66999999999996</v>
      </c>
      <c r="BM254">
        <v>3185.93</v>
      </c>
      <c r="BN254">
        <v>11266.057000000001</v>
      </c>
      <c r="BO254">
        <v>299950</v>
      </c>
      <c r="BP254">
        <v>117035.2</v>
      </c>
      <c r="BQ254">
        <v>680119</v>
      </c>
      <c r="BR254">
        <v>203545</v>
      </c>
      <c r="BS254">
        <v>12270</v>
      </c>
      <c r="BT254">
        <v>31165.79</v>
      </c>
      <c r="BU254">
        <v>470611</v>
      </c>
      <c r="BV254">
        <v>129655</v>
      </c>
      <c r="BW254">
        <v>231316.7</v>
      </c>
      <c r="BX254">
        <v>102538</v>
      </c>
    </row>
    <row r="255" spans="1:76">
      <c r="A255" t="s">
        <v>134</v>
      </c>
      <c r="B255" t="s">
        <v>25</v>
      </c>
      <c r="D255" t="s">
        <v>7</v>
      </c>
      <c r="E255">
        <v>122287</v>
      </c>
      <c r="F255">
        <v>0</v>
      </c>
      <c r="G255">
        <v>2.3495999999999899</v>
      </c>
      <c r="H255">
        <v>863.75</v>
      </c>
      <c r="I255">
        <v>275.75</v>
      </c>
      <c r="J255">
        <v>66.25</v>
      </c>
      <c r="K255">
        <v>14</v>
      </c>
      <c r="L255">
        <v>31373</v>
      </c>
      <c r="M255">
        <v>90914.8</v>
      </c>
      <c r="N255">
        <v>0</v>
      </c>
      <c r="O255">
        <v>0</v>
      </c>
      <c r="P255">
        <v>0</v>
      </c>
      <c r="Q255">
        <v>16.4651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0.101972762515501</v>
      </c>
      <c r="Y255" s="4">
        <v>2.4820754449273199E-2</v>
      </c>
      <c r="Z255" s="4">
        <v>9.8266096146756195E-3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0.13662012657945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105.556</v>
      </c>
      <c r="AN255">
        <v>6511.1111000000001</v>
      </c>
      <c r="AO255">
        <v>2577.72999999999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909.31899999999996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279.11</v>
      </c>
      <c r="BM255">
        <v>3185.93</v>
      </c>
      <c r="BN255">
        <v>3894.04</v>
      </c>
      <c r="BO255">
        <v>84729</v>
      </c>
      <c r="BP255">
        <v>681</v>
      </c>
      <c r="BQ255">
        <v>621</v>
      </c>
      <c r="BR255">
        <v>2162</v>
      </c>
      <c r="BS255">
        <v>13012</v>
      </c>
      <c r="BT255">
        <v>35374.885000000002</v>
      </c>
      <c r="BU255">
        <v>17219</v>
      </c>
      <c r="BV255">
        <v>8523</v>
      </c>
      <c r="BW255">
        <v>1780.1</v>
      </c>
      <c r="BX255">
        <v>9477</v>
      </c>
    </row>
    <row r="256" spans="1:76" ht="353" customHeight="1">
      <c r="A256" t="s">
        <v>160</v>
      </c>
      <c r="U256" t="s">
        <v>159</v>
      </c>
      <c r="AG256"/>
    </row>
    <row r="262" spans="1:33" s="6" customFormat="1" ht="62" customHeight="1">
      <c r="A262" s="6" t="s">
        <v>161</v>
      </c>
      <c r="Q262" t="s">
        <v>142</v>
      </c>
      <c r="R262" s="6" t="s">
        <v>143</v>
      </c>
      <c r="S262" s="6" t="s">
        <v>144</v>
      </c>
      <c r="T262" s="6" t="s">
        <v>145</v>
      </c>
      <c r="U262" s="6" t="s">
        <v>146</v>
      </c>
      <c r="V262" s="6" t="s">
        <v>147</v>
      </c>
      <c r="W262" s="6" t="s">
        <v>148</v>
      </c>
      <c r="X262" s="6" t="s">
        <v>149</v>
      </c>
      <c r="Y262" s="6" t="s">
        <v>150</v>
      </c>
      <c r="Z262" s="6" t="s">
        <v>151</v>
      </c>
      <c r="AA262" s="6" t="s">
        <v>152</v>
      </c>
      <c r="AB262" s="6" t="s">
        <v>153</v>
      </c>
      <c r="AC262" s="6" t="s">
        <v>154</v>
      </c>
      <c r="AD262" s="6" t="s">
        <v>155</v>
      </c>
      <c r="AE262" s="6" t="s">
        <v>156</v>
      </c>
      <c r="AF262" s="18" t="s">
        <v>3</v>
      </c>
      <c r="AG262" s="7"/>
    </row>
    <row r="263" spans="1:33" ht="19" customHeight="1">
      <c r="A263" t="str">
        <f>A$10</f>
        <v>SecondarySchool</v>
      </c>
      <c r="B263" t="str">
        <f>B10</f>
        <v>0 - Prototype|1 - Prototype-NewHvac</v>
      </c>
      <c r="Q263" t="str">
        <f>A263</f>
        <v>SecondarySchool</v>
      </c>
      <c r="R263" s="8">
        <f t="shared" ref="R263:AE263" si="16">R10</f>
        <v>0</v>
      </c>
      <c r="S263" s="8">
        <f t="shared" si="16"/>
        <v>0</v>
      </c>
      <c r="T263" s="8">
        <f t="shared" si="16"/>
        <v>0</v>
      </c>
      <c r="U263" s="8">
        <f t="shared" si="16"/>
        <v>0</v>
      </c>
      <c r="V263" s="8">
        <f t="shared" si="16"/>
        <v>4.4200419017345198E-5</v>
      </c>
      <c r="W263" s="8">
        <f t="shared" si="16"/>
        <v>1.2452302296714499E-5</v>
      </c>
      <c r="X263" s="8">
        <f t="shared" si="16"/>
        <v>7.5652990588528897E-3</v>
      </c>
      <c r="Y263" s="8">
        <f t="shared" si="16"/>
        <v>9.6741778919092803E-4</v>
      </c>
      <c r="Z263" s="8">
        <f t="shared" si="16"/>
        <v>1.32863963851544E-2</v>
      </c>
      <c r="AA263" s="8">
        <f t="shared" si="16"/>
        <v>1.8198028385469599E-2</v>
      </c>
      <c r="AB263" s="8">
        <f t="shared" si="16"/>
        <v>5.2158858801662896E-3</v>
      </c>
      <c r="AC263" s="8">
        <f t="shared" si="16"/>
        <v>0</v>
      </c>
      <c r="AD263" s="8">
        <f t="shared" si="16"/>
        <v>2.0529879614609101E-2</v>
      </c>
      <c r="AE263" s="8">
        <f t="shared" si="16"/>
        <v>0</v>
      </c>
      <c r="AF263" s="4">
        <f>SUM(R263:AE263)</f>
        <v>6.5819559834757263E-2</v>
      </c>
    </row>
    <row r="264" spans="1:33" ht="19" customHeight="1">
      <c r="A264" t="str">
        <f>A$26</f>
        <v>PrimarySchool</v>
      </c>
      <c r="B264" t="str">
        <f>B26</f>
        <v>0 - Prototype|1 - Prototype-NewHvac</v>
      </c>
      <c r="Q264" t="str">
        <f t="shared" ref="Q264:Q277" si="17">A264</f>
        <v>PrimarySchool</v>
      </c>
      <c r="R264" s="8">
        <f t="shared" ref="R264:AE264" si="18">R26</f>
        <v>0</v>
      </c>
      <c r="S264" s="8">
        <f t="shared" si="18"/>
        <v>0</v>
      </c>
      <c r="T264" s="8">
        <f t="shared" si="18"/>
        <v>0</v>
      </c>
      <c r="U264" s="8">
        <f t="shared" si="18"/>
        <v>0</v>
      </c>
      <c r="V264" s="8">
        <f t="shared" si="18"/>
        <v>1.55183651229916E-6</v>
      </c>
      <c r="W264" s="8">
        <f t="shared" si="18"/>
        <v>1.47252042389278E-5</v>
      </c>
      <c r="X264" s="8">
        <f t="shared" si="18"/>
        <v>0.15696584925115201</v>
      </c>
      <c r="Y264" s="8">
        <f t="shared" si="18"/>
        <v>8.9134040740881208E-3</v>
      </c>
      <c r="Z264" s="8">
        <f t="shared" si="18"/>
        <v>1.7529372816652199E-2</v>
      </c>
      <c r="AA264" s="8">
        <f t="shared" si="18"/>
        <v>5.6709735877425599E-4</v>
      </c>
      <c r="AB264" s="8">
        <f t="shared" si="18"/>
        <v>0</v>
      </c>
      <c r="AC264" s="8">
        <f t="shared" si="18"/>
        <v>0</v>
      </c>
      <c r="AD264" s="8">
        <f t="shared" si="18"/>
        <v>4.08477855292965E-5</v>
      </c>
      <c r="AE264" s="8">
        <f t="shared" si="18"/>
        <v>0</v>
      </c>
      <c r="AF264" s="4">
        <f t="shared" ref="AF264:AF277" si="19">SUM(R264:AE264)</f>
        <v>0.18403284832694708</v>
      </c>
    </row>
    <row r="265" spans="1:33" ht="19" customHeight="1">
      <c r="A265" t="str">
        <f>A$42</f>
        <v>FullServiceRestaurant</v>
      </c>
      <c r="B265" t="str">
        <f>B42</f>
        <v>0 - Prototype|1 - Prototype-NewHvac</v>
      </c>
      <c r="Q265" t="str">
        <f t="shared" si="17"/>
        <v>FullServiceRestaurant</v>
      </c>
      <c r="R265" s="8">
        <f t="shared" ref="R265:AE265" si="20">R42</f>
        <v>0</v>
      </c>
      <c r="S265" s="8">
        <f t="shared" si="20"/>
        <v>0</v>
      </c>
      <c r="T265" s="8">
        <f t="shared" si="20"/>
        <v>0</v>
      </c>
      <c r="U265" s="8">
        <f t="shared" si="20"/>
        <v>0</v>
      </c>
      <c r="V265" s="8">
        <f t="shared" si="20"/>
        <v>0</v>
      </c>
      <c r="W265" s="8">
        <f t="shared" si="20"/>
        <v>5.9368723627719599E-5</v>
      </c>
      <c r="X265" s="8">
        <f t="shared" si="20"/>
        <v>4.8146155405280902E-2</v>
      </c>
      <c r="Y265" s="8">
        <f t="shared" si="20"/>
        <v>2.9445191723019601E-3</v>
      </c>
      <c r="Z265" s="8">
        <f t="shared" si="20"/>
        <v>3.1607304085054598E-2</v>
      </c>
      <c r="AA265" s="8">
        <f t="shared" si="20"/>
        <v>0</v>
      </c>
      <c r="AB265" s="8">
        <f t="shared" si="20"/>
        <v>0</v>
      </c>
      <c r="AC265" s="8">
        <f t="shared" si="20"/>
        <v>0</v>
      </c>
      <c r="AD265" s="8">
        <f t="shared" si="20"/>
        <v>0</v>
      </c>
      <c r="AE265" s="8">
        <f t="shared" si="20"/>
        <v>0</v>
      </c>
      <c r="AF265" s="4">
        <f t="shared" si="19"/>
        <v>8.2757347386265168E-2</v>
      </c>
    </row>
    <row r="266" spans="1:33" ht="19" customHeight="1">
      <c r="A266" t="str">
        <f>A$58</f>
        <v>QuickServiceRestaurant</v>
      </c>
      <c r="B266" t="str">
        <f>B58</f>
        <v>0 - Prototype|1 - Prototype-NewHvac</v>
      </c>
      <c r="Q266" t="str">
        <f t="shared" si="17"/>
        <v>QuickServiceRestaurant</v>
      </c>
      <c r="R266" s="8">
        <f t="shared" ref="R266:AE266" si="21">R58</f>
        <v>0</v>
      </c>
      <c r="S266" s="8">
        <f t="shared" si="21"/>
        <v>0</v>
      </c>
      <c r="T266" s="8">
        <f t="shared" si="21"/>
        <v>0</v>
      </c>
      <c r="U266" s="8">
        <f t="shared" si="21"/>
        <v>0</v>
      </c>
      <c r="V266" s="8">
        <f t="shared" si="21"/>
        <v>0</v>
      </c>
      <c r="W266" s="8">
        <f t="shared" si="21"/>
        <v>1.4976744825122401E-4</v>
      </c>
      <c r="X266" s="8">
        <f t="shared" si="21"/>
        <v>1.1434538571987901E-2</v>
      </c>
      <c r="Y266" s="8">
        <f t="shared" si="21"/>
        <v>3.69204240205002E-3</v>
      </c>
      <c r="Z266" s="8">
        <f t="shared" si="21"/>
        <v>1.7828509401685899E-2</v>
      </c>
      <c r="AA266" s="8">
        <f t="shared" si="21"/>
        <v>0</v>
      </c>
      <c r="AB266" s="8">
        <f t="shared" si="21"/>
        <v>0</v>
      </c>
      <c r="AC266" s="8">
        <f t="shared" si="21"/>
        <v>0</v>
      </c>
      <c r="AD266" s="8">
        <f t="shared" si="21"/>
        <v>0</v>
      </c>
      <c r="AE266" s="8">
        <f t="shared" si="21"/>
        <v>0</v>
      </c>
      <c r="AF266" s="4">
        <f t="shared" si="19"/>
        <v>3.3104857823975042E-2</v>
      </c>
    </row>
    <row r="267" spans="1:33" ht="19" customHeight="1">
      <c r="A267" t="str">
        <f>A$74</f>
        <v>SmallOffice</v>
      </c>
      <c r="B267" t="str">
        <f>B74</f>
        <v>0 - Prototype|1 - Prototype-NewHvac</v>
      </c>
      <c r="Q267" t="str">
        <f t="shared" si="17"/>
        <v>SmallOffice</v>
      </c>
      <c r="R267" s="8">
        <f t="shared" ref="R267:AE267" si="22">R74</f>
        <v>0</v>
      </c>
      <c r="S267" s="8">
        <f t="shared" si="22"/>
        <v>0</v>
      </c>
      <c r="T267" s="8">
        <f t="shared" si="22"/>
        <v>0</v>
      </c>
      <c r="U267" s="8">
        <f t="shared" si="22"/>
        <v>0</v>
      </c>
      <c r="V267" s="8">
        <f t="shared" si="22"/>
        <v>0</v>
      </c>
      <c r="W267" s="8">
        <f t="shared" si="22"/>
        <v>0</v>
      </c>
      <c r="X267" s="8">
        <f t="shared" si="22"/>
        <v>0.14795507725364801</v>
      </c>
      <c r="Y267" s="8">
        <f t="shared" si="22"/>
        <v>2.15782141979193E-4</v>
      </c>
      <c r="Z267" s="8">
        <f t="shared" si="22"/>
        <v>0.16879535294492501</v>
      </c>
      <c r="AA267" s="8">
        <f t="shared" si="22"/>
        <v>0</v>
      </c>
      <c r="AB267" s="8">
        <f t="shared" si="22"/>
        <v>0</v>
      </c>
      <c r="AC267" s="8">
        <f t="shared" si="22"/>
        <v>0</v>
      </c>
      <c r="AD267" s="8">
        <f t="shared" si="22"/>
        <v>0</v>
      </c>
      <c r="AE267" s="8">
        <f t="shared" si="22"/>
        <v>0</v>
      </c>
      <c r="AF267" s="4">
        <f t="shared" si="19"/>
        <v>0.31696621234055222</v>
      </c>
    </row>
    <row r="268" spans="1:33" ht="19" customHeight="1">
      <c r="A268" t="str">
        <f>A$90</f>
        <v>MediumOffice</v>
      </c>
      <c r="B268" t="str">
        <f>B90</f>
        <v>0 - Prototype|1 - Prototype-NewHvac</v>
      </c>
      <c r="Q268" t="str">
        <f t="shared" si="17"/>
        <v>MediumOffice</v>
      </c>
      <c r="R268" s="8">
        <f t="shared" ref="R268:AE268" si="23">R90</f>
        <v>0</v>
      </c>
      <c r="S268" s="8">
        <f t="shared" si="23"/>
        <v>0</v>
      </c>
      <c r="T268" s="8">
        <f t="shared" si="23"/>
        <v>0</v>
      </c>
      <c r="U268" s="8">
        <f t="shared" si="23"/>
        <v>0</v>
      </c>
      <c r="V268" s="8">
        <f t="shared" si="23"/>
        <v>7.2048306674194698E-6</v>
      </c>
      <c r="W268" s="8">
        <f t="shared" si="23"/>
        <v>0</v>
      </c>
      <c r="X268" s="8">
        <f t="shared" si="23"/>
        <v>0.14176247693691699</v>
      </c>
      <c r="Y268" s="8">
        <f t="shared" si="23"/>
        <v>1.46730760433662E-2</v>
      </c>
      <c r="Z268" s="8">
        <f t="shared" si="23"/>
        <v>7.6176407801039903E-2</v>
      </c>
      <c r="AA268" s="8">
        <f t="shared" si="23"/>
        <v>0</v>
      </c>
      <c r="AB268" s="8">
        <f t="shared" si="23"/>
        <v>0</v>
      </c>
      <c r="AC268" s="8">
        <f t="shared" si="23"/>
        <v>0</v>
      </c>
      <c r="AD268" s="8">
        <f t="shared" si="23"/>
        <v>0</v>
      </c>
      <c r="AE268" s="8">
        <f t="shared" si="23"/>
        <v>0</v>
      </c>
      <c r="AF268" s="4">
        <f t="shared" si="19"/>
        <v>0.2326191656119905</v>
      </c>
    </row>
    <row r="269" spans="1:33" ht="19" customHeight="1">
      <c r="A269" t="str">
        <f>A$106</f>
        <v>LargeOffice</v>
      </c>
      <c r="B269" t="str">
        <f>B106</f>
        <v>0 - Prototype|1 - Prototype-NewHvac</v>
      </c>
      <c r="Q269" t="str">
        <f t="shared" si="17"/>
        <v>LargeOffice</v>
      </c>
      <c r="R269" s="8">
        <f t="shared" ref="R269:AE269" si="24">R106</f>
        <v>0</v>
      </c>
      <c r="S269" s="8">
        <f t="shared" si="24"/>
        <v>0</v>
      </c>
      <c r="T269" s="8">
        <f t="shared" si="24"/>
        <v>0</v>
      </c>
      <c r="U269" s="8">
        <f t="shared" si="24"/>
        <v>0</v>
      </c>
      <c r="V269" s="8">
        <f t="shared" si="24"/>
        <v>5.1893234016138999E-6</v>
      </c>
      <c r="W269" s="8">
        <f t="shared" si="24"/>
        <v>0</v>
      </c>
      <c r="X269" s="8">
        <f t="shared" si="24"/>
        <v>2.0604841713221599E-2</v>
      </c>
      <c r="Y269" s="8">
        <f t="shared" si="24"/>
        <v>0.118687026691495</v>
      </c>
      <c r="Z269" s="8">
        <f t="shared" si="24"/>
        <v>3.27150837988826E-3</v>
      </c>
      <c r="AA269" s="8">
        <f t="shared" si="24"/>
        <v>1.22284295468653E-2</v>
      </c>
      <c r="AB269" s="8">
        <f t="shared" si="24"/>
        <v>3.8785847299813701E-3</v>
      </c>
      <c r="AC269" s="8">
        <f t="shared" si="24"/>
        <v>6.2699441340782106E-2</v>
      </c>
      <c r="AD269" s="8">
        <f t="shared" si="24"/>
        <v>2.42120918684047E-2</v>
      </c>
      <c r="AE269" s="8">
        <f t="shared" si="24"/>
        <v>0</v>
      </c>
      <c r="AF269" s="4">
        <f t="shared" si="19"/>
        <v>0.24558711359403992</v>
      </c>
    </row>
    <row r="270" spans="1:33" ht="19" customHeight="1">
      <c r="A270" t="str">
        <f>A$138</f>
        <v>LargeHotel</v>
      </c>
      <c r="B270" t="str">
        <f>B138</f>
        <v>0 - Prototype|1 - Prototype-NewHvac</v>
      </c>
      <c r="Q270" t="str">
        <f t="shared" si="17"/>
        <v>LargeHotel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4"/>
    </row>
    <row r="271" spans="1:33" ht="19" customHeight="1">
      <c r="A271" t="str">
        <f>A$154</f>
        <v>MidriseApartment</v>
      </c>
      <c r="B271" t="str">
        <f>B154</f>
        <v>0 - Prototype|1 - Prototype-NewHvac</v>
      </c>
      <c r="Q271" t="str">
        <f t="shared" si="17"/>
        <v>MidriseApartment</v>
      </c>
      <c r="R271" s="8">
        <f t="shared" ref="R271:AE271" si="25">R154</f>
        <v>0</v>
      </c>
      <c r="S271" s="8">
        <f t="shared" si="25"/>
        <v>0</v>
      </c>
      <c r="T271" s="8">
        <f t="shared" si="25"/>
        <v>0</v>
      </c>
      <c r="U271" s="8">
        <f t="shared" si="25"/>
        <v>0</v>
      </c>
      <c r="V271" s="8">
        <f t="shared" si="25"/>
        <v>0</v>
      </c>
      <c r="W271" s="8">
        <f t="shared" si="25"/>
        <v>0</v>
      </c>
      <c r="X271" s="8">
        <f t="shared" si="25"/>
        <v>5.0801628358762799E-2</v>
      </c>
      <c r="Y271" s="8">
        <f t="shared" si="25"/>
        <v>1.84958417916311E-2</v>
      </c>
      <c r="Z271" s="8">
        <f t="shared" si="25"/>
        <v>0.15094023530438899</v>
      </c>
      <c r="AA271" s="8">
        <f t="shared" si="25"/>
        <v>1.2930500076397501E-4</v>
      </c>
      <c r="AB271" s="8">
        <f t="shared" si="25"/>
        <v>0</v>
      </c>
      <c r="AC271" s="8">
        <f t="shared" si="25"/>
        <v>0</v>
      </c>
      <c r="AD271" s="8">
        <f t="shared" si="25"/>
        <v>0</v>
      </c>
      <c r="AE271" s="8">
        <f t="shared" si="25"/>
        <v>0</v>
      </c>
      <c r="AF271" s="4">
        <f t="shared" si="19"/>
        <v>0.22036701045554685</v>
      </c>
    </row>
    <row r="272" spans="1:33" ht="19" customHeight="1">
      <c r="A272" t="str">
        <f>A$170</f>
        <v>HighriseApartment</v>
      </c>
      <c r="B272" t="str">
        <f>B170</f>
        <v>0 - Prototype|1 - Prototype-NewHvac</v>
      </c>
      <c r="Q272" t="str">
        <f t="shared" si="17"/>
        <v>HighriseApartment</v>
      </c>
      <c r="R272" s="8">
        <f t="shared" ref="R272:AE272" si="26">R170</f>
        <v>0</v>
      </c>
      <c r="S272" s="8">
        <f t="shared" si="26"/>
        <v>0</v>
      </c>
      <c r="T272" s="8">
        <f t="shared" si="26"/>
        <v>0</v>
      </c>
      <c r="U272" s="8">
        <f t="shared" si="26"/>
        <v>0</v>
      </c>
      <c r="V272" s="8">
        <f t="shared" si="26"/>
        <v>4.29192838488297E-6</v>
      </c>
      <c r="W272" s="8">
        <f t="shared" si="26"/>
        <v>0</v>
      </c>
      <c r="X272" s="8">
        <f t="shared" si="26"/>
        <v>2.0038799032599301E-2</v>
      </c>
      <c r="Y272" s="8">
        <f t="shared" si="26"/>
        <v>6.5943333669534303E-3</v>
      </c>
      <c r="Z272" s="8">
        <f t="shared" si="26"/>
        <v>0.14343045251946901</v>
      </c>
      <c r="AA272" s="8">
        <f t="shared" si="26"/>
        <v>9.6919264535151907E-3</v>
      </c>
      <c r="AB272" s="8">
        <f t="shared" si="26"/>
        <v>8.0444042910699908E-3</v>
      </c>
      <c r="AC272" s="8">
        <f t="shared" si="26"/>
        <v>0</v>
      </c>
      <c r="AD272" s="8">
        <f t="shared" si="26"/>
        <v>0</v>
      </c>
      <c r="AE272" s="8">
        <f t="shared" si="26"/>
        <v>0</v>
      </c>
      <c r="AF272" s="4">
        <f t="shared" si="19"/>
        <v>0.18780420759199179</v>
      </c>
    </row>
    <row r="273" spans="1:33" ht="19" customHeight="1">
      <c r="A273" t="str">
        <f>A$186</f>
        <v>StripMall</v>
      </c>
      <c r="B273" t="str">
        <f>B186</f>
        <v>0 - Prototype|1 - Prototype-NewHvac</v>
      </c>
      <c r="Q273" t="str">
        <f t="shared" si="17"/>
        <v>StripMall</v>
      </c>
      <c r="R273" s="8">
        <f t="shared" ref="R273:AE273" si="27">R186</f>
        <v>0</v>
      </c>
      <c r="S273" s="8">
        <f t="shared" si="27"/>
        <v>0</v>
      </c>
      <c r="T273" s="8">
        <f t="shared" si="27"/>
        <v>0</v>
      </c>
      <c r="U273" s="8">
        <f t="shared" si="27"/>
        <v>0</v>
      </c>
      <c r="V273" s="8">
        <f t="shared" si="27"/>
        <v>1.0083872206928199E-5</v>
      </c>
      <c r="W273" s="8">
        <f t="shared" si="27"/>
        <v>0</v>
      </c>
      <c r="X273" s="8">
        <f t="shared" si="27"/>
        <v>3.2329214418336603E-2</v>
      </c>
      <c r="Y273" s="8">
        <f t="shared" si="27"/>
        <v>7.3985743858975099E-3</v>
      </c>
      <c r="Z273" s="8">
        <f t="shared" si="27"/>
        <v>3.3831124485135602E-2</v>
      </c>
      <c r="AA273" s="8">
        <f t="shared" si="27"/>
        <v>0</v>
      </c>
      <c r="AB273" s="8">
        <f t="shared" si="27"/>
        <v>0</v>
      </c>
      <c r="AC273" s="8">
        <f t="shared" si="27"/>
        <v>0</v>
      </c>
      <c r="AD273" s="8">
        <f t="shared" si="27"/>
        <v>0</v>
      </c>
      <c r="AE273" s="8">
        <f t="shared" si="27"/>
        <v>0</v>
      </c>
      <c r="AF273" s="4">
        <f t="shared" si="19"/>
        <v>7.3568997161576638E-2</v>
      </c>
    </row>
    <row r="274" spans="1:33" ht="19" customHeight="1">
      <c r="A274" t="str">
        <f>A$202</f>
        <v>Retail</v>
      </c>
      <c r="B274" t="str">
        <f>B202</f>
        <v>0 - Prototype|1 - Prototype-NewHvac</v>
      </c>
      <c r="Q274" t="str">
        <f t="shared" si="17"/>
        <v>Retail</v>
      </c>
      <c r="R274" s="8">
        <f t="shared" ref="R274:AE274" si="28">R202</f>
        <v>0</v>
      </c>
      <c r="S274" s="8">
        <f t="shared" si="28"/>
        <v>0</v>
      </c>
      <c r="T274" s="8">
        <f t="shared" si="28"/>
        <v>0</v>
      </c>
      <c r="U274" s="8">
        <f t="shared" si="28"/>
        <v>0</v>
      </c>
      <c r="V274" s="8">
        <f t="shared" si="28"/>
        <v>0</v>
      </c>
      <c r="W274" s="8">
        <f t="shared" si="28"/>
        <v>0</v>
      </c>
      <c r="X274" s="8">
        <f t="shared" si="28"/>
        <v>3.4189438083646502E-2</v>
      </c>
      <c r="Y274" s="8">
        <f t="shared" si="28"/>
        <v>1.4052755727410699E-2</v>
      </c>
      <c r="Z274" s="8">
        <f t="shared" si="28"/>
        <v>1.6497204958909099E-2</v>
      </c>
      <c r="AA274" s="8">
        <f t="shared" si="28"/>
        <v>0</v>
      </c>
      <c r="AB274" s="8">
        <f t="shared" si="28"/>
        <v>0</v>
      </c>
      <c r="AC274" s="8">
        <f t="shared" si="28"/>
        <v>0</v>
      </c>
      <c r="AD274" s="8">
        <f t="shared" si="28"/>
        <v>0</v>
      </c>
      <c r="AE274" s="8">
        <f t="shared" si="28"/>
        <v>0</v>
      </c>
      <c r="AF274" s="4">
        <f t="shared" si="19"/>
        <v>6.4739398769966303E-2</v>
      </c>
    </row>
    <row r="275" spans="1:33" ht="19" customHeight="1">
      <c r="A275" t="str">
        <f>A$218</f>
        <v>Hospital</v>
      </c>
      <c r="B275" t="str">
        <f>B218</f>
        <v>0 - Prototype|1 - Prototype-NewHvac</v>
      </c>
      <c r="Q275" t="str">
        <f t="shared" si="17"/>
        <v>Hospital</v>
      </c>
      <c r="R275" s="8">
        <f t="shared" ref="R275:AE275" si="29">R218</f>
        <v>0</v>
      </c>
      <c r="S275" s="8">
        <f t="shared" si="29"/>
        <v>0</v>
      </c>
      <c r="T275" s="8">
        <f t="shared" si="29"/>
        <v>0</v>
      </c>
      <c r="U275" s="8">
        <f t="shared" si="29"/>
        <v>0</v>
      </c>
      <c r="V275" s="8">
        <f t="shared" si="29"/>
        <v>2.8830158652362999E-7</v>
      </c>
      <c r="W275" s="8">
        <f t="shared" si="29"/>
        <v>2.26518556531616E-4</v>
      </c>
      <c r="X275" s="8">
        <f t="shared" si="29"/>
        <v>9.3169270510495603E-2</v>
      </c>
      <c r="Y275" s="8">
        <f t="shared" si="29"/>
        <v>4.7532570871737498E-2</v>
      </c>
      <c r="Z275" s="8">
        <f t="shared" si="29"/>
        <v>2.7449770656087901E-2</v>
      </c>
      <c r="AA275" s="8">
        <f t="shared" si="29"/>
        <v>5.2003551875545902E-3</v>
      </c>
      <c r="AB275" s="8">
        <f t="shared" si="29"/>
        <v>6.7226740548753201E-3</v>
      </c>
      <c r="AC275" s="8">
        <f t="shared" si="29"/>
        <v>5.7638406384150298E-2</v>
      </c>
      <c r="AD275" s="8">
        <f t="shared" si="29"/>
        <v>0</v>
      </c>
      <c r="AE275" s="8">
        <f t="shared" si="29"/>
        <v>0</v>
      </c>
      <c r="AF275" s="4">
        <f t="shared" si="19"/>
        <v>0.23793985452301933</v>
      </c>
    </row>
    <row r="276" spans="1:33" ht="19" customHeight="1">
      <c r="A276" t="str">
        <f>A$234</f>
        <v>Outpatient</v>
      </c>
      <c r="B276" t="str">
        <f>B234</f>
        <v>0 - Prototype|1 - Prototype-NewHvac</v>
      </c>
      <c r="Q276" t="str">
        <f t="shared" si="17"/>
        <v>Outpatient</v>
      </c>
      <c r="R276" s="8">
        <f t="shared" ref="R276:AE276" si="30">R234</f>
        <v>0</v>
      </c>
      <c r="S276" s="8">
        <f t="shared" si="30"/>
        <v>0</v>
      </c>
      <c r="T276" s="8">
        <f t="shared" si="30"/>
        <v>0</v>
      </c>
      <c r="U276" s="8">
        <f t="shared" si="30"/>
        <v>0</v>
      </c>
      <c r="V276" s="8">
        <f t="shared" si="30"/>
        <v>1.5405875492795401E-6</v>
      </c>
      <c r="W276" s="8">
        <f t="shared" si="30"/>
        <v>0</v>
      </c>
      <c r="X276" s="8">
        <f t="shared" si="30"/>
        <v>0.14937028483923101</v>
      </c>
      <c r="Y276" s="8">
        <f t="shared" si="30"/>
        <v>1.9459931628724499E-2</v>
      </c>
      <c r="Z276" s="8">
        <f t="shared" si="30"/>
        <v>2.6088771735764502E-2</v>
      </c>
      <c r="AA276" s="8">
        <f t="shared" si="30"/>
        <v>3.0532711449492598E-3</v>
      </c>
      <c r="AB276" s="8">
        <f t="shared" si="30"/>
        <v>0</v>
      </c>
      <c r="AC276" s="8">
        <f t="shared" si="30"/>
        <v>2.8659242061737498E-2</v>
      </c>
      <c r="AD276" s="8">
        <f t="shared" si="30"/>
        <v>0</v>
      </c>
      <c r="AE276" s="8">
        <f t="shared" si="30"/>
        <v>0</v>
      </c>
      <c r="AF276" s="4">
        <f t="shared" si="19"/>
        <v>0.22663304199795609</v>
      </c>
    </row>
    <row r="277" spans="1:33" ht="19" customHeight="1">
      <c r="A277" t="str">
        <f>A$250</f>
        <v>Warehouse</v>
      </c>
      <c r="B277" t="str">
        <f>B250</f>
        <v>0 - Prototype|1 - Prototype-NewHvac</v>
      </c>
      <c r="Q277" t="str">
        <f t="shared" si="17"/>
        <v>Warehouse</v>
      </c>
      <c r="R277" s="8">
        <f t="shared" ref="R277:AE277" si="31">R250</f>
        <v>0</v>
      </c>
      <c r="S277" s="8">
        <f t="shared" si="31"/>
        <v>0</v>
      </c>
      <c r="T277" s="8">
        <f t="shared" si="31"/>
        <v>0</v>
      </c>
      <c r="U277" s="8">
        <f t="shared" si="31"/>
        <v>0</v>
      </c>
      <c r="V277" s="8">
        <f t="shared" si="31"/>
        <v>0</v>
      </c>
      <c r="W277" s="8">
        <f t="shared" si="31"/>
        <v>0</v>
      </c>
      <c r="X277" s="8">
        <f t="shared" si="31"/>
        <v>9.3291813738799797E-3</v>
      </c>
      <c r="Y277" s="8">
        <f t="shared" si="31"/>
        <v>7.0772807493890699E-4</v>
      </c>
      <c r="Z277" s="8">
        <f t="shared" si="31"/>
        <v>2.3973662774911701E-2</v>
      </c>
      <c r="AA277" s="8">
        <f t="shared" si="31"/>
        <v>0</v>
      </c>
      <c r="AB277" s="8">
        <f t="shared" si="31"/>
        <v>0</v>
      </c>
      <c r="AC277" s="8">
        <f t="shared" si="31"/>
        <v>0</v>
      </c>
      <c r="AD277" s="8">
        <f t="shared" si="31"/>
        <v>0</v>
      </c>
      <c r="AE277" s="8">
        <f t="shared" si="31"/>
        <v>0</v>
      </c>
      <c r="AF277" s="4">
        <f t="shared" si="19"/>
        <v>3.4010572223730585E-2</v>
      </c>
    </row>
    <row r="282" spans="1:33" s="6" customFormat="1" ht="62" customHeight="1">
      <c r="A282" s="6" t="s">
        <v>161</v>
      </c>
      <c r="Q282" t="s">
        <v>142</v>
      </c>
      <c r="R282" s="6" t="s">
        <v>143</v>
      </c>
      <c r="S282" s="6" t="s">
        <v>144</v>
      </c>
      <c r="T282" s="6" t="s">
        <v>145</v>
      </c>
      <c r="U282" s="6" t="s">
        <v>146</v>
      </c>
      <c r="V282" s="6" t="s">
        <v>147</v>
      </c>
      <c r="W282" s="6" t="s">
        <v>148</v>
      </c>
      <c r="X282" s="6" t="s">
        <v>149</v>
      </c>
      <c r="Y282" s="6" t="s">
        <v>150</v>
      </c>
      <c r="Z282" s="6" t="s">
        <v>151</v>
      </c>
      <c r="AA282" s="6" t="s">
        <v>152</v>
      </c>
      <c r="AB282" s="6" t="s">
        <v>153</v>
      </c>
      <c r="AC282" s="6" t="s">
        <v>154</v>
      </c>
      <c r="AD282" s="6" t="s">
        <v>155</v>
      </c>
      <c r="AE282" s="6" t="s">
        <v>156</v>
      </c>
      <c r="AF282" s="18" t="s">
        <v>3</v>
      </c>
      <c r="AG282" s="7"/>
    </row>
    <row r="283" spans="1:33" ht="19" customHeight="1">
      <c r="A283" t="str">
        <f>A$11</f>
        <v>SecondarySchool</v>
      </c>
      <c r="B283" t="str">
        <f t="shared" ref="B283:AE283" si="32">B$11</f>
        <v>1 - Prototype-NewHvac|2 - Prototype-NewHvacLoadsConstSch</v>
      </c>
      <c r="Q283" t="str">
        <f>A283</f>
        <v>SecondarySchool</v>
      </c>
      <c r="R283" s="8">
        <f t="shared" si="32"/>
        <v>0</v>
      </c>
      <c r="S283" s="8">
        <f t="shared" si="32"/>
        <v>2.1439621830683198E-2</v>
      </c>
      <c r="T283" s="8">
        <f t="shared" si="32"/>
        <v>2.5405091129705E-4</v>
      </c>
      <c r="U283" s="8">
        <f t="shared" si="32"/>
        <v>0</v>
      </c>
      <c r="V283" s="8">
        <f t="shared" si="32"/>
        <v>5.47233246543138E-3</v>
      </c>
      <c r="W283" s="8">
        <f t="shared" si="32"/>
        <v>8.3862079425666105E-6</v>
      </c>
      <c r="X283" s="8">
        <f t="shared" si="32"/>
        <v>3.4818246163957602E-2</v>
      </c>
      <c r="Y283" s="8">
        <f t="shared" si="32"/>
        <v>6.3677039358932203E-3</v>
      </c>
      <c r="Z283" s="8">
        <f t="shared" si="32"/>
        <v>4.6493844637124299E-3</v>
      </c>
      <c r="AA283" s="8">
        <f t="shared" si="32"/>
        <v>1.2357491342046001E-3</v>
      </c>
      <c r="AB283" s="8">
        <f t="shared" si="32"/>
        <v>2.0185672034176799E-4</v>
      </c>
      <c r="AC283" s="8">
        <f t="shared" si="32"/>
        <v>0</v>
      </c>
      <c r="AD283" s="8">
        <f t="shared" si="32"/>
        <v>1.19979018680957E-3</v>
      </c>
      <c r="AE283" s="8">
        <f t="shared" si="32"/>
        <v>0</v>
      </c>
      <c r="AF283" s="4">
        <f>SUM(R283:AE283)</f>
        <v>7.5647122020273405E-2</v>
      </c>
    </row>
    <row r="284" spans="1:33" ht="19" customHeight="1">
      <c r="A284" t="str">
        <f>A$27</f>
        <v>PrimarySchool</v>
      </c>
      <c r="B284" t="str">
        <f t="shared" ref="B284:AE284" si="33">B$27</f>
        <v>1 - Prototype-NewHvac|2 - Prototype-NewHvacLoadsConstSch</v>
      </c>
      <c r="Q284" t="str">
        <f t="shared" ref="Q284:Q297" si="34">A284</f>
        <v>PrimarySchool</v>
      </c>
      <c r="R284" s="8">
        <f t="shared" si="33"/>
        <v>0</v>
      </c>
      <c r="S284" s="8">
        <f t="shared" si="33"/>
        <v>2.0150139554145099E-2</v>
      </c>
      <c r="T284" s="8">
        <f t="shared" si="33"/>
        <v>0</v>
      </c>
      <c r="U284" s="8">
        <f t="shared" si="33"/>
        <v>0</v>
      </c>
      <c r="V284" s="8">
        <f t="shared" si="33"/>
        <v>8.6012258791066006E-3</v>
      </c>
      <c r="W284" s="8">
        <f t="shared" si="33"/>
        <v>2.4044302366610701E-5</v>
      </c>
      <c r="X284" s="8">
        <f t="shared" si="33"/>
        <v>4.23872738451656E-2</v>
      </c>
      <c r="Y284" s="8">
        <f t="shared" si="33"/>
        <v>8.1165366908025199E-3</v>
      </c>
      <c r="Z284" s="8">
        <f t="shared" si="33"/>
        <v>2.7336132163374399E-3</v>
      </c>
      <c r="AA284" s="8">
        <f t="shared" si="33"/>
        <v>1.2015601329409001E-5</v>
      </c>
      <c r="AB284" s="8">
        <f t="shared" si="33"/>
        <v>0</v>
      </c>
      <c r="AC284" s="8">
        <f t="shared" si="33"/>
        <v>0</v>
      </c>
      <c r="AD284" s="8">
        <f t="shared" si="33"/>
        <v>1.2816585075206999E-4</v>
      </c>
      <c r="AE284" s="8">
        <f t="shared" si="33"/>
        <v>0</v>
      </c>
      <c r="AF284" s="4">
        <f t="shared" ref="AF284:AF297" si="35">SUM(R284:AE284)</f>
        <v>8.2153014940005348E-2</v>
      </c>
    </row>
    <row r="285" spans="1:33" ht="19" customHeight="1">
      <c r="A285" t="str">
        <f>A$43</f>
        <v>FullServiceRestaurant</v>
      </c>
      <c r="B285" t="str">
        <f t="shared" ref="B285:AE285" si="36">B$43</f>
        <v>1 - Prototype-NewHvac|2 - Prototype-NewHvacLoadsConstSch</v>
      </c>
      <c r="Q285" t="str">
        <f t="shared" si="34"/>
        <v>FullServiceRestaurant</v>
      </c>
      <c r="R285" s="8">
        <f t="shared" si="36"/>
        <v>0</v>
      </c>
      <c r="S285" s="8">
        <f t="shared" si="36"/>
        <v>1.2144962511627499E-3</v>
      </c>
      <c r="T285" s="8">
        <f t="shared" si="36"/>
        <v>1.5271421793688801E-2</v>
      </c>
      <c r="U285" s="8">
        <f t="shared" si="36"/>
        <v>0</v>
      </c>
      <c r="V285" s="8">
        <f t="shared" si="36"/>
        <v>6.1718525270562496E-3</v>
      </c>
      <c r="W285" s="8">
        <f t="shared" si="36"/>
        <v>2.4786781379467502E-4</v>
      </c>
      <c r="X285" s="8">
        <f t="shared" si="36"/>
        <v>0.21462662925923501</v>
      </c>
      <c r="Y285" s="8">
        <f t="shared" si="36"/>
        <v>5.44931878378529E-3</v>
      </c>
      <c r="Z285" s="8">
        <f t="shared" si="36"/>
        <v>9.1820548932879498E-2</v>
      </c>
      <c r="AA285" s="8">
        <f t="shared" si="36"/>
        <v>9.2061132010624503E-5</v>
      </c>
      <c r="AB285" s="8">
        <f t="shared" si="36"/>
        <v>0</v>
      </c>
      <c r="AC285" s="8">
        <f t="shared" si="36"/>
        <v>0</v>
      </c>
      <c r="AD285" s="8">
        <f t="shared" si="36"/>
        <v>1.7020729743764E-2</v>
      </c>
      <c r="AE285" s="8">
        <f t="shared" si="36"/>
        <v>0</v>
      </c>
      <c r="AF285" s="4">
        <f t="shared" si="35"/>
        <v>0.35191492623737691</v>
      </c>
    </row>
    <row r="286" spans="1:33" ht="19" customHeight="1">
      <c r="A286" t="str">
        <f>A$59</f>
        <v>QuickServiceRestaurant</v>
      </c>
      <c r="B286" t="str">
        <f t="shared" ref="B286:AE286" si="37">B$59</f>
        <v>1 - Prototype-NewHvac|2 - Prototype-NewHvacLoadsConstSch</v>
      </c>
      <c r="Q286" t="str">
        <f t="shared" si="34"/>
        <v>QuickServiceRestaurant</v>
      </c>
      <c r="R286" s="8">
        <f t="shared" si="37"/>
        <v>0</v>
      </c>
      <c r="S286" s="8">
        <f t="shared" si="37"/>
        <v>5.2918414950118599E-3</v>
      </c>
      <c r="T286" s="8">
        <f t="shared" si="37"/>
        <v>2.7799577011744299E-2</v>
      </c>
      <c r="U286" s="8">
        <f t="shared" si="37"/>
        <v>0</v>
      </c>
      <c r="V286" s="8">
        <f t="shared" si="37"/>
        <v>3.7964216009629399E-3</v>
      </c>
      <c r="W286" s="8">
        <f t="shared" si="37"/>
        <v>1.8694448789178701E-4</v>
      </c>
      <c r="X286" s="8">
        <f t="shared" si="37"/>
        <v>0.121248019367693</v>
      </c>
      <c r="Y286" s="8">
        <f t="shared" si="37"/>
        <v>5.8590673857013597E-3</v>
      </c>
      <c r="Z286" s="8">
        <f t="shared" si="37"/>
        <v>7.8320355799767399E-2</v>
      </c>
      <c r="AA286" s="8">
        <f t="shared" si="37"/>
        <v>0</v>
      </c>
      <c r="AB286" s="8">
        <f t="shared" si="37"/>
        <v>0</v>
      </c>
      <c r="AC286" s="8">
        <f t="shared" si="37"/>
        <v>0</v>
      </c>
      <c r="AD286" s="8">
        <f t="shared" si="37"/>
        <v>0</v>
      </c>
      <c r="AE286" s="8">
        <f t="shared" si="37"/>
        <v>0</v>
      </c>
      <c r="AF286" s="4">
        <f t="shared" si="35"/>
        <v>0.24250222714877265</v>
      </c>
    </row>
    <row r="287" spans="1:33" ht="19" customHeight="1">
      <c r="A287" t="str">
        <f>A$75</f>
        <v>SmallOffice</v>
      </c>
      <c r="B287" t="str">
        <f t="shared" ref="B287:AE287" si="38">B$75</f>
        <v>1 - Prototype-NewHvac|2 - Prototype-NewHvacLoadsConstSch</v>
      </c>
      <c r="Q287" t="str">
        <f t="shared" si="34"/>
        <v>SmallOffice</v>
      </c>
      <c r="R287" s="8">
        <f t="shared" si="38"/>
        <v>0</v>
      </c>
      <c r="S287" s="8">
        <f t="shared" si="38"/>
        <v>1.89434228452478E-2</v>
      </c>
      <c r="T287" s="8">
        <f t="shared" si="38"/>
        <v>0</v>
      </c>
      <c r="U287" s="8">
        <f t="shared" si="38"/>
        <v>0</v>
      </c>
      <c r="V287" s="8">
        <f t="shared" si="38"/>
        <v>1.30111549872405E-2</v>
      </c>
      <c r="W287" s="8">
        <f t="shared" si="38"/>
        <v>0</v>
      </c>
      <c r="X287" s="8">
        <f t="shared" si="38"/>
        <v>1.6780199033188298E-2</v>
      </c>
      <c r="Y287" s="8">
        <f t="shared" si="38"/>
        <v>5.9647715406053901E-3</v>
      </c>
      <c r="Z287" s="8">
        <f t="shared" si="38"/>
        <v>4.9160091010311104E-3</v>
      </c>
      <c r="AA287" s="8">
        <f t="shared" si="38"/>
        <v>0</v>
      </c>
      <c r="AB287" s="8">
        <f t="shared" si="38"/>
        <v>0</v>
      </c>
      <c r="AC287" s="8">
        <f t="shared" si="38"/>
        <v>0</v>
      </c>
      <c r="AD287" s="8">
        <f t="shared" si="38"/>
        <v>0</v>
      </c>
      <c r="AE287" s="8">
        <f t="shared" si="38"/>
        <v>0</v>
      </c>
      <c r="AF287" s="4">
        <f t="shared" si="35"/>
        <v>5.9615557507313094E-2</v>
      </c>
    </row>
    <row r="288" spans="1:33" ht="19" customHeight="1">
      <c r="A288" t="str">
        <f>A$91</f>
        <v>MediumOffice</v>
      </c>
      <c r="B288" t="str">
        <f t="shared" ref="B288:AE288" si="39">B$91</f>
        <v>1 - Prototype-NewHvac|2 - Prototype-NewHvacLoadsConstSch</v>
      </c>
      <c r="Q288" t="str">
        <f t="shared" si="34"/>
        <v>MediumOffice</v>
      </c>
      <c r="R288" s="8">
        <f t="shared" si="39"/>
        <v>0</v>
      </c>
      <c r="S288" s="8">
        <f t="shared" si="39"/>
        <v>1.03246615013234E-2</v>
      </c>
      <c r="T288" s="8">
        <f t="shared" si="39"/>
        <v>2.77225495748432E-2</v>
      </c>
      <c r="U288" s="8">
        <f t="shared" si="39"/>
        <v>0</v>
      </c>
      <c r="V288" s="8">
        <f t="shared" si="39"/>
        <v>1.15808922467636E-2</v>
      </c>
      <c r="W288" s="8">
        <f t="shared" si="39"/>
        <v>0</v>
      </c>
      <c r="X288" s="8">
        <f t="shared" si="39"/>
        <v>1.72115179923443E-2</v>
      </c>
      <c r="Y288" s="8">
        <f t="shared" si="39"/>
        <v>6.7004864098454799E-3</v>
      </c>
      <c r="Z288" s="8">
        <f t="shared" si="39"/>
        <v>8.9851265428751595E-4</v>
      </c>
      <c r="AA288" s="8">
        <f t="shared" si="39"/>
        <v>0</v>
      </c>
      <c r="AB288" s="8">
        <f t="shared" si="39"/>
        <v>0</v>
      </c>
      <c r="AC288" s="8">
        <f t="shared" si="39"/>
        <v>0</v>
      </c>
      <c r="AD288" s="8">
        <f t="shared" si="39"/>
        <v>0</v>
      </c>
      <c r="AE288" s="8">
        <f t="shared" si="39"/>
        <v>0</v>
      </c>
      <c r="AF288" s="4">
        <f t="shared" si="35"/>
        <v>7.4438620379407489E-2</v>
      </c>
    </row>
    <row r="289" spans="1:33" ht="19" customHeight="1">
      <c r="A289" t="str">
        <f>A$107</f>
        <v>LargeOffice</v>
      </c>
      <c r="B289" t="str">
        <f t="shared" ref="B289:AE289" si="40">B$107</f>
        <v>1 - Prototype-NewHvac|2 - Prototype-NewHvacLoadsConstSch</v>
      </c>
      <c r="Q289" t="str">
        <f t="shared" si="34"/>
        <v>LargeOffice</v>
      </c>
      <c r="R289" s="8">
        <f t="shared" si="40"/>
        <v>0</v>
      </c>
      <c r="S289" s="8">
        <f t="shared" si="40"/>
        <v>3.5938950789229297E-2</v>
      </c>
      <c r="T289" s="8">
        <f t="shared" si="40"/>
        <v>3.73142989786443E-2</v>
      </c>
      <c r="U289" s="8">
        <f t="shared" si="40"/>
        <v>0</v>
      </c>
      <c r="V289" s="8">
        <f t="shared" si="40"/>
        <v>5.55703610456395E-3</v>
      </c>
      <c r="W289" s="8">
        <f t="shared" si="40"/>
        <v>0</v>
      </c>
      <c r="X289" s="8">
        <f t="shared" si="40"/>
        <v>1.62247339475751E-2</v>
      </c>
      <c r="Y289" s="8">
        <f t="shared" si="40"/>
        <v>1.35436754517534E-3</v>
      </c>
      <c r="Z289" s="8">
        <f t="shared" si="40"/>
        <v>1.7632669095064599E-4</v>
      </c>
      <c r="AA289" s="8">
        <f t="shared" si="40"/>
        <v>2.9707699450039199E-4</v>
      </c>
      <c r="AB289" s="8">
        <f t="shared" si="40"/>
        <v>3.1113849010784899E-5</v>
      </c>
      <c r="AC289" s="8">
        <f t="shared" si="40"/>
        <v>0</v>
      </c>
      <c r="AD289" s="8">
        <f t="shared" si="40"/>
        <v>0</v>
      </c>
      <c r="AE289" s="8">
        <f t="shared" si="40"/>
        <v>0</v>
      </c>
      <c r="AF289" s="4">
        <f t="shared" si="35"/>
        <v>9.6893904899649816E-2</v>
      </c>
    </row>
    <row r="290" spans="1:33" ht="19" customHeight="1">
      <c r="A290" t="str">
        <f>A$139</f>
        <v>LargeHotel</v>
      </c>
      <c r="B290" t="str">
        <f t="shared" ref="B290" si="41">B$139</f>
        <v>1 - Prototype-NewHvac|2 - Prototype-NewHvacLoadsConstSch</v>
      </c>
      <c r="Q290" t="str">
        <f t="shared" si="34"/>
        <v>LargeHotel</v>
      </c>
      <c r="R290" s="15" t="s">
        <v>163</v>
      </c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7"/>
      <c r="AF290" s="4"/>
    </row>
    <row r="291" spans="1:33" ht="19" customHeight="1">
      <c r="A291" t="str">
        <f>A$155</f>
        <v>MidriseApartment</v>
      </c>
      <c r="B291" t="str">
        <f t="shared" ref="B291:AE291" si="42">B$155</f>
        <v>1 - Prototype-NewHvac|2 - Prototype-NewHvacLoadsConstSch</v>
      </c>
      <c r="Q291" t="str">
        <f t="shared" si="34"/>
        <v>MidriseApartment</v>
      </c>
      <c r="R291" s="8">
        <f t="shared" si="42"/>
        <v>0</v>
      </c>
      <c r="S291" s="8">
        <f t="shared" si="42"/>
        <v>6.8149226649497296E-2</v>
      </c>
      <c r="T291" s="8">
        <f t="shared" si="42"/>
        <v>2.78025724696E-5</v>
      </c>
      <c r="U291" s="8">
        <f t="shared" si="42"/>
        <v>0</v>
      </c>
      <c r="V291" s="8">
        <f t="shared" si="42"/>
        <v>7.3706082910197604E-2</v>
      </c>
      <c r="W291" s="8">
        <f t="shared" si="42"/>
        <v>0</v>
      </c>
      <c r="X291" s="8">
        <f t="shared" si="42"/>
        <v>8.9651102103727902E-4</v>
      </c>
      <c r="Y291" s="8">
        <f t="shared" si="42"/>
        <v>7.45694259500431E-3</v>
      </c>
      <c r="Z291" s="8">
        <f t="shared" si="42"/>
        <v>3.0798909358736099E-2</v>
      </c>
      <c r="AA291" s="8">
        <f t="shared" si="42"/>
        <v>0</v>
      </c>
      <c r="AB291" s="8">
        <f t="shared" si="42"/>
        <v>0</v>
      </c>
      <c r="AC291" s="8">
        <f t="shared" si="42"/>
        <v>0</v>
      </c>
      <c r="AD291" s="8">
        <f t="shared" si="42"/>
        <v>0</v>
      </c>
      <c r="AE291" s="8">
        <f t="shared" si="42"/>
        <v>0</v>
      </c>
      <c r="AF291" s="4">
        <f t="shared" si="35"/>
        <v>0.18103547510694221</v>
      </c>
    </row>
    <row r="292" spans="1:33" ht="19" customHeight="1">
      <c r="A292" t="str">
        <f>A$171</f>
        <v>HighriseApartment</v>
      </c>
      <c r="B292" t="str">
        <f t="shared" ref="B292:AE292" si="43">B$171</f>
        <v>1 - Prototype-NewHvac|2 - Prototype-NewHvacLoadsConstSch</v>
      </c>
      <c r="Q292" t="str">
        <f t="shared" si="34"/>
        <v>HighriseApartment</v>
      </c>
      <c r="R292" s="8">
        <f t="shared" si="43"/>
        <v>0</v>
      </c>
      <c r="S292" s="8">
        <f t="shared" si="43"/>
        <v>8.8784316449321901E-3</v>
      </c>
      <c r="T292" s="8">
        <f t="shared" si="43"/>
        <v>1.4871667235834E-2</v>
      </c>
      <c r="U292" s="8">
        <f t="shared" si="43"/>
        <v>0</v>
      </c>
      <c r="V292" s="8">
        <f t="shared" si="43"/>
        <v>1.0015415752622501E-2</v>
      </c>
      <c r="W292" s="8">
        <f t="shared" si="43"/>
        <v>0</v>
      </c>
      <c r="X292" s="8">
        <f t="shared" si="43"/>
        <v>1.3349385781621099E-3</v>
      </c>
      <c r="Y292" s="8">
        <f t="shared" si="43"/>
        <v>1.4119208722344701E-3</v>
      </c>
      <c r="Z292" s="8">
        <f t="shared" si="43"/>
        <v>3.32818188658713E-3</v>
      </c>
      <c r="AA292" s="8">
        <f t="shared" si="43"/>
        <v>0</v>
      </c>
      <c r="AB292" s="8">
        <f t="shared" si="43"/>
        <v>0</v>
      </c>
      <c r="AC292" s="8">
        <f t="shared" si="43"/>
        <v>0</v>
      </c>
      <c r="AD292" s="8">
        <f t="shared" si="43"/>
        <v>0</v>
      </c>
      <c r="AE292" s="8">
        <f t="shared" si="43"/>
        <v>0</v>
      </c>
      <c r="AF292" s="4">
        <f t="shared" si="35"/>
        <v>3.98405559703724E-2</v>
      </c>
    </row>
    <row r="293" spans="1:33" ht="19" customHeight="1">
      <c r="A293" t="str">
        <f>A$187</f>
        <v>StripMall</v>
      </c>
      <c r="B293" t="str">
        <f t="shared" ref="B293:AE293" si="44">B$187</f>
        <v>1 - Prototype-NewHvac|2 - Prototype-NewHvacLoadsConstSch</v>
      </c>
      <c r="Q293" t="str">
        <f t="shared" si="34"/>
        <v>StripMall</v>
      </c>
      <c r="R293" s="8">
        <f t="shared" si="44"/>
        <v>0</v>
      </c>
      <c r="S293" s="8">
        <f t="shared" si="44"/>
        <v>2.4864806647998401E-2</v>
      </c>
      <c r="T293" s="8">
        <f t="shared" si="44"/>
        <v>0</v>
      </c>
      <c r="U293" s="8">
        <f t="shared" si="44"/>
        <v>0</v>
      </c>
      <c r="V293" s="8">
        <f t="shared" si="44"/>
        <v>2.8093745394356402E-2</v>
      </c>
      <c r="W293" s="8">
        <f t="shared" si="44"/>
        <v>0</v>
      </c>
      <c r="X293" s="8">
        <f t="shared" si="44"/>
        <v>5.6633260398834498E-2</v>
      </c>
      <c r="Y293" s="8">
        <f t="shared" si="44"/>
        <v>5.4644189236681901E-3</v>
      </c>
      <c r="Z293" s="8">
        <f t="shared" si="44"/>
        <v>3.25263301098552E-2</v>
      </c>
      <c r="AA293" s="8">
        <f t="shared" si="44"/>
        <v>0</v>
      </c>
      <c r="AB293" s="8">
        <f t="shared" si="44"/>
        <v>0</v>
      </c>
      <c r="AC293" s="8">
        <f t="shared" si="44"/>
        <v>0</v>
      </c>
      <c r="AD293" s="8">
        <f t="shared" si="44"/>
        <v>0</v>
      </c>
      <c r="AE293" s="8">
        <f t="shared" si="44"/>
        <v>0</v>
      </c>
      <c r="AF293" s="4">
        <f t="shared" si="35"/>
        <v>0.14758256147471271</v>
      </c>
    </row>
    <row r="294" spans="1:33" ht="19" customHeight="1">
      <c r="A294" t="str">
        <f>A$203</f>
        <v>Retail</v>
      </c>
      <c r="B294" t="str">
        <f t="shared" ref="B294:AE294" si="45">B$203</f>
        <v>1 - Prototype-NewHvac|2 - Prototype-NewHvacLoadsConstSch</v>
      </c>
      <c r="Q294" t="str">
        <f t="shared" si="34"/>
        <v>Retail</v>
      </c>
      <c r="R294" s="8">
        <f t="shared" si="45"/>
        <v>0</v>
      </c>
      <c r="S294" s="8">
        <f t="shared" si="45"/>
        <v>3.17623539114412E-3</v>
      </c>
      <c r="T294" s="8">
        <f t="shared" si="45"/>
        <v>0</v>
      </c>
      <c r="U294" s="8">
        <f t="shared" si="45"/>
        <v>0</v>
      </c>
      <c r="V294" s="8">
        <f t="shared" si="45"/>
        <v>0</v>
      </c>
      <c r="W294" s="8">
        <f t="shared" si="45"/>
        <v>0</v>
      </c>
      <c r="X294" s="8">
        <f t="shared" si="45"/>
        <v>1.0686453108117199E-2</v>
      </c>
      <c r="Y294" s="8">
        <f t="shared" si="45"/>
        <v>1.1176590336101499E-2</v>
      </c>
      <c r="Z294" s="8">
        <f t="shared" si="45"/>
        <v>7.1757342923806894E-2</v>
      </c>
      <c r="AA294" s="8">
        <f t="shared" si="45"/>
        <v>0</v>
      </c>
      <c r="AB294" s="8">
        <f t="shared" si="45"/>
        <v>0</v>
      </c>
      <c r="AC294" s="8">
        <f t="shared" si="45"/>
        <v>0</v>
      </c>
      <c r="AD294" s="8">
        <f t="shared" si="45"/>
        <v>0</v>
      </c>
      <c r="AE294" s="8">
        <f t="shared" si="45"/>
        <v>0</v>
      </c>
      <c r="AF294" s="4">
        <f t="shared" si="35"/>
        <v>9.6796621759169713E-2</v>
      </c>
    </row>
    <row r="295" spans="1:33" ht="19" customHeight="1">
      <c r="A295" t="str">
        <f>A$219</f>
        <v>Hospital</v>
      </c>
      <c r="B295" t="str">
        <f t="shared" ref="B295:AE295" si="46">B$219</f>
        <v>1 - Prototype-NewHvac|2 - Prototype-NewHvacLoadsConstSch</v>
      </c>
      <c r="Q295" t="str">
        <f t="shared" si="34"/>
        <v>Hospital</v>
      </c>
      <c r="R295" s="8">
        <f t="shared" si="46"/>
        <v>0</v>
      </c>
      <c r="S295" s="8">
        <f t="shared" si="46"/>
        <v>7.4198830763231194E-2</v>
      </c>
      <c r="T295" s="8">
        <f t="shared" si="46"/>
        <v>5.0228098662336601E-2</v>
      </c>
      <c r="U295" s="8">
        <f t="shared" si="46"/>
        <v>0</v>
      </c>
      <c r="V295" s="8">
        <f t="shared" si="46"/>
        <v>1.5097879035430001E-2</v>
      </c>
      <c r="W295" s="8">
        <f t="shared" si="46"/>
        <v>3.0256270612084301E-7</v>
      </c>
      <c r="X295" s="8">
        <f t="shared" si="46"/>
        <v>2.6004256048732698E-2</v>
      </c>
      <c r="Y295" s="8">
        <f t="shared" si="46"/>
        <v>2.4369745074110999E-3</v>
      </c>
      <c r="Z295" s="8">
        <f t="shared" si="46"/>
        <v>2.0449877125923201E-3</v>
      </c>
      <c r="AA295" s="8">
        <f t="shared" si="46"/>
        <v>3.5399836616138703E-4</v>
      </c>
      <c r="AB295" s="8">
        <f t="shared" si="46"/>
        <v>5.4494905180209701E-5</v>
      </c>
      <c r="AC295" s="8">
        <f t="shared" si="46"/>
        <v>0</v>
      </c>
      <c r="AD295" s="8">
        <f t="shared" si="46"/>
        <v>0</v>
      </c>
      <c r="AE295" s="8">
        <f t="shared" si="46"/>
        <v>0</v>
      </c>
      <c r="AF295" s="4">
        <f t="shared" si="35"/>
        <v>0.17041982256378158</v>
      </c>
    </row>
    <row r="296" spans="1:33" ht="19" customHeight="1">
      <c r="A296" t="str">
        <f>A$235</f>
        <v>Outpatient</v>
      </c>
      <c r="B296" t="str">
        <f t="shared" ref="B296:AE296" si="47">B$235</f>
        <v>1 - Prototype-NewHvac|2 - Prototype-NewHvacLoadsConstSch</v>
      </c>
      <c r="Q296" t="str">
        <f t="shared" si="34"/>
        <v>Outpatient</v>
      </c>
      <c r="R296" s="8">
        <f t="shared" si="47"/>
        <v>3.6056136017291002E-4</v>
      </c>
      <c r="S296" s="8">
        <f t="shared" si="47"/>
        <v>4.5560214743174702E-3</v>
      </c>
      <c r="T296" s="8">
        <f t="shared" si="47"/>
        <v>2.09484158208747E-2</v>
      </c>
      <c r="U296" s="8">
        <f t="shared" si="47"/>
        <v>0</v>
      </c>
      <c r="V296" s="8">
        <f t="shared" si="47"/>
        <v>6.8915029034153702E-3</v>
      </c>
      <c r="W296" s="8">
        <f t="shared" si="47"/>
        <v>0</v>
      </c>
      <c r="X296" s="8">
        <f t="shared" si="47"/>
        <v>1.1496528849888899E-2</v>
      </c>
      <c r="Y296" s="8">
        <f t="shared" si="47"/>
        <v>1.92213069851293E-3</v>
      </c>
      <c r="Z296" s="8">
        <f t="shared" si="47"/>
        <v>7.8375282622336808E-3</v>
      </c>
      <c r="AA296" s="8">
        <f t="shared" si="47"/>
        <v>0</v>
      </c>
      <c r="AB296" s="8">
        <f t="shared" si="47"/>
        <v>0</v>
      </c>
      <c r="AC296" s="8">
        <f t="shared" si="47"/>
        <v>0</v>
      </c>
      <c r="AD296" s="8">
        <f t="shared" si="47"/>
        <v>0</v>
      </c>
      <c r="AE296" s="8">
        <f t="shared" si="47"/>
        <v>0</v>
      </c>
      <c r="AF296" s="4">
        <f t="shared" si="35"/>
        <v>5.4012689369415966E-2</v>
      </c>
    </row>
    <row r="297" spans="1:33" ht="19" customHeight="1">
      <c r="A297" t="str">
        <f>A$251</f>
        <v>Warehouse</v>
      </c>
      <c r="B297" t="str">
        <f t="shared" ref="B297:AE297" si="48">B$251</f>
        <v>1 - Prototype-NewHvac|2 - Prototype-NewHvacLoadsConstSch</v>
      </c>
      <c r="Q297" t="str">
        <f t="shared" si="34"/>
        <v>Warehouse</v>
      </c>
      <c r="R297" s="8">
        <f t="shared" si="48"/>
        <v>0</v>
      </c>
      <c r="S297" s="8">
        <f t="shared" si="48"/>
        <v>2.1155039294085201E-3</v>
      </c>
      <c r="T297" s="8">
        <f t="shared" si="48"/>
        <v>0</v>
      </c>
      <c r="U297" s="8">
        <f t="shared" si="48"/>
        <v>0</v>
      </c>
      <c r="V297" s="8">
        <f t="shared" si="48"/>
        <v>1.58451675168895E-3</v>
      </c>
      <c r="W297" s="8">
        <f t="shared" si="48"/>
        <v>0</v>
      </c>
      <c r="X297" s="8">
        <f t="shared" si="48"/>
        <v>0.22821504894526401</v>
      </c>
      <c r="Y297" s="8">
        <f t="shared" si="48"/>
        <v>8.2164276850958205E-3</v>
      </c>
      <c r="Z297" s="8">
        <f t="shared" si="48"/>
        <v>9.2129118985247501E-3</v>
      </c>
      <c r="AA297" s="8">
        <f t="shared" si="48"/>
        <v>0</v>
      </c>
      <c r="AB297" s="8">
        <f t="shared" si="48"/>
        <v>0</v>
      </c>
      <c r="AC297" s="8">
        <f t="shared" si="48"/>
        <v>0</v>
      </c>
      <c r="AD297" s="8">
        <f t="shared" si="48"/>
        <v>0</v>
      </c>
      <c r="AE297" s="8">
        <f t="shared" si="48"/>
        <v>0</v>
      </c>
      <c r="AF297" s="4">
        <f t="shared" si="35"/>
        <v>0.24934440920998205</v>
      </c>
    </row>
    <row r="302" spans="1:33" s="6" customFormat="1" ht="62" customHeight="1">
      <c r="A302" s="6" t="s">
        <v>161</v>
      </c>
      <c r="Q302" t="s">
        <v>142</v>
      </c>
      <c r="R302" s="6" t="s">
        <v>143</v>
      </c>
      <c r="S302" s="6" t="s">
        <v>144</v>
      </c>
      <c r="T302" s="6" t="s">
        <v>145</v>
      </c>
      <c r="U302" s="6" t="s">
        <v>146</v>
      </c>
      <c r="V302" s="6" t="s">
        <v>147</v>
      </c>
      <c r="W302" s="6" t="s">
        <v>148</v>
      </c>
      <c r="X302" s="6" t="s">
        <v>149</v>
      </c>
      <c r="Y302" s="6" t="s">
        <v>150</v>
      </c>
      <c r="Z302" s="6" t="s">
        <v>151</v>
      </c>
      <c r="AA302" s="6" t="s">
        <v>152</v>
      </c>
      <c r="AB302" s="6" t="s">
        <v>153</v>
      </c>
      <c r="AC302" s="6" t="s">
        <v>154</v>
      </c>
      <c r="AD302" s="6" t="s">
        <v>155</v>
      </c>
      <c r="AE302" s="6" t="s">
        <v>156</v>
      </c>
      <c r="AF302" s="18" t="s">
        <v>3</v>
      </c>
      <c r="AG302" s="7"/>
    </row>
    <row r="303" spans="1:33" ht="19" customHeight="1">
      <c r="A303" t="str">
        <f>A$12</f>
        <v>SecondarySchool</v>
      </c>
      <c r="B303" t="str">
        <f>B$12</f>
        <v>2 - Prototype-NewHvacLoadsConstSch|3b - Typical-Bar-Sliced</v>
      </c>
      <c r="Q303" t="str">
        <f>A303</f>
        <v>SecondarySchool</v>
      </c>
      <c r="R303" s="8">
        <f t="shared" ref="R303:AE303" si="49">R$12</f>
        <v>6.0919519223154202E-7</v>
      </c>
      <c r="S303" s="8">
        <f t="shared" si="49"/>
        <v>7.6216410500088295E-4</v>
      </c>
      <c r="T303" s="8">
        <f t="shared" si="49"/>
        <v>7.8586179797868999E-5</v>
      </c>
      <c r="U303" s="8">
        <f t="shared" si="49"/>
        <v>0</v>
      </c>
      <c r="V303" s="8">
        <f t="shared" si="49"/>
        <v>1.88637291274497E-3</v>
      </c>
      <c r="W303" s="8">
        <f t="shared" si="49"/>
        <v>5.1371785733866897E-3</v>
      </c>
      <c r="X303" s="8">
        <f t="shared" si="49"/>
        <v>0.208301502884539</v>
      </c>
      <c r="Y303" s="8">
        <f t="shared" si="49"/>
        <v>2.4903899458425401E-3</v>
      </c>
      <c r="Z303" s="8">
        <f t="shared" si="49"/>
        <v>2.4884405212273999E-2</v>
      </c>
      <c r="AA303" s="8">
        <f t="shared" si="49"/>
        <v>3.8513320052878099E-4</v>
      </c>
      <c r="AB303" s="8">
        <f t="shared" si="49"/>
        <v>1.3569213711765301E-4</v>
      </c>
      <c r="AC303" s="8">
        <f t="shared" si="49"/>
        <v>0</v>
      </c>
      <c r="AD303" s="8">
        <f t="shared" si="49"/>
        <v>3.57238152676499E-3</v>
      </c>
      <c r="AE303" s="8">
        <f t="shared" si="49"/>
        <v>0</v>
      </c>
      <c r="AF303" s="4">
        <f>SUM(R303:AE303)</f>
        <v>0.2476344158731896</v>
      </c>
    </row>
    <row r="304" spans="1:33" ht="19" customHeight="1">
      <c r="A304" t="str">
        <f>A$28</f>
        <v>PrimarySchool</v>
      </c>
      <c r="B304" t="str">
        <f>B$28</f>
        <v>2 - Prototype-NewHvacLoadsConstSch|3b - Typical-Bar-Sliced</v>
      </c>
      <c r="Q304" t="str">
        <f t="shared" ref="Q304:Q317" si="50">A304</f>
        <v>PrimarySchool</v>
      </c>
      <c r="R304" s="8">
        <f t="shared" ref="R304:AE304" si="51">R$28</f>
        <v>8.9226053214418104E-5</v>
      </c>
      <c r="S304" s="8">
        <f t="shared" si="51"/>
        <v>5.6311553584210499E-5</v>
      </c>
      <c r="T304" s="8">
        <f t="shared" si="51"/>
        <v>8.1294848484247595E-5</v>
      </c>
      <c r="U304" s="8">
        <f t="shared" si="51"/>
        <v>0</v>
      </c>
      <c r="V304" s="8">
        <f t="shared" si="51"/>
        <v>5.4049177434929404E-3</v>
      </c>
      <c r="W304" s="8">
        <f t="shared" si="51"/>
        <v>9.1936938991190407E-3</v>
      </c>
      <c r="X304" s="8">
        <f t="shared" si="51"/>
        <v>2.7340845506080201E-2</v>
      </c>
      <c r="Y304" s="8">
        <f t="shared" si="51"/>
        <v>1.18397024211985E-2</v>
      </c>
      <c r="Z304" s="8">
        <f t="shared" si="51"/>
        <v>5.4062660482970697E-2</v>
      </c>
      <c r="AA304" s="8">
        <f t="shared" si="51"/>
        <v>0</v>
      </c>
      <c r="AB304" s="8">
        <f t="shared" si="51"/>
        <v>0</v>
      </c>
      <c r="AC304" s="8">
        <f t="shared" si="51"/>
        <v>0</v>
      </c>
      <c r="AD304" s="8">
        <f t="shared" si="51"/>
        <v>3.4918120225166799E-3</v>
      </c>
      <c r="AE304" s="8">
        <f t="shared" si="51"/>
        <v>0</v>
      </c>
      <c r="AF304" s="4">
        <f t="shared" ref="AF304:AF317" si="52">SUM(R304:AE304)</f>
        <v>0.11156046453066094</v>
      </c>
    </row>
    <row r="305" spans="1:61" ht="19" customHeight="1">
      <c r="A305" t="str">
        <f>A$44</f>
        <v>FullServiceRestaurant</v>
      </c>
      <c r="B305" t="str">
        <f>B$44</f>
        <v>2 - Prototype-NewHvacLoadsConstSch|3b - Typical-Bar-Sliced</v>
      </c>
      <c r="Q305" t="str">
        <f t="shared" si="50"/>
        <v>FullServiceRestaurant</v>
      </c>
      <c r="R305" s="8">
        <f t="shared" ref="R305:AE305" si="53">R$44</f>
        <v>3.5354617527319401E-5</v>
      </c>
      <c r="S305" s="8">
        <f t="shared" si="53"/>
        <v>1.01778444396828E-5</v>
      </c>
      <c r="T305" s="8">
        <f t="shared" si="53"/>
        <v>7.1244911077780098E-5</v>
      </c>
      <c r="U305" s="8">
        <f t="shared" si="53"/>
        <v>0</v>
      </c>
      <c r="V305" s="8">
        <f t="shared" si="53"/>
        <v>1.3520998500107099E-2</v>
      </c>
      <c r="W305" s="8">
        <f t="shared" si="53"/>
        <v>1.8729912149132201E-2</v>
      </c>
      <c r="X305" s="8">
        <f t="shared" si="53"/>
        <v>0.24298585815298901</v>
      </c>
      <c r="Y305" s="8">
        <f t="shared" si="53"/>
        <v>1.44548960788515E-2</v>
      </c>
      <c r="Z305" s="8">
        <f t="shared" si="53"/>
        <v>3.9043818298692898E-2</v>
      </c>
      <c r="AA305" s="8">
        <f t="shared" si="53"/>
        <v>0</v>
      </c>
      <c r="AB305" s="8">
        <f t="shared" si="53"/>
        <v>0</v>
      </c>
      <c r="AC305" s="8">
        <f t="shared" si="53"/>
        <v>0</v>
      </c>
      <c r="AD305" s="8">
        <f t="shared" si="53"/>
        <v>2.4406256695950201E-2</v>
      </c>
      <c r="AE305" s="8">
        <f t="shared" si="53"/>
        <v>0</v>
      </c>
      <c r="AF305" s="4">
        <f t="shared" si="52"/>
        <v>0.35325851724876767</v>
      </c>
    </row>
    <row r="306" spans="1:61" ht="19" customHeight="1">
      <c r="A306" t="str">
        <f>A$60</f>
        <v>QuickServiceRestaurant</v>
      </c>
      <c r="B306" t="str">
        <f>B$60</f>
        <v>2 - Prototype-NewHvacLoadsConstSch|3b - Typical-Bar-Sliced</v>
      </c>
      <c r="Q306" t="str">
        <f t="shared" si="50"/>
        <v>QuickServiceRestaurant</v>
      </c>
      <c r="R306" s="8">
        <f t="shared" ref="R306:AE306" si="54">R$60</f>
        <v>9.9634585556938605E-5</v>
      </c>
      <c r="S306" s="8">
        <f t="shared" si="54"/>
        <v>4.9861107459888897E-5</v>
      </c>
      <c r="T306" s="8">
        <f t="shared" si="54"/>
        <v>9.21860897149416E-4</v>
      </c>
      <c r="U306" s="8">
        <f t="shared" si="54"/>
        <v>0</v>
      </c>
      <c r="V306" s="8">
        <f t="shared" si="54"/>
        <v>9.1527993199961404E-3</v>
      </c>
      <c r="W306" s="8">
        <f t="shared" si="54"/>
        <v>3.13206621274656E-2</v>
      </c>
      <c r="X306" s="8">
        <f t="shared" si="54"/>
        <v>0.11741721215945</v>
      </c>
      <c r="Y306" s="8">
        <f t="shared" si="54"/>
        <v>1.7524996275751999E-2</v>
      </c>
      <c r="Z306" s="8">
        <f t="shared" si="54"/>
        <v>2.2334358596878601E-2</v>
      </c>
      <c r="AA306" s="8">
        <f t="shared" si="54"/>
        <v>0</v>
      </c>
      <c r="AB306" s="8">
        <f t="shared" si="54"/>
        <v>0</v>
      </c>
      <c r="AC306" s="8">
        <f t="shared" si="54"/>
        <v>0</v>
      </c>
      <c r="AD306" s="8">
        <f t="shared" si="54"/>
        <v>0</v>
      </c>
      <c r="AE306" s="8">
        <f t="shared" si="54"/>
        <v>0</v>
      </c>
      <c r="AF306" s="4">
        <f t="shared" si="52"/>
        <v>0.19882138506970859</v>
      </c>
    </row>
    <row r="307" spans="1:61" ht="19" customHeight="1">
      <c r="A307" t="str">
        <f>A$76</f>
        <v>SmallOffice</v>
      </c>
      <c r="B307" t="str">
        <f>B$76</f>
        <v>2 - Prototype-NewHvacLoadsConstSch|3b - Typical-Bar-Sliced</v>
      </c>
      <c r="Q307" t="str">
        <f t="shared" si="50"/>
        <v>SmallOffice</v>
      </c>
      <c r="R307" s="8">
        <f t="shared" ref="R307:AE307" si="55">R$76</f>
        <v>9.4620933215641494E-5</v>
      </c>
      <c r="S307" s="8">
        <f t="shared" si="55"/>
        <v>6.2969564710394806E-5</v>
      </c>
      <c r="T307" s="8">
        <f t="shared" si="55"/>
        <v>6.33027370104449E-5</v>
      </c>
      <c r="U307" s="8">
        <f t="shared" si="55"/>
        <v>0</v>
      </c>
      <c r="V307" s="8">
        <f t="shared" si="55"/>
        <v>5.6904629429109198E-2</v>
      </c>
      <c r="W307" s="8">
        <f t="shared" si="55"/>
        <v>0</v>
      </c>
      <c r="X307" s="8">
        <f t="shared" si="55"/>
        <v>2.4157657132386001E-2</v>
      </c>
      <c r="Y307" s="8">
        <f t="shared" si="55"/>
        <v>2.05573972579919E-2</v>
      </c>
      <c r="Z307" s="8">
        <f t="shared" si="55"/>
        <v>2.60840593713038E-2</v>
      </c>
      <c r="AA307" s="8">
        <f t="shared" si="55"/>
        <v>0</v>
      </c>
      <c r="AB307" s="8">
        <f t="shared" si="55"/>
        <v>0</v>
      </c>
      <c r="AC307" s="8">
        <f t="shared" si="55"/>
        <v>0</v>
      </c>
      <c r="AD307" s="8">
        <f t="shared" si="55"/>
        <v>0</v>
      </c>
      <c r="AE307" s="8">
        <f t="shared" si="55"/>
        <v>0</v>
      </c>
      <c r="AF307" s="4">
        <f t="shared" si="52"/>
        <v>0.12792463642572738</v>
      </c>
    </row>
    <row r="308" spans="1:61" ht="19" customHeight="1">
      <c r="A308" t="str">
        <f>A$92</f>
        <v>MediumOffice</v>
      </c>
      <c r="B308" t="str">
        <f>B$92</f>
        <v>2 - Prototype-NewHvacLoadsConstSch|3b - Typical-Bar-Sliced</v>
      </c>
      <c r="Q308" t="str">
        <f t="shared" si="50"/>
        <v>MediumOffice</v>
      </c>
      <c r="R308" s="8">
        <f t="shared" ref="R308:AE308" si="56">R$92</f>
        <v>7.60270656353661E-6</v>
      </c>
      <c r="S308" s="8">
        <f t="shared" si="56"/>
        <v>1.3388766400838699E-3</v>
      </c>
      <c r="T308" s="8">
        <f t="shared" si="56"/>
        <v>1.1604131070661101E-5</v>
      </c>
      <c r="U308" s="8">
        <f t="shared" si="56"/>
        <v>0</v>
      </c>
      <c r="V308" s="8">
        <f t="shared" si="56"/>
        <v>1.6543409453765499E-2</v>
      </c>
      <c r="W308" s="8">
        <f t="shared" si="56"/>
        <v>0</v>
      </c>
      <c r="X308" s="8">
        <f t="shared" si="56"/>
        <v>2.6381391775472E-2</v>
      </c>
      <c r="Y308" s="8">
        <f t="shared" si="56"/>
        <v>5.5371712329589304E-3</v>
      </c>
      <c r="Z308" s="8">
        <f t="shared" si="56"/>
        <v>2.05181044451824E-2</v>
      </c>
      <c r="AA308" s="8">
        <f t="shared" si="56"/>
        <v>0</v>
      </c>
      <c r="AB308" s="8">
        <f t="shared" si="56"/>
        <v>0</v>
      </c>
      <c r="AC308" s="8">
        <f t="shared" si="56"/>
        <v>0</v>
      </c>
      <c r="AD308" s="8">
        <f t="shared" si="56"/>
        <v>0</v>
      </c>
      <c r="AE308" s="8">
        <f t="shared" si="56"/>
        <v>0</v>
      </c>
      <c r="AF308" s="4">
        <f t="shared" si="52"/>
        <v>7.0338160385096909E-2</v>
      </c>
    </row>
    <row r="309" spans="1:61" ht="19" customHeight="1">
      <c r="A309" t="str">
        <f>A$108</f>
        <v>LargeOffice</v>
      </c>
      <c r="B309" t="str">
        <f>B$108</f>
        <v>2 - Prototype-NewHvacLoadsConstSch|3b - Typical-Bar-Sliced</v>
      </c>
      <c r="Q309" t="str">
        <f t="shared" si="50"/>
        <v>LargeOffice</v>
      </c>
      <c r="R309" s="8">
        <f t="shared" ref="R309:AE309" si="57">R$108</f>
        <v>8.8055298727600898E-7</v>
      </c>
      <c r="S309" s="8">
        <f t="shared" si="57"/>
        <v>1.0786774094131099E-4</v>
      </c>
      <c r="T309" s="8">
        <f t="shared" si="57"/>
        <v>1.4308986043235099E-4</v>
      </c>
      <c r="U309" s="8">
        <f t="shared" si="57"/>
        <v>0</v>
      </c>
      <c r="V309" s="8">
        <f t="shared" si="57"/>
        <v>1.8234050984017899E-3</v>
      </c>
      <c r="W309" s="8">
        <f t="shared" si="57"/>
        <v>0</v>
      </c>
      <c r="X309" s="8">
        <f t="shared" si="57"/>
        <v>4.6147580680667398E-3</v>
      </c>
      <c r="Y309" s="8">
        <f t="shared" si="57"/>
        <v>2.1570466252806699E-2</v>
      </c>
      <c r="Z309" s="8">
        <f t="shared" si="57"/>
        <v>1.08052657068639E-2</v>
      </c>
      <c r="AA309" s="8">
        <f t="shared" si="57"/>
        <v>2.0509840179632798E-3</v>
      </c>
      <c r="AB309" s="8">
        <f t="shared" si="57"/>
        <v>1.36813719015541E-3</v>
      </c>
      <c r="AC309" s="8">
        <f t="shared" si="57"/>
        <v>0</v>
      </c>
      <c r="AD309" s="8">
        <f t="shared" si="57"/>
        <v>2.9636331616255E-2</v>
      </c>
      <c r="AE309" s="8">
        <f t="shared" si="57"/>
        <v>0</v>
      </c>
      <c r="AF309" s="4">
        <f t="shared" si="52"/>
        <v>7.2121186104873752E-2</v>
      </c>
    </row>
    <row r="310" spans="1:61" ht="19" customHeight="1">
      <c r="A310" t="str">
        <f>A$140</f>
        <v>LargeHotel</v>
      </c>
      <c r="B310" t="str">
        <f>B$140</f>
        <v>2 - Prototype-NewHvacLoadsConstSch|3b - Typical-Bar-Sliced</v>
      </c>
      <c r="Q310" t="str">
        <f t="shared" si="50"/>
        <v>LargeHotel</v>
      </c>
      <c r="R310" s="15" t="s">
        <v>163</v>
      </c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7"/>
      <c r="AF310" s="4"/>
    </row>
    <row r="311" spans="1:61" ht="19" customHeight="1">
      <c r="A311" t="str">
        <f>A$156</f>
        <v>MidriseApartment</v>
      </c>
      <c r="B311" t="str">
        <f>B$156</f>
        <v>2 - Prototype-NewHvacLoadsConstSch|3b - Typical-Bar-Sliced</v>
      </c>
      <c r="Q311" t="str">
        <f t="shared" si="50"/>
        <v>MidriseApartment</v>
      </c>
      <c r="R311" s="8">
        <f t="shared" ref="R311:AE311" si="58">R$156</f>
        <v>1.68083581772662E-5</v>
      </c>
      <c r="S311" s="8">
        <f t="shared" si="58"/>
        <v>0</v>
      </c>
      <c r="T311" s="8">
        <f t="shared" si="58"/>
        <v>3.9809269367209501E-6</v>
      </c>
      <c r="U311" s="8">
        <f t="shared" si="58"/>
        <v>0</v>
      </c>
      <c r="V311" s="8">
        <f t="shared" si="58"/>
        <v>4.6116826935836304E-3</v>
      </c>
      <c r="W311" s="8">
        <f t="shared" si="58"/>
        <v>0</v>
      </c>
      <c r="X311" s="8">
        <f t="shared" si="58"/>
        <v>3.2533019577313999E-3</v>
      </c>
      <c r="Y311" s="8">
        <f t="shared" si="58"/>
        <v>1.60993108573147E-2</v>
      </c>
      <c r="Z311" s="8">
        <f t="shared" si="58"/>
        <v>2.8328276081706301E-2</v>
      </c>
      <c r="AA311" s="8">
        <f t="shared" si="58"/>
        <v>8.3851591043799007E-6</v>
      </c>
      <c r="AB311" s="8">
        <f t="shared" si="58"/>
        <v>0</v>
      </c>
      <c r="AC311" s="8">
        <f t="shared" si="58"/>
        <v>0</v>
      </c>
      <c r="AD311" s="8">
        <f t="shared" si="58"/>
        <v>0</v>
      </c>
      <c r="AE311" s="8">
        <f t="shared" si="58"/>
        <v>0</v>
      </c>
      <c r="AF311" s="4">
        <f t="shared" si="52"/>
        <v>5.2321746034554403E-2</v>
      </c>
    </row>
    <row r="312" spans="1:61" ht="19" customHeight="1">
      <c r="A312" t="str">
        <f>A$172</f>
        <v>HighriseApartment</v>
      </c>
      <c r="B312" t="str">
        <f>B$172</f>
        <v>2 - Prototype-NewHvacLoadsConstSch|3b - Typical-Bar-Sliced</v>
      </c>
      <c r="Q312" t="str">
        <f t="shared" si="50"/>
        <v>HighriseApartment</v>
      </c>
      <c r="R312" s="8">
        <f t="shared" ref="R312:AE312" si="59">R$172</f>
        <v>1.2578545507112499E-5</v>
      </c>
      <c r="S312" s="8">
        <f t="shared" si="59"/>
        <v>0</v>
      </c>
      <c r="T312" s="8">
        <f t="shared" si="59"/>
        <v>3.7547897036156702E-6</v>
      </c>
      <c r="U312" s="8">
        <f t="shared" si="59"/>
        <v>0</v>
      </c>
      <c r="V312" s="8">
        <f t="shared" si="59"/>
        <v>1.4390231539107E-2</v>
      </c>
      <c r="W312" s="8">
        <f t="shared" si="59"/>
        <v>0</v>
      </c>
      <c r="X312" s="8">
        <f t="shared" si="59"/>
        <v>4.6014947817810004E-3</v>
      </c>
      <c r="Y312" s="8">
        <f t="shared" si="59"/>
        <v>3.2741390736558303E-2</v>
      </c>
      <c r="Z312" s="8">
        <f t="shared" si="59"/>
        <v>6.9197019447933203E-2</v>
      </c>
      <c r="AA312" s="8">
        <f t="shared" si="59"/>
        <v>1.2455576144319101E-5</v>
      </c>
      <c r="AB312" s="8">
        <f t="shared" si="59"/>
        <v>0</v>
      </c>
      <c r="AC312" s="8">
        <f t="shared" si="59"/>
        <v>0</v>
      </c>
      <c r="AD312" s="8">
        <f t="shared" si="59"/>
        <v>0</v>
      </c>
      <c r="AE312" s="8">
        <f t="shared" si="59"/>
        <v>0</v>
      </c>
      <c r="AF312" s="4">
        <f t="shared" si="52"/>
        <v>0.12095892541673456</v>
      </c>
    </row>
    <row r="313" spans="1:61" ht="19" customHeight="1">
      <c r="A313" t="str">
        <f>A$188</f>
        <v>StripMall</v>
      </c>
      <c r="B313" t="str">
        <f>B$188</f>
        <v>2 - Prototype-NewHvacLoadsConstSch|3b - Typical-Bar-Sliced</v>
      </c>
      <c r="Q313" t="str">
        <f t="shared" si="50"/>
        <v>StripMall</v>
      </c>
      <c r="R313" s="8">
        <f t="shared" ref="R313:AE313" si="60">R$188</f>
        <v>5.0277413020075402E-5</v>
      </c>
      <c r="S313" s="8">
        <f t="shared" si="60"/>
        <v>5.3234907903609298E-6</v>
      </c>
      <c r="T313" s="8">
        <f t="shared" si="60"/>
        <v>1.1238480557428599E-5</v>
      </c>
      <c r="U313" s="8">
        <f t="shared" si="60"/>
        <v>0</v>
      </c>
      <c r="V313" s="8">
        <f t="shared" si="60"/>
        <v>2.69551998675042E-2</v>
      </c>
      <c r="W313" s="8">
        <f t="shared" si="60"/>
        <v>0</v>
      </c>
      <c r="X313" s="8">
        <f t="shared" si="60"/>
        <v>5.09221469046858E-2</v>
      </c>
      <c r="Y313" s="8">
        <f t="shared" si="60"/>
        <v>1.8561237889058401E-3</v>
      </c>
      <c r="Z313" s="8">
        <f t="shared" si="60"/>
        <v>1.4756124971903799E-2</v>
      </c>
      <c r="AA313" s="8">
        <f t="shared" si="60"/>
        <v>0</v>
      </c>
      <c r="AB313" s="8">
        <f t="shared" si="60"/>
        <v>0</v>
      </c>
      <c r="AC313" s="8">
        <f t="shared" si="60"/>
        <v>0</v>
      </c>
      <c r="AD313" s="8">
        <f t="shared" si="60"/>
        <v>0</v>
      </c>
      <c r="AE313" s="8">
        <f t="shared" si="60"/>
        <v>0</v>
      </c>
      <c r="AF313" s="4">
        <f t="shared" si="52"/>
        <v>9.455643491736751E-2</v>
      </c>
    </row>
    <row r="314" spans="1:61" ht="19" customHeight="1">
      <c r="A314" t="str">
        <f>A$204</f>
        <v>Retail</v>
      </c>
      <c r="B314" t="str">
        <f>B$204</f>
        <v>2 - Prototype-NewHvacLoadsConstSch|3b - Typical-Bar-Sliced</v>
      </c>
      <c r="Q314" t="str">
        <f t="shared" si="50"/>
        <v>Retail</v>
      </c>
      <c r="R314" s="8">
        <f t="shared" ref="R314:AE314" si="61">R$204</f>
        <v>0</v>
      </c>
      <c r="S314" s="8">
        <f t="shared" si="61"/>
        <v>0</v>
      </c>
      <c r="T314" s="8">
        <f t="shared" si="61"/>
        <v>2.1306658891605101E-5</v>
      </c>
      <c r="U314" s="8">
        <f t="shared" si="61"/>
        <v>0</v>
      </c>
      <c r="V314" s="8">
        <f t="shared" si="61"/>
        <v>3.1174445466167201E-2</v>
      </c>
      <c r="W314" s="8">
        <f t="shared" si="61"/>
        <v>0</v>
      </c>
      <c r="X314" s="8">
        <f t="shared" si="61"/>
        <v>4.2525848341444801E-2</v>
      </c>
      <c r="Y314" s="8">
        <f t="shared" si="61"/>
        <v>4.57083903379908E-3</v>
      </c>
      <c r="Z314" s="8">
        <f t="shared" si="61"/>
        <v>1.8031601139345502E-2</v>
      </c>
      <c r="AA314" s="8">
        <f t="shared" si="61"/>
        <v>0</v>
      </c>
      <c r="AB314" s="8">
        <f t="shared" si="61"/>
        <v>0</v>
      </c>
      <c r="AC314" s="8">
        <f t="shared" si="61"/>
        <v>0</v>
      </c>
      <c r="AD314" s="8">
        <f t="shared" si="61"/>
        <v>0</v>
      </c>
      <c r="AE314" s="8">
        <f t="shared" si="61"/>
        <v>0</v>
      </c>
      <c r="AF314" s="4">
        <f t="shared" si="52"/>
        <v>9.6324040639648195E-2</v>
      </c>
    </row>
    <row r="315" spans="1:61" ht="19" customHeight="1">
      <c r="A315" t="str">
        <f>A$220</f>
        <v>Hospital</v>
      </c>
      <c r="B315" t="str">
        <f>B$220</f>
        <v>2 - Prototype-NewHvacLoadsConstSch|3b - Typical-Bar-Sliced</v>
      </c>
      <c r="Q315" t="str">
        <f t="shared" si="50"/>
        <v>Hospital</v>
      </c>
      <c r="R315" s="8">
        <f t="shared" ref="R315:AE315" si="62">R$220</f>
        <v>4.2382417939992104E-3</v>
      </c>
      <c r="S315" s="8">
        <f t="shared" si="62"/>
        <v>2.20046910801686E-4</v>
      </c>
      <c r="T315" s="8">
        <f t="shared" si="62"/>
        <v>3.4071342381062103E-2</v>
      </c>
      <c r="U315" s="8">
        <f t="shared" si="62"/>
        <v>0</v>
      </c>
      <c r="V315" s="8">
        <f t="shared" si="62"/>
        <v>8.2663340428705003E-4</v>
      </c>
      <c r="W315" s="8">
        <f t="shared" si="62"/>
        <v>4.0061621269845502E-3</v>
      </c>
      <c r="X315" s="8">
        <f t="shared" si="62"/>
        <v>2.1519991322857399E-2</v>
      </c>
      <c r="Y315" s="8">
        <f t="shared" si="62"/>
        <v>1.51273777404178E-3</v>
      </c>
      <c r="Z315" s="8">
        <f t="shared" si="62"/>
        <v>5.1893379611426703E-4</v>
      </c>
      <c r="AA315" s="8">
        <f t="shared" si="62"/>
        <v>4.9988475670105796E-4</v>
      </c>
      <c r="AB315" s="8">
        <f t="shared" si="62"/>
        <v>6.5217199723416005E-4</v>
      </c>
      <c r="AC315" s="8">
        <f t="shared" si="62"/>
        <v>0</v>
      </c>
      <c r="AD315" s="8">
        <f t="shared" si="62"/>
        <v>0</v>
      </c>
      <c r="AE315" s="8">
        <f t="shared" si="62"/>
        <v>0</v>
      </c>
      <c r="AF315" s="4">
        <f t="shared" si="52"/>
        <v>6.8066146264083263E-2</v>
      </c>
    </row>
    <row r="316" spans="1:61" ht="19" customHeight="1">
      <c r="A316" t="str">
        <f>A$236</f>
        <v>Outpatient</v>
      </c>
      <c r="B316" t="str">
        <f>B$236</f>
        <v>2 - Prototype-NewHvacLoadsConstSch|3b - Typical-Bar-Sliced</v>
      </c>
      <c r="Q316" t="str">
        <f t="shared" si="50"/>
        <v>Outpatient</v>
      </c>
      <c r="R316" s="8">
        <f t="shared" ref="R316:AE316" si="63">R$236</f>
        <v>1.65839115908506E-3</v>
      </c>
      <c r="S316" s="8">
        <f t="shared" si="63"/>
        <v>8.3803649447442799E-4</v>
      </c>
      <c r="T316" s="8">
        <f t="shared" si="63"/>
        <v>9.2665124646620408E-3</v>
      </c>
      <c r="U316" s="8">
        <f t="shared" si="63"/>
        <v>0</v>
      </c>
      <c r="V316" s="8">
        <f t="shared" si="63"/>
        <v>7.6584939604214799E-3</v>
      </c>
      <c r="W316" s="8">
        <f t="shared" si="63"/>
        <v>0</v>
      </c>
      <c r="X316" s="8">
        <f t="shared" si="63"/>
        <v>3.3937188383448898E-2</v>
      </c>
      <c r="Y316" s="8">
        <f t="shared" si="63"/>
        <v>2.0364944744281602E-3</v>
      </c>
      <c r="Z316" s="8">
        <f t="shared" si="63"/>
        <v>1.59013107170393E-3</v>
      </c>
      <c r="AA316" s="8">
        <f t="shared" si="63"/>
        <v>1.9487226933950101E-6</v>
      </c>
      <c r="AB316" s="8">
        <f t="shared" si="63"/>
        <v>0</v>
      </c>
      <c r="AC316" s="8">
        <f t="shared" si="63"/>
        <v>0</v>
      </c>
      <c r="AD316" s="8">
        <f t="shared" si="63"/>
        <v>0</v>
      </c>
      <c r="AE316" s="8">
        <f t="shared" si="63"/>
        <v>0</v>
      </c>
      <c r="AF316" s="4">
        <f t="shared" si="52"/>
        <v>5.6987196730917393E-2</v>
      </c>
    </row>
    <row r="317" spans="1:61" ht="19" customHeight="1">
      <c r="A317" t="str">
        <f>A$252</f>
        <v>Warehouse</v>
      </c>
      <c r="B317" t="str">
        <f>B$252</f>
        <v>2 - Prototype-NewHvacLoadsConstSch|3b - Typical-Bar-Sliced</v>
      </c>
      <c r="Q317" t="str">
        <f t="shared" si="50"/>
        <v>Warehouse</v>
      </c>
      <c r="R317" s="8">
        <f t="shared" ref="R317:AE317" si="64">R$252</f>
        <v>1.00548548190684E-5</v>
      </c>
      <c r="S317" s="8">
        <f t="shared" si="64"/>
        <v>1.1753008077400001E-3</v>
      </c>
      <c r="T317" s="8">
        <f t="shared" si="64"/>
        <v>0</v>
      </c>
      <c r="U317" s="8">
        <f t="shared" si="64"/>
        <v>0</v>
      </c>
      <c r="V317" s="8">
        <f t="shared" si="64"/>
        <v>1.60636360589437E-2</v>
      </c>
      <c r="W317" s="8">
        <f t="shared" si="64"/>
        <v>0</v>
      </c>
      <c r="X317" s="8">
        <f t="shared" si="64"/>
        <v>0.18080863376867101</v>
      </c>
      <c r="Y317" s="8">
        <f t="shared" si="64"/>
        <v>0.12145683674267301</v>
      </c>
      <c r="Z317" s="8">
        <f t="shared" si="64"/>
        <v>0.22304807337809601</v>
      </c>
      <c r="AA317" s="8">
        <f t="shared" si="64"/>
        <v>0</v>
      </c>
      <c r="AB317" s="8">
        <f t="shared" si="64"/>
        <v>0</v>
      </c>
      <c r="AC317" s="8">
        <f t="shared" si="64"/>
        <v>0</v>
      </c>
      <c r="AD317" s="8">
        <f t="shared" si="64"/>
        <v>0</v>
      </c>
      <c r="AE317" s="8">
        <f t="shared" si="64"/>
        <v>0</v>
      </c>
      <c r="AF317" s="4">
        <f t="shared" si="52"/>
        <v>0.54256253561094281</v>
      </c>
    </row>
    <row r="320" spans="1:61">
      <c r="BI320" t="s">
        <v>164</v>
      </c>
    </row>
    <row r="322" spans="1:33" s="6" customFormat="1" ht="62" customHeight="1">
      <c r="A322" s="6" t="s">
        <v>161</v>
      </c>
      <c r="Q322" t="s">
        <v>142</v>
      </c>
      <c r="R322" s="6" t="s">
        <v>143</v>
      </c>
      <c r="S322" s="6" t="s">
        <v>144</v>
      </c>
      <c r="T322" s="6" t="s">
        <v>145</v>
      </c>
      <c r="U322" s="6" t="s">
        <v>146</v>
      </c>
      <c r="V322" s="6" t="s">
        <v>147</v>
      </c>
      <c r="W322" s="6" t="s">
        <v>148</v>
      </c>
      <c r="X322" s="6" t="s">
        <v>149</v>
      </c>
      <c r="Y322" s="6" t="s">
        <v>150</v>
      </c>
      <c r="Z322" s="6" t="s">
        <v>151</v>
      </c>
      <c r="AA322" s="6" t="s">
        <v>152</v>
      </c>
      <c r="AB322" s="6" t="s">
        <v>153</v>
      </c>
      <c r="AC322" s="6" t="s">
        <v>154</v>
      </c>
      <c r="AD322" s="6" t="s">
        <v>155</v>
      </c>
      <c r="AE322" s="6" t="s">
        <v>156</v>
      </c>
      <c r="AF322" s="18" t="s">
        <v>3</v>
      </c>
      <c r="AG322" s="7"/>
    </row>
    <row r="323" spans="1:33" ht="19" customHeight="1">
      <c r="A323" t="str">
        <f>A$13</f>
        <v>SecondarySchool</v>
      </c>
      <c r="B323" t="str">
        <f>B$13</f>
        <v>2 - Prototype-NewHvacLoadsConstSch|4b - Typical-Bar-Blend</v>
      </c>
      <c r="Q323" t="str">
        <f>A323</f>
        <v>SecondarySchool</v>
      </c>
      <c r="R323" s="8">
        <f t="shared" ref="R323:AE323" si="65">R$13</f>
        <v>6.0919519223154202E-7</v>
      </c>
      <c r="S323" s="8">
        <f t="shared" si="65"/>
        <v>7.6216410500088295E-4</v>
      </c>
      <c r="T323" s="8">
        <f t="shared" si="65"/>
        <v>7.8586179797868999E-5</v>
      </c>
      <c r="U323" s="8">
        <f t="shared" si="65"/>
        <v>0</v>
      </c>
      <c r="V323" s="8">
        <f t="shared" si="65"/>
        <v>1.8869821079371999E-3</v>
      </c>
      <c r="W323" s="8">
        <f t="shared" si="65"/>
        <v>5.1371785733866897E-3</v>
      </c>
      <c r="X323" s="8">
        <f t="shared" si="65"/>
        <v>8.0958385876418598E-2</v>
      </c>
      <c r="Y323" s="8">
        <f t="shared" si="65"/>
        <v>1.0038318377591299E-2</v>
      </c>
      <c r="Z323" s="8">
        <f t="shared" si="65"/>
        <v>5.8208600617723899E-3</v>
      </c>
      <c r="AA323" s="8">
        <f t="shared" si="65"/>
        <v>1.80723845727409E-3</v>
      </c>
      <c r="AB323" s="8">
        <f t="shared" si="65"/>
        <v>4.6237915090370502E-6</v>
      </c>
      <c r="AC323" s="8">
        <f t="shared" si="65"/>
        <v>0</v>
      </c>
      <c r="AD323" s="8">
        <f t="shared" si="65"/>
        <v>9.5814829029369306E-3</v>
      </c>
      <c r="AE323" s="8">
        <f t="shared" si="65"/>
        <v>0</v>
      </c>
      <c r="AF323" s="4">
        <f>SUM(R323:AE323)</f>
        <v>0.11607642962881723</v>
      </c>
    </row>
    <row r="324" spans="1:33" ht="19" customHeight="1">
      <c r="A324" t="str">
        <f>A$29</f>
        <v>PrimarySchool</v>
      </c>
      <c r="B324" t="str">
        <f>B$29</f>
        <v>2 - Prototype-NewHvacLoadsConstSch|4b - Typical-Bar-Blend</v>
      </c>
      <c r="Q324" t="str">
        <f t="shared" ref="Q324:Q337" si="66">A324</f>
        <v>PrimarySchool</v>
      </c>
      <c r="R324" s="8">
        <f t="shared" ref="R324:AE324" si="67">R$29</f>
        <v>8.9226053214418104E-5</v>
      </c>
      <c r="S324" s="8">
        <f t="shared" si="67"/>
        <v>5.6311553584210499E-5</v>
      </c>
      <c r="T324" s="8">
        <f t="shared" si="67"/>
        <v>8.1294848484247595E-5</v>
      </c>
      <c r="U324" s="8">
        <f t="shared" si="67"/>
        <v>0</v>
      </c>
      <c r="V324" s="8">
        <f t="shared" si="67"/>
        <v>5.4069005446754801E-3</v>
      </c>
      <c r="W324" s="8">
        <f t="shared" si="67"/>
        <v>9.1936938991190407E-3</v>
      </c>
      <c r="X324" s="8">
        <f t="shared" si="67"/>
        <v>1.7985394686489301E-2</v>
      </c>
      <c r="Y324" s="8">
        <f t="shared" si="67"/>
        <v>3.6840445971641898E-4</v>
      </c>
      <c r="Z324" s="8">
        <f t="shared" si="67"/>
        <v>4.6079308081699299E-2</v>
      </c>
      <c r="AA324" s="8">
        <f t="shared" si="67"/>
        <v>0</v>
      </c>
      <c r="AB324" s="8">
        <f t="shared" si="67"/>
        <v>0</v>
      </c>
      <c r="AC324" s="8">
        <f t="shared" si="67"/>
        <v>0</v>
      </c>
      <c r="AD324" s="8">
        <f t="shared" si="67"/>
        <v>1.0415277879671701E-2</v>
      </c>
      <c r="AE324" s="8">
        <f t="shared" si="67"/>
        <v>0</v>
      </c>
      <c r="AF324" s="4">
        <f t="shared" ref="AF324:AF337" si="68">SUM(R324:AE324)</f>
        <v>8.9675812006654115E-2</v>
      </c>
    </row>
    <row r="325" spans="1:33" ht="19" customHeight="1">
      <c r="A325" t="str">
        <f>A$45</f>
        <v>FullServiceRestaurant</v>
      </c>
      <c r="B325" t="str">
        <f>B$45</f>
        <v>2 - Prototype-NewHvacLoadsConstSch|4b - Typical-Bar-Blend</v>
      </c>
      <c r="Q325" t="str">
        <f t="shared" si="66"/>
        <v>FullServiceRestaurant</v>
      </c>
      <c r="R325" s="8">
        <f t="shared" ref="R325:AE325" si="69">R$45</f>
        <v>3.5354617527319401E-5</v>
      </c>
      <c r="S325" s="8">
        <f t="shared" si="69"/>
        <v>1.01778444396828E-5</v>
      </c>
      <c r="T325" s="8">
        <f t="shared" si="69"/>
        <v>7.1244911077780098E-5</v>
      </c>
      <c r="U325" s="8">
        <f t="shared" si="69"/>
        <v>0</v>
      </c>
      <c r="V325" s="8">
        <f t="shared" si="69"/>
        <v>1.3520998500107099E-2</v>
      </c>
      <c r="W325" s="8">
        <f t="shared" si="69"/>
        <v>1.8729912149132201E-2</v>
      </c>
      <c r="X325" s="8">
        <f t="shared" si="69"/>
        <v>0.19538193700449899</v>
      </c>
      <c r="Y325" s="8">
        <f t="shared" si="69"/>
        <v>1.15710306406685E-2</v>
      </c>
      <c r="Z325" s="8">
        <f t="shared" si="69"/>
        <v>3.9510927790872001E-2</v>
      </c>
      <c r="AA325" s="8">
        <f t="shared" si="69"/>
        <v>0</v>
      </c>
      <c r="AB325" s="8">
        <f t="shared" si="69"/>
        <v>0</v>
      </c>
      <c r="AC325" s="8">
        <f t="shared" si="69"/>
        <v>0</v>
      </c>
      <c r="AD325" s="8">
        <f t="shared" si="69"/>
        <v>2.4406256695950201E-2</v>
      </c>
      <c r="AE325" s="8">
        <f t="shared" si="69"/>
        <v>0</v>
      </c>
      <c r="AF325" s="4">
        <f t="shared" si="68"/>
        <v>0.3032378401542738</v>
      </c>
    </row>
    <row r="326" spans="1:33" ht="19" customHeight="1">
      <c r="A326" t="str">
        <f>A$61</f>
        <v>QuickServiceRestaurant</v>
      </c>
      <c r="B326" t="str">
        <f>B$61</f>
        <v>2 - Prototype-NewHvacLoadsConstSch|4b - Typical-Bar-Blend</v>
      </c>
      <c r="Q326" t="str">
        <f t="shared" si="66"/>
        <v>QuickServiceRestaurant</v>
      </c>
      <c r="R326" s="8">
        <f t="shared" ref="R326:AE326" si="70">R$61</f>
        <v>9.9634585556938605E-5</v>
      </c>
      <c r="S326" s="8">
        <f t="shared" si="70"/>
        <v>4.9861107459888897E-5</v>
      </c>
      <c r="T326" s="8">
        <f t="shared" si="70"/>
        <v>9.21860897149416E-4</v>
      </c>
      <c r="U326" s="8">
        <f t="shared" si="70"/>
        <v>0</v>
      </c>
      <c r="V326" s="8">
        <f t="shared" si="70"/>
        <v>9.1527993199961404E-3</v>
      </c>
      <c r="W326" s="8">
        <f t="shared" si="70"/>
        <v>3.13206621274656E-2</v>
      </c>
      <c r="X326" s="8">
        <f t="shared" si="70"/>
        <v>9.9984226714687499E-2</v>
      </c>
      <c r="Y326" s="8">
        <f t="shared" si="70"/>
        <v>2.1403734763444499E-2</v>
      </c>
      <c r="Z326" s="8">
        <f t="shared" si="70"/>
        <v>2.0813989151484798E-2</v>
      </c>
      <c r="AA326" s="8">
        <f t="shared" si="70"/>
        <v>0</v>
      </c>
      <c r="AB326" s="8">
        <f t="shared" si="70"/>
        <v>0</v>
      </c>
      <c r="AC326" s="8">
        <f t="shared" si="70"/>
        <v>0</v>
      </c>
      <c r="AD326" s="8">
        <f t="shared" si="70"/>
        <v>0</v>
      </c>
      <c r="AE326" s="8">
        <f t="shared" si="70"/>
        <v>0</v>
      </c>
      <c r="AF326" s="4">
        <f t="shared" si="68"/>
        <v>0.18374676866724479</v>
      </c>
    </row>
    <row r="327" spans="1:33" ht="19" customHeight="1">
      <c r="A327" t="str">
        <f>A$77</f>
        <v>SmallOffice</v>
      </c>
      <c r="B327" t="str">
        <f>B$77</f>
        <v>2 - Prototype-NewHvacLoadsConstSch|4b - Typical-Bar-Blend</v>
      </c>
      <c r="Q327" t="str">
        <f t="shared" si="66"/>
        <v>SmallOffice</v>
      </c>
      <c r="R327" s="8">
        <f t="shared" ref="R327:AE327" si="71">R$77</f>
        <v>9.4620933215641494E-5</v>
      </c>
      <c r="S327" s="8">
        <f t="shared" si="71"/>
        <v>6.2969564710394806E-5</v>
      </c>
      <c r="T327" s="8">
        <f t="shared" si="71"/>
        <v>6.33027370104449E-5</v>
      </c>
      <c r="U327" s="8">
        <f t="shared" si="71"/>
        <v>0</v>
      </c>
      <c r="V327" s="8">
        <f t="shared" si="71"/>
        <v>5.6904629429109198E-2</v>
      </c>
      <c r="W327" s="8">
        <f t="shared" si="71"/>
        <v>0</v>
      </c>
      <c r="X327" s="8">
        <f t="shared" si="71"/>
        <v>2.7252494627596598E-2</v>
      </c>
      <c r="Y327" s="8">
        <f t="shared" si="71"/>
        <v>2.0589048626497099E-2</v>
      </c>
      <c r="Z327" s="8">
        <f t="shared" si="71"/>
        <v>2.8610171750320601E-2</v>
      </c>
      <c r="AA327" s="8">
        <f t="shared" si="71"/>
        <v>0</v>
      </c>
      <c r="AB327" s="8">
        <f t="shared" si="71"/>
        <v>0</v>
      </c>
      <c r="AC327" s="8">
        <f t="shared" si="71"/>
        <v>0</v>
      </c>
      <c r="AD327" s="8">
        <f t="shared" si="71"/>
        <v>0</v>
      </c>
      <c r="AE327" s="8">
        <f t="shared" si="71"/>
        <v>0</v>
      </c>
      <c r="AF327" s="4">
        <f t="shared" si="68"/>
        <v>0.13357723766845997</v>
      </c>
    </row>
    <row r="328" spans="1:33" ht="19" customHeight="1">
      <c r="A328" t="str">
        <f>A$93</f>
        <v>MediumOffice</v>
      </c>
      <c r="B328" t="str">
        <f>B$93</f>
        <v>2 - Prototype-NewHvacLoadsConstSch|4b - Typical-Bar-Blend</v>
      </c>
      <c r="Q328" t="str">
        <f t="shared" si="66"/>
        <v>MediumOffice</v>
      </c>
      <c r="R328" s="8">
        <f t="shared" ref="R328:AE328" si="72">R$93</f>
        <v>7.60270656353661E-6</v>
      </c>
      <c r="S328" s="8">
        <f t="shared" si="72"/>
        <v>1.3388766400838699E-3</v>
      </c>
      <c r="T328" s="8">
        <f t="shared" si="72"/>
        <v>1.1604131070661101E-5</v>
      </c>
      <c r="U328" s="8">
        <f t="shared" si="72"/>
        <v>0</v>
      </c>
      <c r="V328" s="8">
        <f t="shared" si="72"/>
        <v>1.6543409453765499E-2</v>
      </c>
      <c r="W328" s="8">
        <f t="shared" si="72"/>
        <v>0</v>
      </c>
      <c r="X328" s="8">
        <f t="shared" si="72"/>
        <v>2.43298614306693E-2</v>
      </c>
      <c r="Y328" s="8">
        <f t="shared" si="72"/>
        <v>5.8380783558946903E-4</v>
      </c>
      <c r="Z328" s="8">
        <f t="shared" si="72"/>
        <v>2.2357559291107599E-2</v>
      </c>
      <c r="AA328" s="8">
        <f t="shared" si="72"/>
        <v>0</v>
      </c>
      <c r="AB328" s="8">
        <f t="shared" si="72"/>
        <v>0</v>
      </c>
      <c r="AC328" s="8">
        <f t="shared" si="72"/>
        <v>0</v>
      </c>
      <c r="AD328" s="8">
        <f t="shared" si="72"/>
        <v>0</v>
      </c>
      <c r="AE328" s="8">
        <f t="shared" si="72"/>
        <v>0</v>
      </c>
      <c r="AF328" s="4">
        <f t="shared" si="68"/>
        <v>6.5172721488849936E-2</v>
      </c>
    </row>
    <row r="329" spans="1:33" ht="19" customHeight="1">
      <c r="A329" t="str">
        <f>A$109</f>
        <v>LargeOffice</v>
      </c>
      <c r="B329" t="str">
        <f>B$109</f>
        <v>2 - Prototype-NewHvacLoadsConstSch|4b - Typical-Bar-Blend</v>
      </c>
      <c r="Q329" t="str">
        <f t="shared" si="66"/>
        <v>LargeOffice</v>
      </c>
      <c r="R329" s="8">
        <f t="shared" ref="R329:AE329" si="73">R$109</f>
        <v>8.8055298727600898E-7</v>
      </c>
      <c r="S329" s="8">
        <f t="shared" si="73"/>
        <v>1.0786774094131099E-4</v>
      </c>
      <c r="T329" s="8">
        <f t="shared" si="73"/>
        <v>1.4308986043235099E-4</v>
      </c>
      <c r="U329" s="8">
        <f t="shared" si="73"/>
        <v>0</v>
      </c>
      <c r="V329" s="8">
        <f t="shared" si="73"/>
        <v>1.8242416237397E-3</v>
      </c>
      <c r="W329" s="8">
        <f t="shared" si="73"/>
        <v>0</v>
      </c>
      <c r="X329" s="8">
        <f t="shared" si="73"/>
        <v>7.8142473473341204E-2</v>
      </c>
      <c r="Y329" s="8">
        <f t="shared" si="73"/>
        <v>3.2624047902082502E-2</v>
      </c>
      <c r="Z329" s="8">
        <f t="shared" si="73"/>
        <v>1.07645401312023E-2</v>
      </c>
      <c r="AA329" s="8">
        <f t="shared" si="73"/>
        <v>4.3851538766345201E-4</v>
      </c>
      <c r="AB329" s="8">
        <f t="shared" si="73"/>
        <v>7.7074802976268995E-4</v>
      </c>
      <c r="AC329" s="8">
        <f t="shared" si="73"/>
        <v>0</v>
      </c>
      <c r="AD329" s="8">
        <f t="shared" si="73"/>
        <v>4.8320345176771002E-4</v>
      </c>
      <c r="AE329" s="8">
        <f t="shared" si="73"/>
        <v>0</v>
      </c>
      <c r="AF329" s="4">
        <f t="shared" si="68"/>
        <v>0.12529960815392052</v>
      </c>
    </row>
    <row r="330" spans="1:33" ht="19" customHeight="1">
      <c r="A330" t="str">
        <f>A$141</f>
        <v>LargeHotel</v>
      </c>
      <c r="B330" t="str">
        <f>B$141</f>
        <v>2 - Prototype-NewHvacLoadsConstSch|4b - Typical-Bar-Blend</v>
      </c>
      <c r="Q330" t="str">
        <f t="shared" si="66"/>
        <v>LargeHotel</v>
      </c>
      <c r="R330" s="15" t="s">
        <v>163</v>
      </c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7"/>
      <c r="AF330" s="4"/>
    </row>
    <row r="331" spans="1:33" ht="19" customHeight="1">
      <c r="A331" t="str">
        <f>A$157</f>
        <v>MidriseApartment</v>
      </c>
      <c r="B331" t="str">
        <f>B$157</f>
        <v>2 - Prototype-NewHvacLoadsConstSch|4b - Typical-Bar-Blend</v>
      </c>
      <c r="Q331" t="str">
        <f t="shared" si="66"/>
        <v>MidriseApartment</v>
      </c>
      <c r="R331" s="8">
        <f t="shared" ref="R331:AE331" si="74">R$157</f>
        <v>1.68083581772662E-5</v>
      </c>
      <c r="S331" s="8">
        <f t="shared" si="74"/>
        <v>0</v>
      </c>
      <c r="T331" s="8">
        <f t="shared" si="74"/>
        <v>3.9809269367209501E-6</v>
      </c>
      <c r="U331" s="8">
        <f t="shared" si="74"/>
        <v>0</v>
      </c>
      <c r="V331" s="8">
        <f t="shared" si="74"/>
        <v>4.6116826935836304E-3</v>
      </c>
      <c r="W331" s="8">
        <f t="shared" si="74"/>
        <v>0</v>
      </c>
      <c r="X331" s="8">
        <f t="shared" si="74"/>
        <v>1.32060616247489E-2</v>
      </c>
      <c r="Y331" s="8">
        <f t="shared" si="74"/>
        <v>2.1594317005635198E-3</v>
      </c>
      <c r="Z331" s="8">
        <f t="shared" si="74"/>
        <v>2.4022682437035E-3</v>
      </c>
      <c r="AA331" s="8">
        <f t="shared" si="74"/>
        <v>1.6769875883544599E-5</v>
      </c>
      <c r="AB331" s="8">
        <f t="shared" si="74"/>
        <v>0</v>
      </c>
      <c r="AC331" s="8">
        <f t="shared" si="74"/>
        <v>0</v>
      </c>
      <c r="AD331" s="8">
        <f t="shared" si="74"/>
        <v>0</v>
      </c>
      <c r="AE331" s="8">
        <f t="shared" si="74"/>
        <v>0</v>
      </c>
      <c r="AF331" s="4">
        <f t="shared" si="68"/>
        <v>2.2417003423597086E-2</v>
      </c>
    </row>
    <row r="332" spans="1:33" ht="19" customHeight="1">
      <c r="A332" t="str">
        <f>A$173</f>
        <v>HighriseApartment</v>
      </c>
      <c r="B332" t="str">
        <f>B$173</f>
        <v>2 - Prototype-NewHvacLoadsConstSch|4b - Typical-Bar-Blend</v>
      </c>
      <c r="Q332" t="str">
        <f t="shared" si="66"/>
        <v>HighriseApartment</v>
      </c>
      <c r="R332" s="8">
        <f t="shared" ref="R332:AE332" si="75">R$173</f>
        <v>1.2578545507112499E-5</v>
      </c>
      <c r="S332" s="8">
        <f t="shared" si="75"/>
        <v>0</v>
      </c>
      <c r="T332" s="8">
        <f t="shared" si="75"/>
        <v>3.7547897036156702E-6</v>
      </c>
      <c r="U332" s="8">
        <f t="shared" si="75"/>
        <v>0</v>
      </c>
      <c r="V332" s="8">
        <f t="shared" si="75"/>
        <v>1.4388354144255201E-2</v>
      </c>
      <c r="W332" s="8">
        <f t="shared" si="75"/>
        <v>0</v>
      </c>
      <c r="X332" s="8">
        <f t="shared" si="75"/>
        <v>1.4767400164835199E-2</v>
      </c>
      <c r="Y332" s="8">
        <f t="shared" si="75"/>
        <v>1.6116120626373999E-2</v>
      </c>
      <c r="Z332" s="8">
        <f t="shared" si="75"/>
        <v>2.5994409118131299E-2</v>
      </c>
      <c r="AA332" s="8">
        <f t="shared" si="75"/>
        <v>2.1352550347036401E-5</v>
      </c>
      <c r="AB332" s="8">
        <f t="shared" si="75"/>
        <v>0</v>
      </c>
      <c r="AC332" s="8">
        <f t="shared" si="75"/>
        <v>0</v>
      </c>
      <c r="AD332" s="8">
        <f t="shared" si="75"/>
        <v>0</v>
      </c>
      <c r="AE332" s="8">
        <f t="shared" si="75"/>
        <v>0</v>
      </c>
      <c r="AF332" s="4">
        <f t="shared" si="68"/>
        <v>7.1303969939153458E-2</v>
      </c>
    </row>
    <row r="333" spans="1:33" ht="19" customHeight="1">
      <c r="A333" t="str">
        <f>A$189</f>
        <v>StripMall</v>
      </c>
      <c r="B333" t="str">
        <f>B$189</f>
        <v>2 - Prototype-NewHvacLoadsConstSch|4b - Typical-Bar-Blend</v>
      </c>
      <c r="Q333" t="str">
        <f t="shared" si="66"/>
        <v>StripMall</v>
      </c>
      <c r="R333" s="8">
        <f t="shared" ref="R333:AE333" si="76">R$189</f>
        <v>5.0277413020075402E-5</v>
      </c>
      <c r="S333" s="8">
        <f t="shared" si="76"/>
        <v>5.3234907903609298E-6</v>
      </c>
      <c r="T333" s="8">
        <f t="shared" si="76"/>
        <v>1.1238480557428599E-5</v>
      </c>
      <c r="U333" s="8">
        <f t="shared" si="76"/>
        <v>0</v>
      </c>
      <c r="V333" s="8">
        <f t="shared" si="76"/>
        <v>2.69551998675042E-2</v>
      </c>
      <c r="W333" s="8">
        <f t="shared" si="76"/>
        <v>0</v>
      </c>
      <c r="X333" s="8">
        <f t="shared" si="76"/>
        <v>1.2019850705658201E-2</v>
      </c>
      <c r="Y333" s="8">
        <f t="shared" si="76"/>
        <v>4.0417125078373601E-3</v>
      </c>
      <c r="Z333" s="8">
        <f t="shared" si="76"/>
        <v>8.5495262093196502E-3</v>
      </c>
      <c r="AA333" s="8">
        <f t="shared" si="76"/>
        <v>0</v>
      </c>
      <c r="AB333" s="8">
        <f t="shared" si="76"/>
        <v>0</v>
      </c>
      <c r="AC333" s="8">
        <f t="shared" si="76"/>
        <v>0</v>
      </c>
      <c r="AD333" s="8">
        <f t="shared" si="76"/>
        <v>0</v>
      </c>
      <c r="AE333" s="8">
        <f t="shared" si="76"/>
        <v>0</v>
      </c>
      <c r="AF333" s="4">
        <f t="shared" si="68"/>
        <v>5.1633128674687279E-2</v>
      </c>
    </row>
    <row r="334" spans="1:33" ht="19" customHeight="1">
      <c r="A334" t="str">
        <f>A$205</f>
        <v>Retail</v>
      </c>
      <c r="B334" t="str">
        <f>B$205</f>
        <v>2 - Prototype-NewHvacLoadsConstSch|4b - Typical-Bar-Blend</v>
      </c>
      <c r="Q334" t="str">
        <f t="shared" si="66"/>
        <v>Retail</v>
      </c>
      <c r="R334" s="8">
        <f t="shared" ref="R334:AE334" si="77">R$205</f>
        <v>0</v>
      </c>
      <c r="S334" s="8">
        <f t="shared" si="77"/>
        <v>0</v>
      </c>
      <c r="T334" s="8">
        <f t="shared" si="77"/>
        <v>2.1306658891605101E-5</v>
      </c>
      <c r="U334" s="8">
        <f t="shared" si="77"/>
        <v>0</v>
      </c>
      <c r="V334" s="8">
        <f t="shared" si="77"/>
        <v>3.1174445466167201E-2</v>
      </c>
      <c r="W334" s="8">
        <f t="shared" si="77"/>
        <v>0</v>
      </c>
      <c r="X334" s="8">
        <f t="shared" si="77"/>
        <v>3.0887366272680301E-2</v>
      </c>
      <c r="Y334" s="8">
        <f t="shared" si="77"/>
        <v>3.0978760625294298E-3</v>
      </c>
      <c r="Z334" s="8">
        <f t="shared" si="77"/>
        <v>2.8421400856751902E-2</v>
      </c>
      <c r="AA334" s="8">
        <f t="shared" si="77"/>
        <v>0</v>
      </c>
      <c r="AB334" s="8">
        <f t="shared" si="77"/>
        <v>0</v>
      </c>
      <c r="AC334" s="8">
        <f t="shared" si="77"/>
        <v>0</v>
      </c>
      <c r="AD334" s="8">
        <f t="shared" si="77"/>
        <v>0</v>
      </c>
      <c r="AE334" s="8">
        <f t="shared" si="77"/>
        <v>0</v>
      </c>
      <c r="AF334" s="4">
        <f t="shared" si="68"/>
        <v>9.3602395317020443E-2</v>
      </c>
    </row>
    <row r="335" spans="1:33" ht="19" customHeight="1">
      <c r="A335" t="str">
        <f>A$221</f>
        <v>Hospital</v>
      </c>
      <c r="B335" t="str">
        <f>B$221</f>
        <v>2 - Prototype-NewHvacLoadsConstSch|4b - Typical-Bar-Blend</v>
      </c>
      <c r="Q335" t="str">
        <f t="shared" si="66"/>
        <v>Hospital</v>
      </c>
      <c r="R335" s="8">
        <f t="shared" ref="R335:AE335" si="78">R$221</f>
        <v>4.2382417939992104E-3</v>
      </c>
      <c r="S335" s="8">
        <f t="shared" si="78"/>
        <v>2.20046910801686E-4</v>
      </c>
      <c r="T335" s="8">
        <f t="shared" si="78"/>
        <v>3.4071342381062103E-2</v>
      </c>
      <c r="U335" s="8">
        <f t="shared" si="78"/>
        <v>0</v>
      </c>
      <c r="V335" s="8">
        <f t="shared" si="78"/>
        <v>8.2663340428705003E-4</v>
      </c>
      <c r="W335" s="8">
        <f t="shared" si="78"/>
        <v>4.0061621269845502E-3</v>
      </c>
      <c r="X335" s="8">
        <f t="shared" si="78"/>
        <v>0.107072887997071</v>
      </c>
      <c r="Y335" s="8">
        <f t="shared" si="78"/>
        <v>2.0347221280692E-2</v>
      </c>
      <c r="Z335" s="8">
        <f t="shared" si="78"/>
        <v>5.2001165991024501E-2</v>
      </c>
      <c r="AA335" s="8">
        <f t="shared" si="78"/>
        <v>5.29058258877123E-3</v>
      </c>
      <c r="AB335" s="8">
        <f t="shared" si="78"/>
        <v>9.1076101251406601E-4</v>
      </c>
      <c r="AC335" s="8">
        <f t="shared" si="78"/>
        <v>0</v>
      </c>
      <c r="AD335" s="8">
        <f t="shared" si="78"/>
        <v>0</v>
      </c>
      <c r="AE335" s="8">
        <f t="shared" si="78"/>
        <v>0</v>
      </c>
      <c r="AF335" s="4">
        <f t="shared" si="68"/>
        <v>0.22898504548720738</v>
      </c>
    </row>
    <row r="336" spans="1:33" ht="19" customHeight="1">
      <c r="A336" t="str">
        <f>A$237</f>
        <v>Outpatient</v>
      </c>
      <c r="B336" t="str">
        <f>B$237</f>
        <v>2 - Prototype-NewHvacLoadsConstSch|4b - Typical-Bar-Blend</v>
      </c>
      <c r="Q336" t="str">
        <f t="shared" si="66"/>
        <v>Outpatient</v>
      </c>
      <c r="R336" s="8">
        <f t="shared" ref="R336:AE336" si="79">R$237</f>
        <v>1.65839115908506E-3</v>
      </c>
      <c r="S336" s="8">
        <f t="shared" si="79"/>
        <v>8.3803649447442799E-4</v>
      </c>
      <c r="T336" s="8">
        <f t="shared" si="79"/>
        <v>9.2665124646620408E-3</v>
      </c>
      <c r="U336" s="8">
        <f t="shared" si="79"/>
        <v>0</v>
      </c>
      <c r="V336" s="8">
        <f t="shared" si="79"/>
        <v>7.6642508352608501E-3</v>
      </c>
      <c r="W336" s="8">
        <f t="shared" si="79"/>
        <v>0</v>
      </c>
      <c r="X336" s="8">
        <f t="shared" si="79"/>
        <v>5.6458905165767098E-2</v>
      </c>
      <c r="Y336" s="8">
        <f t="shared" si="79"/>
        <v>1.8041428938576201E-2</v>
      </c>
      <c r="Z336" s="8">
        <f t="shared" si="79"/>
        <v>3.4732459521973701E-2</v>
      </c>
      <c r="AA336" s="8">
        <f t="shared" si="79"/>
        <v>1.9487226933950101E-6</v>
      </c>
      <c r="AB336" s="8">
        <f t="shared" si="79"/>
        <v>0</v>
      </c>
      <c r="AC336" s="8">
        <f t="shared" si="79"/>
        <v>0</v>
      </c>
      <c r="AD336" s="8">
        <f t="shared" si="79"/>
        <v>0</v>
      </c>
      <c r="AE336" s="8">
        <f t="shared" si="79"/>
        <v>0</v>
      </c>
      <c r="AF336" s="4">
        <f t="shared" si="68"/>
        <v>0.12866193330249279</v>
      </c>
    </row>
    <row r="337" spans="1:33" ht="19" customHeight="1">
      <c r="A337" t="str">
        <f>A$253</f>
        <v>Warehouse</v>
      </c>
      <c r="B337" t="str">
        <f>B$253</f>
        <v>2 - Prototype-NewHvacLoadsConstSch|4b - Typical-Bar-Blend</v>
      </c>
      <c r="Q337" t="str">
        <f t="shared" si="66"/>
        <v>Warehouse</v>
      </c>
      <c r="R337" s="8">
        <f t="shared" ref="R337:AE337" si="80">R$253</f>
        <v>1.00548548190684E-5</v>
      </c>
      <c r="S337" s="8">
        <f t="shared" si="80"/>
        <v>1.1753008077400001E-3</v>
      </c>
      <c r="T337" s="8">
        <f t="shared" si="80"/>
        <v>0</v>
      </c>
      <c r="U337" s="8">
        <f t="shared" si="80"/>
        <v>0</v>
      </c>
      <c r="V337" s="8">
        <f t="shared" si="80"/>
        <v>1.60636360589437E-2</v>
      </c>
      <c r="W337" s="8">
        <f t="shared" si="80"/>
        <v>0</v>
      </c>
      <c r="X337" s="8">
        <f t="shared" si="80"/>
        <v>2.1612351830542099E-2</v>
      </c>
      <c r="Y337" s="8">
        <f t="shared" si="80"/>
        <v>1.4739959110257E-2</v>
      </c>
      <c r="Z337" s="8">
        <f t="shared" si="80"/>
        <v>3.9158408651643897E-2</v>
      </c>
      <c r="AA337" s="8">
        <f t="shared" si="80"/>
        <v>0</v>
      </c>
      <c r="AB337" s="8">
        <f t="shared" si="80"/>
        <v>0</v>
      </c>
      <c r="AC337" s="8">
        <f t="shared" si="80"/>
        <v>0</v>
      </c>
      <c r="AD337" s="8">
        <f t="shared" si="80"/>
        <v>0</v>
      </c>
      <c r="AE337" s="8">
        <f t="shared" si="80"/>
        <v>0</v>
      </c>
      <c r="AF337" s="4">
        <f t="shared" si="68"/>
        <v>9.2759711313945767E-2</v>
      </c>
    </row>
    <row r="342" spans="1:33" s="6" customFormat="1" ht="62" customHeight="1">
      <c r="A342" s="6" t="s">
        <v>161</v>
      </c>
      <c r="Q342" t="s">
        <v>142</v>
      </c>
      <c r="R342" s="6" t="s">
        <v>143</v>
      </c>
      <c r="S342" s="6" t="s">
        <v>144</v>
      </c>
      <c r="T342" s="6" t="s">
        <v>145</v>
      </c>
      <c r="U342" s="6" t="s">
        <v>146</v>
      </c>
      <c r="V342" s="6" t="s">
        <v>147</v>
      </c>
      <c r="W342" s="6" t="s">
        <v>148</v>
      </c>
      <c r="X342" s="6" t="s">
        <v>149</v>
      </c>
      <c r="Y342" s="6" t="s">
        <v>150</v>
      </c>
      <c r="Z342" s="6" t="s">
        <v>151</v>
      </c>
      <c r="AA342" s="6" t="s">
        <v>152</v>
      </c>
      <c r="AB342" s="6" t="s">
        <v>153</v>
      </c>
      <c r="AC342" s="6" t="s">
        <v>154</v>
      </c>
      <c r="AD342" s="6" t="s">
        <v>155</v>
      </c>
      <c r="AE342" s="6" t="s">
        <v>156</v>
      </c>
      <c r="AF342" s="18" t="s">
        <v>3</v>
      </c>
      <c r="AG342" s="7"/>
    </row>
    <row r="343" spans="1:33" ht="19" customHeight="1">
      <c r="A343" t="str">
        <f>A$14</f>
        <v>SecondarySchool</v>
      </c>
      <c r="B343" t="str">
        <f>B$14</f>
        <v>2 - Prototype-NewHvacLoadsConstSch|4c - Typical-Urban-Blend</v>
      </c>
      <c r="Q343" t="str">
        <f>A343</f>
        <v>SecondarySchool</v>
      </c>
      <c r="R343" s="8">
        <f t="shared" ref="R343:AE343" si="81">R$14</f>
        <v>4.1781043064008101E-2</v>
      </c>
      <c r="S343" s="8">
        <f t="shared" si="81"/>
        <v>7.6216410500088295E-4</v>
      </c>
      <c r="T343" s="8">
        <f t="shared" si="81"/>
        <v>3.7096941230939803E-2</v>
      </c>
      <c r="U343" s="8">
        <f t="shared" si="81"/>
        <v>0</v>
      </c>
      <c r="V343" s="8">
        <f t="shared" si="81"/>
        <v>1.8869821079371999E-3</v>
      </c>
      <c r="W343" s="8">
        <f t="shared" si="81"/>
        <v>5.1371785733866897E-3</v>
      </c>
      <c r="X343" s="8">
        <f t="shared" si="81"/>
        <v>4.0803284780476498E-2</v>
      </c>
      <c r="Y343" s="8">
        <f t="shared" si="81"/>
        <v>1.46736845952811E-2</v>
      </c>
      <c r="Z343" s="8">
        <f t="shared" si="81"/>
        <v>4.2684479534087501E-2</v>
      </c>
      <c r="AA343" s="8">
        <f t="shared" si="81"/>
        <v>2.9805483975120402E-3</v>
      </c>
      <c r="AB343" s="8">
        <f t="shared" si="81"/>
        <v>1.8361143093858701E-4</v>
      </c>
      <c r="AC343" s="8">
        <f t="shared" si="81"/>
        <v>0</v>
      </c>
      <c r="AD343" s="8">
        <f t="shared" si="81"/>
        <v>9.5768530194759692E-3</v>
      </c>
      <c r="AE343" s="8">
        <f t="shared" si="81"/>
        <v>0</v>
      </c>
      <c r="AF343" s="4">
        <f>SUM(R343:AE343)</f>
        <v>0.19756677083904436</v>
      </c>
    </row>
    <row r="344" spans="1:33" ht="19" customHeight="1">
      <c r="A344" t="str">
        <f>A$30</f>
        <v>PrimarySchool</v>
      </c>
      <c r="B344" t="str">
        <f>B$30</f>
        <v>2 - Prototype-NewHvacLoadsConstSch|4c - Typical-Urban-Blend</v>
      </c>
      <c r="Q344" t="str">
        <f t="shared" ref="Q344:Q357" si="82">A344</f>
        <v>PrimarySchool</v>
      </c>
      <c r="R344" s="8">
        <f t="shared" ref="R344:AE344" si="83">R$30</f>
        <v>9.9140059127131193E-6</v>
      </c>
      <c r="S344" s="8">
        <f t="shared" si="83"/>
        <v>5.6311553584210499E-5</v>
      </c>
      <c r="T344" s="8">
        <f t="shared" si="83"/>
        <v>1.92331714706634E-4</v>
      </c>
      <c r="U344" s="8">
        <f t="shared" si="83"/>
        <v>0</v>
      </c>
      <c r="V344" s="8">
        <f t="shared" si="83"/>
        <v>5.4069005446754801E-3</v>
      </c>
      <c r="W344" s="8">
        <f t="shared" si="83"/>
        <v>9.1936938991190407E-3</v>
      </c>
      <c r="X344" s="8">
        <f t="shared" si="83"/>
        <v>4.5505287139353201E-2</v>
      </c>
      <c r="Y344" s="8">
        <f t="shared" si="83"/>
        <v>2.1759061897104501E-2</v>
      </c>
      <c r="Z344" s="8">
        <f t="shared" si="83"/>
        <v>1.01275536000729E-2</v>
      </c>
      <c r="AA344" s="8">
        <f t="shared" si="83"/>
        <v>0</v>
      </c>
      <c r="AB344" s="8">
        <f t="shared" si="83"/>
        <v>0</v>
      </c>
      <c r="AC344" s="8">
        <f t="shared" si="83"/>
        <v>0</v>
      </c>
      <c r="AD344" s="8">
        <f t="shared" si="83"/>
        <v>5.7056491988491803E-3</v>
      </c>
      <c r="AE344" s="8">
        <f t="shared" si="83"/>
        <v>0</v>
      </c>
      <c r="AF344" s="4">
        <f t="shared" ref="AF344:AF357" si="84">SUM(R344:AE344)</f>
        <v>9.7956703553377864E-2</v>
      </c>
    </row>
    <row r="345" spans="1:33" ht="19" customHeight="1">
      <c r="A345" t="str">
        <f>A$46</f>
        <v>FullServiceRestaurant</v>
      </c>
      <c r="B345" t="str">
        <f>B$46</f>
        <v>2 - Prototype-NewHvacLoadsConstSch|4c - Typical-Urban-Blend</v>
      </c>
      <c r="Q345" t="str">
        <f t="shared" si="82"/>
        <v>FullServiceRestaurant</v>
      </c>
      <c r="R345" s="8">
        <f t="shared" ref="R345:AE345" si="85">R$46</f>
        <v>5.3567602314120404E-6</v>
      </c>
      <c r="S345" s="8">
        <f t="shared" si="85"/>
        <v>1.01778444396828E-5</v>
      </c>
      <c r="T345" s="8">
        <f t="shared" si="85"/>
        <v>1.1677737304478201E-4</v>
      </c>
      <c r="U345" s="8">
        <f t="shared" si="85"/>
        <v>0</v>
      </c>
      <c r="V345" s="8">
        <f t="shared" si="85"/>
        <v>1.35258195843154E-2</v>
      </c>
      <c r="W345" s="8">
        <f t="shared" si="85"/>
        <v>1.8729912149132201E-2</v>
      </c>
      <c r="X345" s="8">
        <f t="shared" si="85"/>
        <v>0.186435611742018</v>
      </c>
      <c r="Y345" s="8">
        <f t="shared" si="85"/>
        <v>1.47899614313263E-2</v>
      </c>
      <c r="Z345" s="8">
        <f t="shared" si="85"/>
        <v>2.4634668952217699E-2</v>
      </c>
      <c r="AA345" s="8">
        <f t="shared" si="85"/>
        <v>0</v>
      </c>
      <c r="AB345" s="8">
        <f t="shared" si="85"/>
        <v>0</v>
      </c>
      <c r="AC345" s="8">
        <f t="shared" si="85"/>
        <v>0</v>
      </c>
      <c r="AD345" s="8">
        <f t="shared" si="85"/>
        <v>2.4406256695950201E-2</v>
      </c>
      <c r="AE345" s="8">
        <f t="shared" si="85"/>
        <v>0</v>
      </c>
      <c r="AF345" s="4">
        <f t="shared" si="84"/>
        <v>0.28265454253267569</v>
      </c>
    </row>
    <row r="346" spans="1:33" ht="19" customHeight="1">
      <c r="A346" t="str">
        <f>A$62</f>
        <v>QuickServiceRestaurant</v>
      </c>
      <c r="B346" t="str">
        <f>B$62</f>
        <v>2 - Prototype-NewHvacLoadsConstSch|4c - Typical-Urban-Blend</v>
      </c>
      <c r="Q346" t="str">
        <f t="shared" si="82"/>
        <v>QuickServiceRestaurant</v>
      </c>
      <c r="R346" s="8">
        <f t="shared" ref="R346:AE346" si="86">R$62</f>
        <v>0</v>
      </c>
      <c r="S346" s="8">
        <f t="shared" si="86"/>
        <v>4.9861107459888897E-5</v>
      </c>
      <c r="T346" s="8">
        <f t="shared" si="86"/>
        <v>3.3299157881823E-5</v>
      </c>
      <c r="U346" s="8">
        <f t="shared" si="86"/>
        <v>0</v>
      </c>
      <c r="V346" s="8">
        <f t="shared" si="86"/>
        <v>9.1527993199961404E-3</v>
      </c>
      <c r="W346" s="8">
        <f t="shared" si="86"/>
        <v>3.13206621274656E-2</v>
      </c>
      <c r="X346" s="8">
        <f t="shared" si="86"/>
        <v>5.8090380924840201E-2</v>
      </c>
      <c r="Y346" s="8">
        <f t="shared" si="86"/>
        <v>1.4933620757643399E-2</v>
      </c>
      <c r="Z346" s="8">
        <f t="shared" si="86"/>
        <v>1.7416949271361799E-2</v>
      </c>
      <c r="AA346" s="8">
        <f t="shared" si="86"/>
        <v>0</v>
      </c>
      <c r="AB346" s="8">
        <f t="shared" si="86"/>
        <v>0</v>
      </c>
      <c r="AC346" s="8">
        <f t="shared" si="86"/>
        <v>0</v>
      </c>
      <c r="AD346" s="8">
        <f t="shared" si="86"/>
        <v>0</v>
      </c>
      <c r="AE346" s="8">
        <f t="shared" si="86"/>
        <v>0</v>
      </c>
      <c r="AF346" s="4">
        <f t="shared" si="84"/>
        <v>0.13099757266664885</v>
      </c>
    </row>
    <row r="347" spans="1:33" ht="19" customHeight="1">
      <c r="A347" t="str">
        <f>A$78</f>
        <v>SmallOffice</v>
      </c>
      <c r="B347" t="str">
        <f>B$78</f>
        <v>2 - Prototype-NewHvacLoadsConstSch|4c - Typical-Urban-Blend</v>
      </c>
      <c r="Q347" t="str">
        <f t="shared" si="82"/>
        <v>SmallOffice</v>
      </c>
      <c r="R347" s="8">
        <f t="shared" ref="R347:AE347" si="87">R$78</f>
        <v>3.13181962051965E-5</v>
      </c>
      <c r="S347" s="8">
        <f t="shared" si="87"/>
        <v>6.2969564710394806E-5</v>
      </c>
      <c r="T347" s="8">
        <f t="shared" si="87"/>
        <v>0</v>
      </c>
      <c r="U347" s="8">
        <f t="shared" si="87"/>
        <v>0</v>
      </c>
      <c r="V347" s="8">
        <f t="shared" si="87"/>
        <v>5.6904629429109198E-2</v>
      </c>
      <c r="W347" s="8">
        <f t="shared" si="87"/>
        <v>0</v>
      </c>
      <c r="X347" s="8">
        <f t="shared" si="87"/>
        <v>4.9704642756001199E-2</v>
      </c>
      <c r="Y347" s="8">
        <f t="shared" si="87"/>
        <v>1.6452381349014601E-2</v>
      </c>
      <c r="Z347" s="8">
        <f t="shared" si="87"/>
        <v>0.10165153509137199</v>
      </c>
      <c r="AA347" s="8">
        <f t="shared" si="87"/>
        <v>0</v>
      </c>
      <c r="AB347" s="8">
        <f t="shared" si="87"/>
        <v>0</v>
      </c>
      <c r="AC347" s="8">
        <f t="shared" si="87"/>
        <v>0</v>
      </c>
      <c r="AD347" s="8">
        <f t="shared" si="87"/>
        <v>0</v>
      </c>
      <c r="AE347" s="8">
        <f t="shared" si="87"/>
        <v>0</v>
      </c>
      <c r="AF347" s="4">
        <f t="shared" si="84"/>
        <v>0.22480747638641257</v>
      </c>
    </row>
    <row r="348" spans="1:33" ht="19" customHeight="1">
      <c r="A348" t="str">
        <f>A$94</f>
        <v>MediumOffice</v>
      </c>
      <c r="B348" t="str">
        <f>B$94</f>
        <v>2 - Prototype-NewHvacLoadsConstSch|4c - Typical-Urban-Blend</v>
      </c>
      <c r="Q348" t="str">
        <f t="shared" si="82"/>
        <v>MediumOffice</v>
      </c>
      <c r="R348" s="8">
        <f t="shared" ref="R348:AE348" si="88">R$94</f>
        <v>4.0014245071245304E-6</v>
      </c>
      <c r="S348" s="8">
        <f t="shared" si="88"/>
        <v>1.3388766400838699E-3</v>
      </c>
      <c r="T348" s="8">
        <f t="shared" si="88"/>
        <v>7.60270656353661E-6</v>
      </c>
      <c r="U348" s="8">
        <f t="shared" si="88"/>
        <v>0</v>
      </c>
      <c r="V348" s="8">
        <f t="shared" si="88"/>
        <v>1.6543409453765499E-2</v>
      </c>
      <c r="W348" s="8">
        <f t="shared" si="88"/>
        <v>0</v>
      </c>
      <c r="X348" s="8">
        <f t="shared" si="88"/>
        <v>2.6802341633621499E-2</v>
      </c>
      <c r="Y348" s="8">
        <f t="shared" si="88"/>
        <v>6.0493535698708696E-3</v>
      </c>
      <c r="Z348" s="8">
        <f t="shared" si="88"/>
        <v>7.6493231590446201E-2</v>
      </c>
      <c r="AA348" s="8">
        <f t="shared" si="88"/>
        <v>0</v>
      </c>
      <c r="AB348" s="8">
        <f t="shared" si="88"/>
        <v>0</v>
      </c>
      <c r="AC348" s="8">
        <f t="shared" si="88"/>
        <v>0</v>
      </c>
      <c r="AD348" s="8">
        <f t="shared" si="88"/>
        <v>0</v>
      </c>
      <c r="AE348" s="8">
        <f t="shared" si="88"/>
        <v>0</v>
      </c>
      <c r="AF348" s="4">
        <f t="shared" si="84"/>
        <v>0.12723881701885859</v>
      </c>
    </row>
    <row r="349" spans="1:33" ht="19" customHeight="1">
      <c r="A349" t="str">
        <f>A$110</f>
        <v>LargeOffice</v>
      </c>
      <c r="B349" t="str">
        <f>B$110</f>
        <v>2 - Prototype-NewHvacLoadsConstSch|4c - Typical-Urban-Blend</v>
      </c>
      <c r="Q349" t="str">
        <f t="shared" si="82"/>
        <v>LargeOffice</v>
      </c>
      <c r="R349" s="8">
        <f t="shared" ref="R349:AE349" si="89">R$110</f>
        <v>1.7611059745520099E-6</v>
      </c>
      <c r="S349" s="8">
        <f t="shared" si="89"/>
        <v>1.0786774094131099E-4</v>
      </c>
      <c r="T349" s="8">
        <f t="shared" si="89"/>
        <v>1.4749262536873099E-4</v>
      </c>
      <c r="U349" s="8">
        <f t="shared" si="89"/>
        <v>0</v>
      </c>
      <c r="V349" s="8">
        <f t="shared" si="89"/>
        <v>1.8242416237397E-3</v>
      </c>
      <c r="W349" s="8">
        <f t="shared" si="89"/>
        <v>0</v>
      </c>
      <c r="X349" s="8">
        <f t="shared" si="89"/>
        <v>9.3302888213798202E-2</v>
      </c>
      <c r="Y349" s="8">
        <f t="shared" si="89"/>
        <v>3.0944393078853501E-2</v>
      </c>
      <c r="Z349" s="8">
        <f t="shared" si="89"/>
        <v>3.7009421916963797E-2</v>
      </c>
      <c r="AA349" s="8">
        <f t="shared" si="89"/>
        <v>4.3012812045964801E-3</v>
      </c>
      <c r="AB349" s="8">
        <f t="shared" si="89"/>
        <v>7.8514507110465299E-4</v>
      </c>
      <c r="AC349" s="8">
        <f t="shared" si="89"/>
        <v>0</v>
      </c>
      <c r="AD349" s="8">
        <f t="shared" si="89"/>
        <v>2.9636331616255E-2</v>
      </c>
      <c r="AE349" s="8">
        <f t="shared" si="89"/>
        <v>0</v>
      </c>
      <c r="AF349" s="4">
        <f t="shared" si="84"/>
        <v>0.19806082419759594</v>
      </c>
    </row>
    <row r="350" spans="1:33" ht="19" customHeight="1">
      <c r="A350" t="str">
        <f>A$142</f>
        <v>LargeHotel</v>
      </c>
      <c r="B350" t="str">
        <f>B$142</f>
        <v>2 - Prototype-NewHvacLoadsConstSch|4c - Typical-Urban-Blend</v>
      </c>
      <c r="Q350" t="str">
        <f t="shared" si="82"/>
        <v>LargeHotel</v>
      </c>
      <c r="R350" s="15" t="s">
        <v>163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7"/>
      <c r="AF350" s="4"/>
    </row>
    <row r="351" spans="1:33" ht="19" customHeight="1">
      <c r="A351" t="str">
        <f>A$158</f>
        <v>MidriseApartment</v>
      </c>
      <c r="B351" t="str">
        <f>B$158</f>
        <v>2 - Prototype-NewHvacLoadsConstSch|4c - Typical-Urban-Blend</v>
      </c>
      <c r="Q351" t="str">
        <f t="shared" si="82"/>
        <v>MidriseApartment</v>
      </c>
      <c r="R351" s="8">
        <f t="shared" ref="R351:AE351" si="90">R$158</f>
        <v>6.2810180557152796E-5</v>
      </c>
      <c r="S351" s="8">
        <f t="shared" si="90"/>
        <v>0</v>
      </c>
      <c r="T351" s="8">
        <f t="shared" si="90"/>
        <v>3.4368669220357501E-4</v>
      </c>
      <c r="U351" s="8">
        <f t="shared" si="90"/>
        <v>0</v>
      </c>
      <c r="V351" s="8">
        <f t="shared" si="90"/>
        <v>4.6116826935836304E-3</v>
      </c>
      <c r="W351" s="8">
        <f t="shared" si="90"/>
        <v>0</v>
      </c>
      <c r="X351" s="8">
        <f t="shared" si="90"/>
        <v>2.00859880218331E-2</v>
      </c>
      <c r="Y351" s="8">
        <f t="shared" si="90"/>
        <v>7.9777775811887899E-3</v>
      </c>
      <c r="Z351" s="8">
        <f t="shared" si="90"/>
        <v>8.1666504480754406E-3</v>
      </c>
      <c r="AA351" s="8">
        <f t="shared" si="90"/>
        <v>1.6769875883544599E-5</v>
      </c>
      <c r="AB351" s="8">
        <f t="shared" si="90"/>
        <v>0</v>
      </c>
      <c r="AC351" s="8">
        <f t="shared" si="90"/>
        <v>0</v>
      </c>
      <c r="AD351" s="8">
        <f t="shared" si="90"/>
        <v>0</v>
      </c>
      <c r="AE351" s="8">
        <f t="shared" si="90"/>
        <v>0</v>
      </c>
      <c r="AF351" s="4">
        <f t="shared" si="84"/>
        <v>4.1265365493325233E-2</v>
      </c>
    </row>
    <row r="352" spans="1:33" ht="19" customHeight="1">
      <c r="A352" t="str">
        <f>A$174</f>
        <v>HighriseApartment</v>
      </c>
      <c r="B352" t="str">
        <f>B$174</f>
        <v>2 - Prototype-NewHvacLoadsConstSch|4c - Typical-Urban-Blend</v>
      </c>
      <c r="Q352" t="str">
        <f t="shared" si="82"/>
        <v>HighriseApartment</v>
      </c>
      <c r="R352" s="8">
        <f t="shared" ref="R352:AE352" si="91">R$174</f>
        <v>2.12145618254285E-5</v>
      </c>
      <c r="S352" s="8">
        <f t="shared" si="91"/>
        <v>0</v>
      </c>
      <c r="T352" s="8">
        <f t="shared" si="91"/>
        <v>1.4831419329281901E-4</v>
      </c>
      <c r="U352" s="8">
        <f t="shared" si="91"/>
        <v>0</v>
      </c>
      <c r="V352" s="8">
        <f t="shared" si="91"/>
        <v>1.4388354144255201E-2</v>
      </c>
      <c r="W352" s="8">
        <f t="shared" si="91"/>
        <v>0</v>
      </c>
      <c r="X352" s="8">
        <f t="shared" si="91"/>
        <v>2.1990113638710299E-2</v>
      </c>
      <c r="Y352" s="8">
        <f t="shared" si="91"/>
        <v>4.7563798570551498E-3</v>
      </c>
      <c r="Z352" s="8">
        <f t="shared" si="91"/>
        <v>1.4638047659545701E-2</v>
      </c>
      <c r="AA352" s="8">
        <f t="shared" si="91"/>
        <v>2.3132320666550199E-5</v>
      </c>
      <c r="AB352" s="8">
        <f t="shared" si="91"/>
        <v>0</v>
      </c>
      <c r="AC352" s="8">
        <f t="shared" si="91"/>
        <v>0</v>
      </c>
      <c r="AD352" s="8">
        <f t="shared" si="91"/>
        <v>0</v>
      </c>
      <c r="AE352" s="8">
        <f t="shared" si="91"/>
        <v>0</v>
      </c>
      <c r="AF352" s="4">
        <f t="shared" si="84"/>
        <v>5.5965556375351146E-2</v>
      </c>
    </row>
    <row r="353" spans="1:61" ht="19" customHeight="1">
      <c r="A353" t="str">
        <f>A$190</f>
        <v>StripMall</v>
      </c>
      <c r="B353" t="str">
        <f>B$190</f>
        <v>2 - Prototype-NewHvacLoadsConstSch|4c - Typical-Urban-Blend</v>
      </c>
      <c r="Q353" t="str">
        <f t="shared" si="82"/>
        <v>StripMall</v>
      </c>
      <c r="R353" s="8">
        <f t="shared" ref="R353:AE353" si="92">R$190</f>
        <v>1.7153470324496302E-5</v>
      </c>
      <c r="S353" s="8">
        <f t="shared" si="92"/>
        <v>5.3234907903609298E-6</v>
      </c>
      <c r="T353" s="8">
        <f t="shared" si="92"/>
        <v>0</v>
      </c>
      <c r="U353" s="8">
        <f t="shared" si="92"/>
        <v>0</v>
      </c>
      <c r="V353" s="8">
        <f t="shared" si="92"/>
        <v>2.69551998675042E-2</v>
      </c>
      <c r="W353" s="8">
        <f t="shared" si="92"/>
        <v>0</v>
      </c>
      <c r="X353" s="8">
        <f t="shared" si="92"/>
        <v>3.4344205084525202E-2</v>
      </c>
      <c r="Y353" s="8">
        <f t="shared" si="92"/>
        <v>3.5489938602406199E-3</v>
      </c>
      <c r="Z353" s="8">
        <f t="shared" si="92"/>
        <v>6.05765932024937E-2</v>
      </c>
      <c r="AA353" s="8">
        <f t="shared" si="92"/>
        <v>0</v>
      </c>
      <c r="AB353" s="8">
        <f t="shared" si="92"/>
        <v>0</v>
      </c>
      <c r="AC353" s="8">
        <f t="shared" si="92"/>
        <v>0</v>
      </c>
      <c r="AD353" s="8">
        <f t="shared" si="92"/>
        <v>0</v>
      </c>
      <c r="AE353" s="8">
        <f t="shared" si="92"/>
        <v>0</v>
      </c>
      <c r="AF353" s="4">
        <f t="shared" si="84"/>
        <v>0.12544746897587858</v>
      </c>
    </row>
    <row r="354" spans="1:61" ht="19" customHeight="1">
      <c r="A354" t="str">
        <f>A$206</f>
        <v>Retail</v>
      </c>
      <c r="B354" t="str">
        <f>B$206</f>
        <v>2 - Prototype-NewHvacLoadsConstSch|4c - Typical-Urban-Blend</v>
      </c>
      <c r="Q354" t="str">
        <f t="shared" si="82"/>
        <v>Retail</v>
      </c>
      <c r="R354" s="8">
        <f t="shared" ref="R354:AE354" si="93">R$206</f>
        <v>6.3919976674815495E-5</v>
      </c>
      <c r="S354" s="8">
        <f t="shared" si="93"/>
        <v>0</v>
      </c>
      <c r="T354" s="8">
        <f t="shared" si="93"/>
        <v>4.2613317783210303E-5</v>
      </c>
      <c r="U354" s="8">
        <f t="shared" si="93"/>
        <v>0</v>
      </c>
      <c r="V354" s="8">
        <f t="shared" si="93"/>
        <v>3.1174445466167201E-2</v>
      </c>
      <c r="W354" s="8">
        <f t="shared" si="93"/>
        <v>0</v>
      </c>
      <c r="X354" s="8">
        <f t="shared" si="93"/>
        <v>4.31263597012582E-2</v>
      </c>
      <c r="Y354" s="8">
        <f t="shared" si="93"/>
        <v>8.9869244398591494E-3</v>
      </c>
      <c r="Z354" s="8">
        <f t="shared" si="93"/>
        <v>2.3421064435822099E-2</v>
      </c>
      <c r="AA354" s="8">
        <f t="shared" si="93"/>
        <v>0</v>
      </c>
      <c r="AB354" s="8">
        <f t="shared" si="93"/>
        <v>0</v>
      </c>
      <c r="AC354" s="8">
        <f t="shared" si="93"/>
        <v>0</v>
      </c>
      <c r="AD354" s="8">
        <f t="shared" si="93"/>
        <v>0</v>
      </c>
      <c r="AE354" s="8">
        <f t="shared" si="93"/>
        <v>0</v>
      </c>
      <c r="AF354" s="4">
        <f t="shared" si="84"/>
        <v>0.10681532733756466</v>
      </c>
    </row>
    <row r="355" spans="1:61" ht="19" customHeight="1">
      <c r="A355" t="str">
        <f>A$222</f>
        <v>Hospital</v>
      </c>
      <c r="B355" t="str">
        <f>B$222</f>
        <v>2 - Prototype-NewHvacLoadsConstSch|4c - Typical-Urban-Blend</v>
      </c>
      <c r="Q355" t="str">
        <f t="shared" si="82"/>
        <v>Hospital</v>
      </c>
      <c r="R355" s="8">
        <f t="shared" ref="R355:AE355" si="94">R$222</f>
        <v>4.2351912360860597E-3</v>
      </c>
      <c r="S355" s="8">
        <f t="shared" si="94"/>
        <v>2.20046910801686E-4</v>
      </c>
      <c r="T355" s="8">
        <f t="shared" si="94"/>
        <v>3.4061173854684899E-2</v>
      </c>
      <c r="U355" s="8">
        <f t="shared" si="94"/>
        <v>0</v>
      </c>
      <c r="V355" s="8">
        <f t="shared" si="94"/>
        <v>8.2663340428705003E-4</v>
      </c>
      <c r="W355" s="8">
        <f t="shared" si="94"/>
        <v>4.0061621269845502E-3</v>
      </c>
      <c r="X355" s="8">
        <f t="shared" si="94"/>
        <v>0.118956166872296</v>
      </c>
      <c r="Y355" s="8">
        <f t="shared" si="94"/>
        <v>2.6053459332673501E-2</v>
      </c>
      <c r="Z355" s="8">
        <f t="shared" si="94"/>
        <v>8.6623744186992396E-2</v>
      </c>
      <c r="AA355" s="8">
        <f t="shared" si="94"/>
        <v>6.12392722046721E-3</v>
      </c>
      <c r="AB355" s="8">
        <f t="shared" si="94"/>
        <v>8.6642623750966005E-4</v>
      </c>
      <c r="AC355" s="8">
        <f t="shared" si="94"/>
        <v>0</v>
      </c>
      <c r="AD355" s="8">
        <f t="shared" si="94"/>
        <v>0</v>
      </c>
      <c r="AE355" s="8">
        <f t="shared" si="94"/>
        <v>0</v>
      </c>
      <c r="AF355" s="4">
        <f t="shared" si="84"/>
        <v>0.28197293138278307</v>
      </c>
    </row>
    <row r="356" spans="1:61" ht="19" customHeight="1">
      <c r="A356" t="str">
        <f>A$238</f>
        <v>Outpatient</v>
      </c>
      <c r="B356" t="str">
        <f>B$238</f>
        <v>2 - Prototype-NewHvacLoadsConstSch|4c - Typical-Urban-Blend</v>
      </c>
      <c r="Q356" t="str">
        <f t="shared" si="82"/>
        <v>Outpatient</v>
      </c>
      <c r="R356" s="8">
        <f t="shared" ref="R356:AE356" si="95">R$238</f>
        <v>1.19027499357491E-2</v>
      </c>
      <c r="S356" s="8">
        <f t="shared" si="95"/>
        <v>8.3803649447442799E-4</v>
      </c>
      <c r="T356" s="8">
        <f t="shared" si="95"/>
        <v>4.1827807761500899E-2</v>
      </c>
      <c r="U356" s="8">
        <f t="shared" si="95"/>
        <v>0</v>
      </c>
      <c r="V356" s="8">
        <f t="shared" si="95"/>
        <v>7.6642508352608501E-3</v>
      </c>
      <c r="W356" s="8">
        <f t="shared" si="95"/>
        <v>0</v>
      </c>
      <c r="X356" s="8">
        <f t="shared" si="95"/>
        <v>8.33184271395528E-2</v>
      </c>
      <c r="Y356" s="8">
        <f t="shared" si="95"/>
        <v>1.10297609868928E-2</v>
      </c>
      <c r="Z356" s="8">
        <f t="shared" si="95"/>
        <v>5.3523927011051103E-2</v>
      </c>
      <c r="AA356" s="8">
        <f t="shared" si="95"/>
        <v>1.9487226933950101E-6</v>
      </c>
      <c r="AB356" s="8">
        <f t="shared" si="95"/>
        <v>0</v>
      </c>
      <c r="AC356" s="8">
        <f t="shared" si="95"/>
        <v>0</v>
      </c>
      <c r="AD356" s="8">
        <f t="shared" si="95"/>
        <v>0</v>
      </c>
      <c r="AE356" s="8">
        <f t="shared" si="95"/>
        <v>0</v>
      </c>
      <c r="AF356" s="4">
        <f t="shared" si="84"/>
        <v>0.21010690888717537</v>
      </c>
    </row>
    <row r="357" spans="1:61" ht="19" customHeight="1">
      <c r="A357" t="str">
        <f>A$254</f>
        <v>Warehouse</v>
      </c>
      <c r="B357" t="str">
        <f>B$254</f>
        <v>2 - Prototype-NewHvacLoadsConstSch|4c - Typical-Urban-Blend</v>
      </c>
      <c r="Q357" t="str">
        <f t="shared" si="82"/>
        <v>Warehouse</v>
      </c>
      <c r="R357" s="8">
        <f t="shared" ref="R357:AE357" si="96">R$254</f>
        <v>2.5318124434414401E-2</v>
      </c>
      <c r="S357" s="8">
        <f t="shared" si="96"/>
        <v>1.1753008077400001E-3</v>
      </c>
      <c r="T357" s="8">
        <f t="shared" si="96"/>
        <v>6.3323241238311201E-3</v>
      </c>
      <c r="U357" s="8">
        <f t="shared" si="96"/>
        <v>0</v>
      </c>
      <c r="V357" s="8">
        <f t="shared" si="96"/>
        <v>1.60636360589437E-2</v>
      </c>
      <c r="W357" s="8">
        <f t="shared" si="96"/>
        <v>0</v>
      </c>
      <c r="X357" s="8">
        <f t="shared" si="96"/>
        <v>0.10163391390809801</v>
      </c>
      <c r="Y357" s="8">
        <f t="shared" si="96"/>
        <v>2.4598384519992401E-2</v>
      </c>
      <c r="Z357" s="8">
        <f t="shared" si="96"/>
        <v>1.2071523533946299E-2</v>
      </c>
      <c r="AA357" s="8">
        <f t="shared" si="96"/>
        <v>0</v>
      </c>
      <c r="AB357" s="8">
        <f t="shared" si="96"/>
        <v>0</v>
      </c>
      <c r="AC357" s="8">
        <f t="shared" si="96"/>
        <v>0</v>
      </c>
      <c r="AD357" s="8">
        <f t="shared" si="96"/>
        <v>0</v>
      </c>
      <c r="AE357" s="8">
        <f t="shared" si="96"/>
        <v>0</v>
      </c>
      <c r="AF357" s="4">
        <f t="shared" si="84"/>
        <v>0.18719320738696593</v>
      </c>
    </row>
    <row r="360" spans="1:61">
      <c r="BI360" t="s">
        <v>166</v>
      </c>
    </row>
    <row r="362" spans="1:61" s="6" customFormat="1" ht="62" customHeight="1">
      <c r="A362" s="6" t="s">
        <v>161</v>
      </c>
      <c r="Q362" t="s">
        <v>142</v>
      </c>
      <c r="R362" s="6" t="s">
        <v>143</v>
      </c>
      <c r="S362" s="6" t="s">
        <v>144</v>
      </c>
      <c r="T362" s="6" t="s">
        <v>145</v>
      </c>
      <c r="U362" s="6" t="s">
        <v>146</v>
      </c>
      <c r="V362" s="6" t="s">
        <v>147</v>
      </c>
      <c r="W362" s="6" t="s">
        <v>148</v>
      </c>
      <c r="X362" s="6" t="s">
        <v>149</v>
      </c>
      <c r="Y362" s="6" t="s">
        <v>150</v>
      </c>
      <c r="Z362" s="6" t="s">
        <v>151</v>
      </c>
      <c r="AA362" s="6" t="s">
        <v>152</v>
      </c>
      <c r="AB362" s="6" t="s">
        <v>153</v>
      </c>
      <c r="AC362" s="6" t="s">
        <v>154</v>
      </c>
      <c r="AD362" s="6" t="s">
        <v>155</v>
      </c>
      <c r="AE362" s="6" t="s">
        <v>156</v>
      </c>
      <c r="AF362" s="18" t="s">
        <v>3</v>
      </c>
      <c r="AG362" s="7"/>
    </row>
    <row r="363" spans="1:61" ht="19" customHeight="1">
      <c r="A363" t="str">
        <f>A$15</f>
        <v>SecondarySchool</v>
      </c>
      <c r="B363" t="str">
        <f>B$15</f>
        <v>2 - Prototype-NewHvacLoadsConstSch|4d - Prototype-Prototype-Blend</v>
      </c>
      <c r="Q363" t="str">
        <f>A363</f>
        <v>SecondarySchool</v>
      </c>
      <c r="R363" s="8">
        <f>R$15</f>
        <v>0</v>
      </c>
      <c r="S363" s="8">
        <f t="shared" ref="S363:AE363" si="97">S$15</f>
        <v>0</v>
      </c>
      <c r="T363" s="8">
        <f t="shared" si="97"/>
        <v>0</v>
      </c>
      <c r="U363" s="8">
        <f t="shared" si="97"/>
        <v>0</v>
      </c>
      <c r="V363" s="8">
        <f t="shared" si="97"/>
        <v>6.0919519223154202E-7</v>
      </c>
      <c r="W363" s="8">
        <f t="shared" si="97"/>
        <v>3.26236209343835E-4</v>
      </c>
      <c r="X363" s="8">
        <f t="shared" si="97"/>
        <v>1.3349294247369701E-2</v>
      </c>
      <c r="Y363" s="8">
        <f t="shared" si="97"/>
        <v>9.9408471468343095E-3</v>
      </c>
      <c r="Z363" s="8">
        <f t="shared" si="97"/>
        <v>7.3529859702347201E-3</v>
      </c>
      <c r="AA363" s="8">
        <f t="shared" si="97"/>
        <v>1.9076947444730699E-3</v>
      </c>
      <c r="AB363" s="8">
        <f t="shared" si="97"/>
        <v>1.25878002570803E-4</v>
      </c>
      <c r="AC363" s="8">
        <f t="shared" si="97"/>
        <v>0</v>
      </c>
      <c r="AD363" s="8">
        <f t="shared" si="97"/>
        <v>5.9414807098342303E-3</v>
      </c>
      <c r="AE363" s="8">
        <f t="shared" si="97"/>
        <v>0</v>
      </c>
      <c r="AF363" s="4">
        <f>SUM(R363:AE363)</f>
        <v>3.89450262258529E-2</v>
      </c>
    </row>
    <row r="364" spans="1:61" ht="19" customHeight="1">
      <c r="A364" t="str">
        <f>A$31</f>
        <v>PrimarySchool</v>
      </c>
      <c r="B364" t="str">
        <f>B$31</f>
        <v>2 - Prototype-NewHvacLoadsConstSch|4d - Prototype-Prototype-Blend</v>
      </c>
      <c r="Q364" t="str">
        <f t="shared" ref="Q364:Q377" si="98">A364</f>
        <v>PrimarySchool</v>
      </c>
      <c r="R364" s="8">
        <f t="shared" ref="R364:AE364" si="99">R$31</f>
        <v>0</v>
      </c>
      <c r="S364" s="8">
        <f t="shared" si="99"/>
        <v>0</v>
      </c>
      <c r="T364" s="8">
        <f t="shared" si="99"/>
        <v>0</v>
      </c>
      <c r="U364" s="8">
        <f t="shared" si="99"/>
        <v>0</v>
      </c>
      <c r="V364" s="8">
        <f t="shared" si="99"/>
        <v>0</v>
      </c>
      <c r="W364" s="8">
        <f t="shared" si="99"/>
        <v>4.8110687893214101E-4</v>
      </c>
      <c r="X364" s="8">
        <f t="shared" si="99"/>
        <v>5.9902406525795197E-2</v>
      </c>
      <c r="Y364" s="8">
        <f t="shared" si="99"/>
        <v>7.8380130745909896E-4</v>
      </c>
      <c r="Z364" s="8">
        <f t="shared" si="99"/>
        <v>6.1191227294447896E-3</v>
      </c>
      <c r="AA364" s="8">
        <f t="shared" si="99"/>
        <v>0</v>
      </c>
      <c r="AB364" s="8">
        <f t="shared" si="99"/>
        <v>0</v>
      </c>
      <c r="AC364" s="8">
        <f t="shared" si="99"/>
        <v>0</v>
      </c>
      <c r="AD364" s="8">
        <f t="shared" si="99"/>
        <v>5.7056491988491803E-3</v>
      </c>
      <c r="AE364" s="8">
        <f t="shared" si="99"/>
        <v>0</v>
      </c>
      <c r="AF364" s="4">
        <f t="shared" ref="AF364:AF377" si="100">SUM(R364:AE364)</f>
        <v>7.2992086640480416E-2</v>
      </c>
    </row>
    <row r="365" spans="1:61" ht="19" customHeight="1">
      <c r="A365" t="str">
        <f>A$47</f>
        <v>FullServiceRestaurant</v>
      </c>
      <c r="B365" t="str">
        <f>B$47</f>
        <v>2 - Prototype-NewHvacLoadsConstSch|4d - Prototype-Prototype-Blend</v>
      </c>
      <c r="Q365" t="str">
        <f t="shared" si="98"/>
        <v>FullServiceRestaurant</v>
      </c>
      <c r="R365" s="8">
        <f t="shared" ref="R365:AE365" si="101">R$47</f>
        <v>0</v>
      </c>
      <c r="S365" s="8">
        <f t="shared" si="101"/>
        <v>0</v>
      </c>
      <c r="T365" s="8">
        <f t="shared" si="101"/>
        <v>0</v>
      </c>
      <c r="U365" s="8">
        <f t="shared" si="101"/>
        <v>0</v>
      </c>
      <c r="V365" s="8">
        <f t="shared" si="101"/>
        <v>0</v>
      </c>
      <c r="W365" s="8">
        <f t="shared" si="101"/>
        <v>2.6912363402614101E-4</v>
      </c>
      <c r="X365" s="8">
        <f t="shared" si="101"/>
        <v>0.120599421469895</v>
      </c>
      <c r="Y365" s="8">
        <f t="shared" si="101"/>
        <v>1.18096207413756E-2</v>
      </c>
      <c r="Z365" s="8">
        <f t="shared" si="101"/>
        <v>2.64088279408613E-4</v>
      </c>
      <c r="AA365" s="8">
        <f t="shared" si="101"/>
        <v>0</v>
      </c>
      <c r="AB365" s="8">
        <f t="shared" si="101"/>
        <v>0</v>
      </c>
      <c r="AC365" s="8">
        <f t="shared" si="101"/>
        <v>0</v>
      </c>
      <c r="AD365" s="8">
        <f t="shared" si="101"/>
        <v>2.4406256695950201E-2</v>
      </c>
      <c r="AE365" s="8">
        <f t="shared" si="101"/>
        <v>0</v>
      </c>
      <c r="AF365" s="4">
        <f t="shared" si="100"/>
        <v>0.15734851082065554</v>
      </c>
    </row>
    <row r="366" spans="1:61" ht="19" customHeight="1">
      <c r="A366" t="str">
        <f>A$63</f>
        <v>QuickServiceRestaurant</v>
      </c>
      <c r="B366" t="str">
        <f>B$63</f>
        <v>2 - Prototype-NewHvacLoadsConstSch|4d - Prototype-Prototype-Blend</v>
      </c>
      <c r="Q366" t="str">
        <f t="shared" si="98"/>
        <v>QuickServiceRestaurant</v>
      </c>
      <c r="R366" s="8">
        <f t="shared" ref="R366:AE366" si="102">R$63</f>
        <v>0</v>
      </c>
      <c r="S366" s="8">
        <f t="shared" si="102"/>
        <v>0</v>
      </c>
      <c r="T366" s="8">
        <f t="shared" si="102"/>
        <v>0</v>
      </c>
      <c r="U366" s="8">
        <f t="shared" si="102"/>
        <v>0</v>
      </c>
      <c r="V366" s="8">
        <f t="shared" si="102"/>
        <v>0</v>
      </c>
      <c r="W366" s="8">
        <f t="shared" si="102"/>
        <v>1.8270722153579199E-4</v>
      </c>
      <c r="X366" s="8">
        <f t="shared" si="102"/>
        <v>1.39593575015116E-3</v>
      </c>
      <c r="Y366" s="8">
        <f t="shared" si="102"/>
        <v>8.7624981378760305E-3</v>
      </c>
      <c r="Z366" s="8">
        <f t="shared" si="102"/>
        <v>1.14535082415415E-2</v>
      </c>
      <c r="AA366" s="8">
        <f t="shared" si="102"/>
        <v>0</v>
      </c>
      <c r="AB366" s="8">
        <f t="shared" si="102"/>
        <v>0</v>
      </c>
      <c r="AC366" s="8">
        <f t="shared" si="102"/>
        <v>0</v>
      </c>
      <c r="AD366" s="8">
        <f t="shared" si="102"/>
        <v>0</v>
      </c>
      <c r="AE366" s="8">
        <f t="shared" si="102"/>
        <v>0</v>
      </c>
      <c r="AF366" s="4">
        <f t="shared" si="100"/>
        <v>2.1794649351104482E-2</v>
      </c>
    </row>
    <row r="367" spans="1:61" ht="19" customHeight="1">
      <c r="A367" t="str">
        <f>A$79</f>
        <v>SmallOffice</v>
      </c>
      <c r="B367" t="str">
        <f>B$79</f>
        <v>2 - Prototype-NewHvacLoadsConstSch|4d - Prototype-Prototype-Blend</v>
      </c>
      <c r="Q367" t="str">
        <f t="shared" si="98"/>
        <v>SmallOffice</v>
      </c>
      <c r="R367" s="8">
        <f t="shared" ref="R367:AE367" si="103">R$79</f>
        <v>0</v>
      </c>
      <c r="S367" s="8">
        <f t="shared" si="103"/>
        <v>0</v>
      </c>
      <c r="T367" s="8">
        <f t="shared" si="103"/>
        <v>0</v>
      </c>
      <c r="U367" s="8">
        <f t="shared" si="103"/>
        <v>0</v>
      </c>
      <c r="V367" s="8">
        <f t="shared" si="103"/>
        <v>0</v>
      </c>
      <c r="W367" s="8">
        <f t="shared" si="103"/>
        <v>0</v>
      </c>
      <c r="X367" s="8">
        <f t="shared" si="103"/>
        <v>1.3580102950240601E-3</v>
      </c>
      <c r="Y367" s="8">
        <f t="shared" si="103"/>
        <v>3.7915007746256298E-4</v>
      </c>
      <c r="Z367" s="8">
        <f t="shared" si="103"/>
        <v>1.45263122823968E-3</v>
      </c>
      <c r="AA367" s="8">
        <f t="shared" si="103"/>
        <v>0</v>
      </c>
      <c r="AB367" s="8">
        <f t="shared" si="103"/>
        <v>0</v>
      </c>
      <c r="AC367" s="8">
        <f t="shared" si="103"/>
        <v>0</v>
      </c>
      <c r="AD367" s="8">
        <f t="shared" si="103"/>
        <v>0</v>
      </c>
      <c r="AE367" s="8">
        <f t="shared" si="103"/>
        <v>0</v>
      </c>
      <c r="AF367" s="4">
        <f t="shared" si="100"/>
        <v>3.1897916007263029E-3</v>
      </c>
    </row>
    <row r="368" spans="1:61" ht="19" customHeight="1">
      <c r="A368" t="str">
        <f>A$95</f>
        <v>MediumOffice</v>
      </c>
      <c r="B368" t="str">
        <f>B$95</f>
        <v>2 - Prototype-NewHvacLoadsConstSch|4d - Prototype-Prototype-Blend</v>
      </c>
      <c r="Q368" t="str">
        <f t="shared" si="98"/>
        <v>MediumOffice</v>
      </c>
      <c r="R368" s="9" t="s">
        <v>162</v>
      </c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1"/>
      <c r="AF368" s="4"/>
    </row>
    <row r="369" spans="1:61" ht="19" customHeight="1">
      <c r="A369" t="str">
        <f>A$111</f>
        <v>LargeOffice</v>
      </c>
      <c r="B369" t="str">
        <f>B$111</f>
        <v>2 - Prototype-NewHvacLoadsConstSch|4d - Prototype-Prototype-Blend</v>
      </c>
      <c r="Q369" t="str">
        <f t="shared" si="98"/>
        <v>LargeOffice</v>
      </c>
      <c r="R369" s="12" t="s">
        <v>162</v>
      </c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4"/>
      <c r="AF369" s="4"/>
    </row>
    <row r="370" spans="1:61" ht="19" customHeight="1">
      <c r="A370" t="str">
        <f>A$143</f>
        <v>LargeHotel</v>
      </c>
      <c r="B370" t="str">
        <f>B$143</f>
        <v>2 - Prototype-NewHvacLoadsConstSch|4d - Prototype-Prototype-Blend</v>
      </c>
      <c r="Q370" t="str">
        <f t="shared" si="98"/>
        <v>LargeHotel</v>
      </c>
      <c r="R370" s="12" t="s">
        <v>163</v>
      </c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4"/>
      <c r="AF370" s="4"/>
    </row>
    <row r="371" spans="1:61" ht="19" customHeight="1">
      <c r="A371" t="str">
        <f>A$159</f>
        <v>MidriseApartment</v>
      </c>
      <c r="B371" t="str">
        <f>B$159</f>
        <v>2 - Prototype-NewHvacLoadsConstSch|4d - Prototype-Prototype-Blend</v>
      </c>
      <c r="Q371" t="str">
        <f t="shared" si="98"/>
        <v>MidriseApartment</v>
      </c>
      <c r="R371" s="8">
        <f t="shared" ref="R371:AE371" si="104">R$159</f>
        <v>0</v>
      </c>
      <c r="S371" s="8">
        <f t="shared" si="104"/>
        <v>0</v>
      </c>
      <c r="T371" s="8">
        <f t="shared" si="104"/>
        <v>0</v>
      </c>
      <c r="U371" s="8">
        <f t="shared" si="104"/>
        <v>0</v>
      </c>
      <c r="V371" s="8">
        <f t="shared" si="104"/>
        <v>0</v>
      </c>
      <c r="W371" s="8">
        <f t="shared" si="104"/>
        <v>0</v>
      </c>
      <c r="X371" s="8">
        <f t="shared" si="104"/>
        <v>9.0765134157237692E-3</v>
      </c>
      <c r="Y371" s="8">
        <f t="shared" si="104"/>
        <v>2.43278868355169E-4</v>
      </c>
      <c r="Z371" s="8">
        <f t="shared" si="104"/>
        <v>1.0018666124081001E-3</v>
      </c>
      <c r="AA371" s="8">
        <f t="shared" si="104"/>
        <v>8.3851591043799007E-6</v>
      </c>
      <c r="AB371" s="8">
        <f t="shared" si="104"/>
        <v>0</v>
      </c>
      <c r="AC371" s="8">
        <f t="shared" si="104"/>
        <v>0</v>
      </c>
      <c r="AD371" s="8">
        <f t="shared" si="104"/>
        <v>0</v>
      </c>
      <c r="AE371" s="8">
        <f t="shared" si="104"/>
        <v>0</v>
      </c>
      <c r="AF371" s="4">
        <f t="shared" si="100"/>
        <v>1.0330044055591419E-2</v>
      </c>
    </row>
    <row r="372" spans="1:61" ht="19" customHeight="1">
      <c r="A372" t="str">
        <f>A$175</f>
        <v>HighriseApartment</v>
      </c>
      <c r="B372" t="str">
        <f>B$175</f>
        <v>2 - Prototype-NewHvacLoadsConstSch|4d - Prototype-Prototype-Blend</v>
      </c>
      <c r="Q372" t="str">
        <f t="shared" si="98"/>
        <v>HighriseApartment</v>
      </c>
      <c r="R372" s="8">
        <f t="shared" ref="R372:AE372" si="105">R$175</f>
        <v>0</v>
      </c>
      <c r="S372" s="8">
        <f t="shared" si="105"/>
        <v>0</v>
      </c>
      <c r="T372" s="8">
        <f t="shared" si="105"/>
        <v>0</v>
      </c>
      <c r="U372" s="8">
        <f t="shared" si="105"/>
        <v>0</v>
      </c>
      <c r="V372" s="8">
        <f t="shared" si="105"/>
        <v>3.7547897036156702E-6</v>
      </c>
      <c r="W372" s="8">
        <f t="shared" si="105"/>
        <v>0</v>
      </c>
      <c r="X372" s="8">
        <f t="shared" si="105"/>
        <v>5.5178512089484096E-3</v>
      </c>
      <c r="Y372" s="8">
        <f t="shared" si="105"/>
        <v>6.7773954150262899E-5</v>
      </c>
      <c r="Z372" s="8">
        <f t="shared" si="105"/>
        <v>5.0389277822522303E-3</v>
      </c>
      <c r="AA372" s="8">
        <f t="shared" si="105"/>
        <v>5.33837226111559E-6</v>
      </c>
      <c r="AB372" s="8">
        <f t="shared" si="105"/>
        <v>0</v>
      </c>
      <c r="AC372" s="8">
        <f t="shared" si="105"/>
        <v>0</v>
      </c>
      <c r="AD372" s="8">
        <f t="shared" si="105"/>
        <v>0</v>
      </c>
      <c r="AE372" s="8">
        <f t="shared" si="105"/>
        <v>0</v>
      </c>
      <c r="AF372" s="4">
        <f t="shared" si="100"/>
        <v>1.0633646107315634E-2</v>
      </c>
    </row>
    <row r="373" spans="1:61" ht="19" customHeight="1">
      <c r="A373" t="str">
        <f>A$191</f>
        <v>StripMall</v>
      </c>
      <c r="B373" t="str">
        <f>B$191</f>
        <v>2 - Prototype-NewHvacLoadsConstSch|4d - Prototype-Prototype-Blend</v>
      </c>
      <c r="Q373" t="str">
        <f t="shared" si="98"/>
        <v>StripMall</v>
      </c>
      <c r="R373" s="8">
        <f t="shared" ref="R373:AE373" si="106">R$191</f>
        <v>0</v>
      </c>
      <c r="S373" s="8">
        <f t="shared" si="106"/>
        <v>0</v>
      </c>
      <c r="T373" s="8">
        <f t="shared" si="106"/>
        <v>0</v>
      </c>
      <c r="U373" s="8">
        <f t="shared" si="106"/>
        <v>0</v>
      </c>
      <c r="V373" s="8">
        <f t="shared" si="106"/>
        <v>0</v>
      </c>
      <c r="W373" s="8">
        <f t="shared" si="106"/>
        <v>0</v>
      </c>
      <c r="X373" s="8">
        <f t="shared" si="106"/>
        <v>2.8210952195052701E-2</v>
      </c>
      <c r="Y373" s="8">
        <f t="shared" si="106"/>
        <v>7.86693639020004E-5</v>
      </c>
      <c r="Z373" s="8">
        <f t="shared" si="106"/>
        <v>2.19209520767529E-3</v>
      </c>
      <c r="AA373" s="8">
        <f t="shared" si="106"/>
        <v>0</v>
      </c>
      <c r="AB373" s="8">
        <f t="shared" si="106"/>
        <v>0</v>
      </c>
      <c r="AC373" s="8">
        <f t="shared" si="106"/>
        <v>0</v>
      </c>
      <c r="AD373" s="8">
        <f t="shared" si="106"/>
        <v>0</v>
      </c>
      <c r="AE373" s="8">
        <f t="shared" si="106"/>
        <v>0</v>
      </c>
      <c r="AF373" s="4">
        <f t="shared" si="100"/>
        <v>3.0481716766629988E-2</v>
      </c>
    </row>
    <row r="374" spans="1:61" ht="19" customHeight="1">
      <c r="A374" t="str">
        <f>A$207</f>
        <v>Retail</v>
      </c>
      <c r="B374" t="str">
        <f>B$207</f>
        <v>2 - Prototype-NewHvacLoadsConstSch|4d - Prototype-Prototype-Blend</v>
      </c>
      <c r="Q374" t="str">
        <f t="shared" si="98"/>
        <v>Retail</v>
      </c>
      <c r="R374" s="8">
        <f t="shared" ref="R374:AE374" si="107">R$207</f>
        <v>0</v>
      </c>
      <c r="S374" s="8">
        <f t="shared" si="107"/>
        <v>0</v>
      </c>
      <c r="T374" s="8">
        <f t="shared" si="107"/>
        <v>0</v>
      </c>
      <c r="U374" s="8">
        <f t="shared" si="107"/>
        <v>0</v>
      </c>
      <c r="V374" s="8">
        <f t="shared" si="107"/>
        <v>0</v>
      </c>
      <c r="W374" s="8">
        <f t="shared" si="107"/>
        <v>0</v>
      </c>
      <c r="X374" s="8">
        <f t="shared" si="107"/>
        <v>2.1312265907102901E-3</v>
      </c>
      <c r="Y374" s="8">
        <f t="shared" si="107"/>
        <v>6.2742503420279395E-4</v>
      </c>
      <c r="Z374" s="8">
        <f t="shared" si="107"/>
        <v>9.9917016170632603E-4</v>
      </c>
      <c r="AA374" s="8">
        <f t="shared" si="107"/>
        <v>0</v>
      </c>
      <c r="AB374" s="8">
        <f t="shared" si="107"/>
        <v>0</v>
      </c>
      <c r="AC374" s="8">
        <f t="shared" si="107"/>
        <v>0</v>
      </c>
      <c r="AD374" s="8">
        <f t="shared" si="107"/>
        <v>0</v>
      </c>
      <c r="AE374" s="8">
        <f t="shared" si="107"/>
        <v>0</v>
      </c>
      <c r="AF374" s="4">
        <f t="shared" si="100"/>
        <v>3.75782178661941E-3</v>
      </c>
    </row>
    <row r="375" spans="1:61" ht="19" customHeight="1">
      <c r="A375" t="str">
        <f>A$223</f>
        <v>Hospital</v>
      </c>
      <c r="B375" t="str">
        <f>B$223</f>
        <v>2 - Prototype-NewHvacLoadsConstSch|4d - Prototype-Prototype-Blend</v>
      </c>
      <c r="Q375" t="str">
        <f t="shared" si="98"/>
        <v>Hospital</v>
      </c>
      <c r="R375" s="8">
        <f t="shared" ref="R375:AE375" si="108">R$223</f>
        <v>0</v>
      </c>
      <c r="S375" s="8">
        <f t="shared" si="108"/>
        <v>0</v>
      </c>
      <c r="T375" s="8">
        <f t="shared" si="108"/>
        <v>0</v>
      </c>
      <c r="U375" s="8">
        <f t="shared" si="108"/>
        <v>0</v>
      </c>
      <c r="V375" s="8">
        <f t="shared" si="108"/>
        <v>0</v>
      </c>
      <c r="W375" s="8">
        <f t="shared" si="108"/>
        <v>1.1822606667841601E-4</v>
      </c>
      <c r="X375" s="8">
        <f t="shared" si="108"/>
        <v>8.1971880635058295E-2</v>
      </c>
      <c r="Y375" s="8">
        <f t="shared" si="108"/>
        <v>2.5372168065403902E-2</v>
      </c>
      <c r="Z375" s="8">
        <f t="shared" si="108"/>
        <v>5.83476822538877E-2</v>
      </c>
      <c r="AA375" s="8">
        <f t="shared" si="108"/>
        <v>5.1434440120937596E-3</v>
      </c>
      <c r="AB375" s="8">
        <f t="shared" si="108"/>
        <v>5.28153260029556E-4</v>
      </c>
      <c r="AC375" s="8">
        <f t="shared" si="108"/>
        <v>0</v>
      </c>
      <c r="AD375" s="8">
        <f t="shared" si="108"/>
        <v>0</v>
      </c>
      <c r="AE375" s="8">
        <f t="shared" si="108"/>
        <v>0</v>
      </c>
      <c r="AF375" s="4">
        <f t="shared" si="100"/>
        <v>0.17148155429315162</v>
      </c>
    </row>
    <row r="376" spans="1:61" ht="19" customHeight="1">
      <c r="A376" t="str">
        <f>A$239</f>
        <v>Outpatient</v>
      </c>
      <c r="B376" t="str">
        <f>B$239</f>
        <v>2 - Prototype-NewHvacLoadsConstSch|4d - Prototype-Prototype-Blend</v>
      </c>
      <c r="Q376" t="str">
        <f t="shared" si="98"/>
        <v>Outpatient</v>
      </c>
      <c r="R376" s="8">
        <f t="shared" ref="R376:AE376" si="109">R$239</f>
        <v>0</v>
      </c>
      <c r="S376" s="8">
        <f t="shared" si="109"/>
        <v>0</v>
      </c>
      <c r="T376" s="8">
        <f t="shared" si="109"/>
        <v>0</v>
      </c>
      <c r="U376" s="8">
        <f t="shared" si="109"/>
        <v>0</v>
      </c>
      <c r="V376" s="8">
        <f t="shared" si="109"/>
        <v>9.6633256232330998E-6</v>
      </c>
      <c r="W376" s="8">
        <f t="shared" si="109"/>
        <v>0</v>
      </c>
      <c r="X376" s="8">
        <f t="shared" si="109"/>
        <v>1.68553071189925E-3</v>
      </c>
      <c r="Y376" s="8">
        <f t="shared" si="109"/>
        <v>1.3087843741968599E-2</v>
      </c>
      <c r="Z376" s="8">
        <f t="shared" si="109"/>
        <v>4.32238499100488E-3</v>
      </c>
      <c r="AA376" s="8">
        <f t="shared" si="109"/>
        <v>0</v>
      </c>
      <c r="AB376" s="8">
        <f t="shared" si="109"/>
        <v>0</v>
      </c>
      <c r="AC376" s="8">
        <f t="shared" si="109"/>
        <v>0</v>
      </c>
      <c r="AD376" s="8">
        <f t="shared" si="109"/>
        <v>0</v>
      </c>
      <c r="AE376" s="8">
        <f t="shared" si="109"/>
        <v>0</v>
      </c>
      <c r="AF376" s="4">
        <f t="shared" si="100"/>
        <v>1.9105422770495963E-2</v>
      </c>
    </row>
    <row r="377" spans="1:61" ht="19" customHeight="1">
      <c r="A377" t="str">
        <f>A$255</f>
        <v>Warehouse</v>
      </c>
      <c r="B377" t="str">
        <f>B$255</f>
        <v>2 - Prototype-NewHvacLoadsConstSch|4d - Prototype-Prototype-Blend</v>
      </c>
      <c r="Q377" t="str">
        <f t="shared" si="98"/>
        <v>Warehouse</v>
      </c>
      <c r="R377" s="8">
        <f t="shared" ref="R377:AE377" si="110">R$255</f>
        <v>0</v>
      </c>
      <c r="S377" s="8">
        <f t="shared" si="110"/>
        <v>0</v>
      </c>
      <c r="T377" s="8">
        <f t="shared" si="110"/>
        <v>0</v>
      </c>
      <c r="U377" s="8">
        <f t="shared" si="110"/>
        <v>0</v>
      </c>
      <c r="V377" s="8">
        <f t="shared" si="110"/>
        <v>0</v>
      </c>
      <c r="W377" s="8">
        <f t="shared" si="110"/>
        <v>0</v>
      </c>
      <c r="X377" s="8">
        <f t="shared" si="110"/>
        <v>0.101972762515501</v>
      </c>
      <c r="Y377" s="8">
        <f t="shared" si="110"/>
        <v>2.4820754449273199E-2</v>
      </c>
      <c r="Z377" s="8">
        <f t="shared" si="110"/>
        <v>9.8266096146756195E-3</v>
      </c>
      <c r="AA377" s="8">
        <f t="shared" si="110"/>
        <v>0</v>
      </c>
      <c r="AB377" s="8">
        <f t="shared" si="110"/>
        <v>0</v>
      </c>
      <c r="AC377" s="8">
        <f t="shared" si="110"/>
        <v>0</v>
      </c>
      <c r="AD377" s="8">
        <f t="shared" si="110"/>
        <v>0</v>
      </c>
      <c r="AE377" s="8">
        <f t="shared" si="110"/>
        <v>0</v>
      </c>
      <c r="AF377" s="4">
        <f t="shared" si="100"/>
        <v>0.13662012657944983</v>
      </c>
    </row>
    <row r="380" spans="1:61">
      <c r="BI380" t="s">
        <v>165</v>
      </c>
    </row>
    <row r="384" spans="1:61" ht="120">
      <c r="U384" s="6" t="s">
        <v>170</v>
      </c>
      <c r="V384" s="6" t="s">
        <v>174</v>
      </c>
      <c r="W384" s="6" t="s">
        <v>168</v>
      </c>
      <c r="X384" s="6" t="s">
        <v>169</v>
      </c>
    </row>
    <row r="385" spans="1:24" ht="97" customHeight="1">
      <c r="A385" s="6" t="s">
        <v>161</v>
      </c>
      <c r="T385" t="str">
        <f>A385</f>
        <v>building_type</v>
      </c>
      <c r="U385" s="19" t="str">
        <f>B303</f>
        <v>2 - Prototype-NewHvacLoadsConstSch|3b - Typical-Bar-Sliced</v>
      </c>
      <c r="V385" s="19" t="str">
        <f>B323</f>
        <v>2 - Prototype-NewHvacLoadsConstSch|4b - Typical-Bar-Blend</v>
      </c>
      <c r="W385" s="19" t="str">
        <f>B343</f>
        <v>2 - Prototype-NewHvacLoadsConstSch|4c - Typical-Urban-Blend</v>
      </c>
      <c r="X385" s="19" t="str">
        <f>B363</f>
        <v>2 - Prototype-NewHvacLoadsConstSch|4d - Prototype-Prototype-Blend</v>
      </c>
    </row>
    <row r="386" spans="1:24">
      <c r="A386" t="str">
        <f>A$14</f>
        <v>SecondarySchool</v>
      </c>
      <c r="T386" t="str">
        <f t="shared" ref="T386:T400" si="111">A386</f>
        <v>SecondarySchool</v>
      </c>
      <c r="U386" s="4">
        <f t="shared" ref="U386:U392" si="112">AF303</f>
        <v>0.2476344158731896</v>
      </c>
      <c r="V386" s="4">
        <f t="shared" ref="V386:V392" si="113">AF323</f>
        <v>0.11607642962881723</v>
      </c>
      <c r="W386" s="4">
        <f t="shared" ref="W386:W392" si="114">AF343</f>
        <v>0.19756677083904436</v>
      </c>
      <c r="X386" s="4">
        <f>AF363</f>
        <v>3.89450262258529E-2</v>
      </c>
    </row>
    <row r="387" spans="1:24">
      <c r="A387" t="str">
        <f>A$31</f>
        <v>PrimarySchool</v>
      </c>
      <c r="T387" t="str">
        <f t="shared" si="111"/>
        <v>PrimarySchool</v>
      </c>
      <c r="U387" s="4">
        <f t="shared" si="112"/>
        <v>0.11156046453066094</v>
      </c>
      <c r="V387" s="4">
        <f t="shared" si="113"/>
        <v>8.9675812006654115E-2</v>
      </c>
      <c r="W387" s="4">
        <f t="shared" si="114"/>
        <v>9.7956703553377864E-2</v>
      </c>
      <c r="X387" s="4">
        <f>AF364</f>
        <v>7.2992086640480416E-2</v>
      </c>
    </row>
    <row r="388" spans="1:24">
      <c r="A388" t="str">
        <f>A$47</f>
        <v>FullServiceRestaurant</v>
      </c>
      <c r="T388" t="str">
        <f t="shared" si="111"/>
        <v>FullServiceRestaurant</v>
      </c>
      <c r="U388" s="4">
        <f t="shared" si="112"/>
        <v>0.35325851724876767</v>
      </c>
      <c r="V388" s="4">
        <f t="shared" si="113"/>
        <v>0.3032378401542738</v>
      </c>
      <c r="W388" s="4">
        <f t="shared" si="114"/>
        <v>0.28265454253267569</v>
      </c>
      <c r="X388" s="4">
        <f>AF365</f>
        <v>0.15734851082065554</v>
      </c>
    </row>
    <row r="389" spans="1:24">
      <c r="A389" t="str">
        <f>A$63</f>
        <v>QuickServiceRestaurant</v>
      </c>
      <c r="T389" t="str">
        <f t="shared" si="111"/>
        <v>QuickServiceRestaurant</v>
      </c>
      <c r="U389" s="4">
        <f t="shared" si="112"/>
        <v>0.19882138506970859</v>
      </c>
      <c r="V389" s="4">
        <f t="shared" si="113"/>
        <v>0.18374676866724479</v>
      </c>
      <c r="W389" s="4">
        <f t="shared" si="114"/>
        <v>0.13099757266664885</v>
      </c>
      <c r="X389" s="4">
        <f>AF366</f>
        <v>2.1794649351104482E-2</v>
      </c>
    </row>
    <row r="390" spans="1:24">
      <c r="A390" t="str">
        <f>A$79</f>
        <v>SmallOffice</v>
      </c>
      <c r="T390" t="str">
        <f t="shared" si="111"/>
        <v>SmallOffice</v>
      </c>
      <c r="U390" s="4">
        <f t="shared" si="112"/>
        <v>0.12792463642572738</v>
      </c>
      <c r="V390" s="4">
        <f t="shared" si="113"/>
        <v>0.13357723766845997</v>
      </c>
      <c r="W390" s="4">
        <f t="shared" si="114"/>
        <v>0.22480747638641257</v>
      </c>
      <c r="X390" s="4">
        <f>AF367</f>
        <v>3.1897916007263029E-3</v>
      </c>
    </row>
    <row r="391" spans="1:24">
      <c r="A391" t="str">
        <f>A$95</f>
        <v>MediumOffice</v>
      </c>
      <c r="T391" t="str">
        <f t="shared" si="111"/>
        <v>MediumOffice</v>
      </c>
      <c r="U391" s="4">
        <f t="shared" si="112"/>
        <v>7.0338160385096909E-2</v>
      </c>
      <c r="V391" s="4">
        <f t="shared" si="113"/>
        <v>6.5172721488849936E-2</v>
      </c>
      <c r="W391" s="4">
        <f t="shared" si="114"/>
        <v>0.12723881701885859</v>
      </c>
      <c r="X391" s="23"/>
    </row>
    <row r="392" spans="1:24">
      <c r="A392" t="str">
        <f>A$111</f>
        <v>LargeOffice</v>
      </c>
      <c r="T392" t="str">
        <f t="shared" si="111"/>
        <v>LargeOffice</v>
      </c>
      <c r="U392" s="4">
        <f t="shared" si="112"/>
        <v>7.2121186104873752E-2</v>
      </c>
      <c r="V392" s="4">
        <f t="shared" si="113"/>
        <v>0.12529960815392052</v>
      </c>
      <c r="W392" s="4">
        <f t="shared" si="114"/>
        <v>0.19806082419759594</v>
      </c>
      <c r="X392" s="24"/>
    </row>
    <row r="393" spans="1:24">
      <c r="A393" t="str">
        <f>A$143</f>
        <v>LargeHotel</v>
      </c>
      <c r="T393" t="str">
        <f t="shared" si="111"/>
        <v>LargeHotel</v>
      </c>
      <c r="U393" s="20"/>
      <c r="V393" s="21"/>
      <c r="W393" s="21"/>
      <c r="X393" s="22"/>
    </row>
    <row r="394" spans="1:24">
      <c r="A394" t="str">
        <f>A$159</f>
        <v>MidriseApartment</v>
      </c>
      <c r="T394" t="str">
        <f t="shared" si="111"/>
        <v>MidriseApartment</v>
      </c>
      <c r="U394" s="4">
        <f t="shared" ref="U394:U400" si="115">AF311</f>
        <v>5.2321746034554403E-2</v>
      </c>
      <c r="V394" s="4">
        <f t="shared" ref="V394:V400" si="116">AF331</f>
        <v>2.2417003423597086E-2</v>
      </c>
      <c r="W394" s="4">
        <f t="shared" ref="W394:W400" si="117">AF351</f>
        <v>4.1265365493325233E-2</v>
      </c>
      <c r="X394" s="4">
        <f t="shared" ref="X394:X400" si="118">AF371</f>
        <v>1.0330044055591419E-2</v>
      </c>
    </row>
    <row r="395" spans="1:24">
      <c r="A395" t="str">
        <f>A$175</f>
        <v>HighriseApartment</v>
      </c>
      <c r="T395" t="str">
        <f t="shared" si="111"/>
        <v>HighriseApartment</v>
      </c>
      <c r="U395" s="4">
        <f t="shared" si="115"/>
        <v>0.12095892541673456</v>
      </c>
      <c r="V395" s="4">
        <f t="shared" si="116"/>
        <v>7.1303969939153458E-2</v>
      </c>
      <c r="W395" s="4">
        <f t="shared" si="117"/>
        <v>5.5965556375351146E-2</v>
      </c>
      <c r="X395" s="4">
        <f t="shared" si="118"/>
        <v>1.0633646107315634E-2</v>
      </c>
    </row>
    <row r="396" spans="1:24">
      <c r="A396" t="str">
        <f>A$191</f>
        <v>StripMall</v>
      </c>
      <c r="T396" t="str">
        <f t="shared" si="111"/>
        <v>StripMall</v>
      </c>
      <c r="U396" s="4">
        <f t="shared" si="115"/>
        <v>9.455643491736751E-2</v>
      </c>
      <c r="V396" s="4">
        <f t="shared" si="116"/>
        <v>5.1633128674687279E-2</v>
      </c>
      <c r="W396" s="4">
        <f t="shared" si="117"/>
        <v>0.12544746897587858</v>
      </c>
      <c r="X396" s="4">
        <f t="shared" si="118"/>
        <v>3.0481716766629988E-2</v>
      </c>
    </row>
    <row r="397" spans="1:24">
      <c r="A397" t="str">
        <f>A$207</f>
        <v>Retail</v>
      </c>
      <c r="T397" t="str">
        <f t="shared" si="111"/>
        <v>Retail</v>
      </c>
      <c r="U397" s="4">
        <f t="shared" si="115"/>
        <v>9.6324040639648195E-2</v>
      </c>
      <c r="V397" s="4">
        <f t="shared" si="116"/>
        <v>9.3602395317020443E-2</v>
      </c>
      <c r="W397" s="4">
        <f t="shared" si="117"/>
        <v>0.10681532733756466</v>
      </c>
      <c r="X397" s="4">
        <f t="shared" si="118"/>
        <v>3.75782178661941E-3</v>
      </c>
    </row>
    <row r="398" spans="1:24">
      <c r="A398" t="str">
        <f>A$223</f>
        <v>Hospital</v>
      </c>
      <c r="T398" t="str">
        <f t="shared" si="111"/>
        <v>Hospital</v>
      </c>
      <c r="U398" s="4">
        <f t="shared" si="115"/>
        <v>6.8066146264083263E-2</v>
      </c>
      <c r="V398" s="4">
        <f t="shared" si="116"/>
        <v>0.22898504548720738</v>
      </c>
      <c r="W398" s="4">
        <f t="shared" si="117"/>
        <v>0.28197293138278307</v>
      </c>
      <c r="X398" s="4">
        <f t="shared" si="118"/>
        <v>0.17148155429315162</v>
      </c>
    </row>
    <row r="399" spans="1:24">
      <c r="A399" t="str">
        <f>A$239</f>
        <v>Outpatient</v>
      </c>
      <c r="T399" t="str">
        <f t="shared" si="111"/>
        <v>Outpatient</v>
      </c>
      <c r="U399" s="4">
        <f t="shared" si="115"/>
        <v>5.6987196730917393E-2</v>
      </c>
      <c r="V399" s="4">
        <f t="shared" si="116"/>
        <v>0.12866193330249279</v>
      </c>
      <c r="W399" s="4">
        <f t="shared" si="117"/>
        <v>0.21010690888717537</v>
      </c>
      <c r="X399" s="4">
        <f t="shared" si="118"/>
        <v>1.9105422770495963E-2</v>
      </c>
    </row>
    <row r="400" spans="1:24">
      <c r="A400" t="str">
        <f>A$255</f>
        <v>Warehouse</v>
      </c>
      <c r="T400" t="str">
        <f t="shared" si="111"/>
        <v>Warehouse</v>
      </c>
      <c r="U400" s="4">
        <f t="shared" si="115"/>
        <v>0.54256253561094281</v>
      </c>
      <c r="V400" s="4">
        <f t="shared" si="116"/>
        <v>9.2759711313945767E-2</v>
      </c>
      <c r="W400" s="4">
        <f t="shared" si="117"/>
        <v>0.18719320738696593</v>
      </c>
      <c r="X400" s="4">
        <f t="shared" si="118"/>
        <v>0.13662012657944983</v>
      </c>
    </row>
    <row r="402" spans="1:26">
      <c r="Z402" t="s">
        <v>167</v>
      </c>
    </row>
    <row r="403" spans="1:26">
      <c r="Z403" t="s">
        <v>175</v>
      </c>
    </row>
    <row r="408" spans="1:26">
      <c r="U408" s="6"/>
      <c r="V408" s="6"/>
      <c r="W408" s="6"/>
      <c r="X408" s="6"/>
    </row>
    <row r="409" spans="1:26" ht="97" customHeight="1">
      <c r="A409" s="6" t="s">
        <v>161</v>
      </c>
      <c r="T409" t="str">
        <f>A409</f>
        <v>building_type</v>
      </c>
      <c r="U409" s="19" t="s">
        <v>171</v>
      </c>
      <c r="V409" s="19" t="s">
        <v>172</v>
      </c>
      <c r="W409" s="19"/>
      <c r="X409" s="19"/>
    </row>
    <row r="410" spans="1:26">
      <c r="A410" t="str">
        <f>A$14</f>
        <v>SecondarySchool</v>
      </c>
      <c r="T410" t="str">
        <f t="shared" ref="T410:T424" si="119">A410</f>
        <v>SecondarySchool</v>
      </c>
      <c r="U410" s="4">
        <f>AF$10</f>
        <v>6.5819559834757402E-2</v>
      </c>
      <c r="V410" s="4">
        <f>AF$9</f>
        <v>0.13691276163955313</v>
      </c>
      <c r="W410" s="4"/>
      <c r="X410" s="4"/>
    </row>
    <row r="411" spans="1:26">
      <c r="A411" t="str">
        <f>A$31</f>
        <v>PrimarySchool</v>
      </c>
      <c r="T411" t="str">
        <f t="shared" si="119"/>
        <v>PrimarySchool</v>
      </c>
      <c r="U411" s="4">
        <f>AF$26</f>
        <v>0.184032848326947</v>
      </c>
      <c r="V411" s="4">
        <f>AF$25</f>
        <v>0.1773206155445739</v>
      </c>
      <c r="W411" s="4"/>
      <c r="X411" s="4"/>
    </row>
    <row r="412" spans="1:26">
      <c r="A412" t="str">
        <f>A$47</f>
        <v>FullServiceRestaurant</v>
      </c>
      <c r="T412" t="str">
        <f t="shared" si="119"/>
        <v>FullServiceRestaurant</v>
      </c>
      <c r="U412" s="4">
        <f>AF$42</f>
        <v>8.2757347386265195E-2</v>
      </c>
      <c r="V412" s="4">
        <f>AF$41</f>
        <v>0.36080648302039764</v>
      </c>
      <c r="W412" s="4"/>
      <c r="X412" s="4"/>
    </row>
    <row r="413" spans="1:26">
      <c r="A413" t="str">
        <f>A$63</f>
        <v>QuickServiceRestaurant</v>
      </c>
      <c r="T413" t="str">
        <f t="shared" si="119"/>
        <v>QuickServiceRestaurant</v>
      </c>
      <c r="U413" s="4">
        <f>AF$58</f>
        <v>3.3104857823975098E-2</v>
      </c>
      <c r="V413" s="4">
        <f>AF$57</f>
        <v>0.23504833091735997</v>
      </c>
      <c r="W413" s="4"/>
      <c r="X413" s="4"/>
    </row>
    <row r="414" spans="1:26">
      <c r="A414" t="str">
        <f>A$79</f>
        <v>SmallOffice</v>
      </c>
      <c r="T414" t="str">
        <f t="shared" si="119"/>
        <v>SmallOffice</v>
      </c>
      <c r="U414" s="4">
        <f>AF$74</f>
        <v>0.316966212340553</v>
      </c>
      <c r="V414" s="4">
        <f>AF$73</f>
        <v>0.38250798940209224</v>
      </c>
      <c r="W414" s="4"/>
      <c r="X414" s="4"/>
    </row>
    <row r="415" spans="1:26">
      <c r="A415" t="str">
        <f>A$95</f>
        <v>MediumOffice</v>
      </c>
      <c r="T415" t="str">
        <f t="shared" si="119"/>
        <v>MediumOffice</v>
      </c>
      <c r="U415" s="4">
        <f>AF$90</f>
        <v>0.232619165611991</v>
      </c>
      <c r="V415" s="4">
        <f>AF$89</f>
        <v>0.25615868163035022</v>
      </c>
      <c r="W415" s="4"/>
      <c r="X415" s="4"/>
    </row>
    <row r="416" spans="1:26">
      <c r="A416" t="str">
        <f>A$111</f>
        <v>LargeOffice</v>
      </c>
      <c r="T416" t="str">
        <f t="shared" si="119"/>
        <v>LargeOffice</v>
      </c>
      <c r="U416" s="4">
        <f>AF$106</f>
        <v>0.24558711359404001</v>
      </c>
      <c r="V416" s="4">
        <f>AF$105</f>
        <v>0.35329539416511485</v>
      </c>
      <c r="W416" s="4"/>
      <c r="X416" s="4"/>
    </row>
    <row r="417" spans="1:26">
      <c r="A417" t="str">
        <f>A$143</f>
        <v>LargeHotel</v>
      </c>
      <c r="T417" t="str">
        <f t="shared" si="119"/>
        <v>LargeHotel</v>
      </c>
      <c r="U417" s="20"/>
      <c r="V417" s="22"/>
      <c r="W417" s="4"/>
      <c r="X417" s="4"/>
    </row>
    <row r="418" spans="1:26">
      <c r="A418" t="str">
        <f>A$159</f>
        <v>MidriseApartment</v>
      </c>
      <c r="T418" t="str">
        <f t="shared" si="119"/>
        <v>MidriseApartment</v>
      </c>
      <c r="U418" s="4">
        <f>AF$154</f>
        <v>0.22036701045554699</v>
      </c>
      <c r="V418" s="4">
        <f>AF$153</f>
        <v>0.3373051611987864</v>
      </c>
      <c r="W418" s="4"/>
      <c r="X418" s="4"/>
    </row>
    <row r="419" spans="1:26">
      <c r="A419" t="str">
        <f>A$175</f>
        <v>HighriseApartment</v>
      </c>
      <c r="T419" t="str">
        <f t="shared" si="119"/>
        <v>HighriseApartment</v>
      </c>
      <c r="U419" s="4">
        <f>AF$170</f>
        <v>0.18780420759199201</v>
      </c>
      <c r="V419" s="4">
        <f>AF$169</f>
        <v>0.22157267093141284</v>
      </c>
      <c r="W419" s="4"/>
      <c r="X419" s="4"/>
    </row>
    <row r="420" spans="1:26">
      <c r="A420" t="str">
        <f>A$191</f>
        <v>StripMall</v>
      </c>
      <c r="T420" t="str">
        <f t="shared" si="119"/>
        <v>StripMall</v>
      </c>
      <c r="U420" s="4">
        <f>AF$186</f>
        <v>7.3568997161576694E-2</v>
      </c>
      <c r="V420" s="4">
        <f>AF$185</f>
        <v>0.20217224747636428</v>
      </c>
      <c r="W420" s="4"/>
      <c r="X420" s="4"/>
    </row>
    <row r="421" spans="1:26">
      <c r="A421" t="str">
        <f>A$207</f>
        <v>Retail</v>
      </c>
      <c r="T421" t="str">
        <f t="shared" si="119"/>
        <v>Retail</v>
      </c>
      <c r="U421" s="4">
        <f>AF$202</f>
        <v>6.4739398769966497E-2</v>
      </c>
      <c r="V421" s="4">
        <f>AF$201</f>
        <v>0.14154540460777873</v>
      </c>
      <c r="W421" s="4"/>
      <c r="X421" s="4"/>
    </row>
    <row r="422" spans="1:26">
      <c r="A422" t="str">
        <f>A$223</f>
        <v>Hospital</v>
      </c>
      <c r="T422" t="str">
        <f t="shared" si="119"/>
        <v>Hospital</v>
      </c>
      <c r="U422" s="4">
        <f>AF$218</f>
        <v>0.237939854523019</v>
      </c>
      <c r="V422" s="4">
        <f>AF$217</f>
        <v>0.33527770650321886</v>
      </c>
      <c r="W422" s="4"/>
      <c r="X422" s="4"/>
    </row>
    <row r="423" spans="1:26">
      <c r="A423" t="str">
        <f>A$239</f>
        <v>Outpatient</v>
      </c>
      <c r="T423" t="str">
        <f t="shared" si="119"/>
        <v>Outpatient</v>
      </c>
      <c r="U423" s="4">
        <f>AF$234</f>
        <v>0.226633041997957</v>
      </c>
      <c r="V423" s="4">
        <f>AF$233</f>
        <v>0.26840468686787766</v>
      </c>
      <c r="W423" s="4"/>
      <c r="X423" s="4"/>
    </row>
    <row r="424" spans="1:26">
      <c r="A424" t="str">
        <f>A$255</f>
        <v>Warehouse</v>
      </c>
      <c r="T424" t="str">
        <f t="shared" si="119"/>
        <v>Warehouse</v>
      </c>
      <c r="U424" s="4">
        <f>AF$250</f>
        <v>3.4010572223730599E-2</v>
      </c>
      <c r="V424" s="4">
        <f>AF$250</f>
        <v>3.4010572223730599E-2</v>
      </c>
      <c r="W424" s="4"/>
      <c r="X424" s="4"/>
    </row>
    <row r="428" spans="1:26">
      <c r="Z428" t="s">
        <v>167</v>
      </c>
    </row>
  </sheetData>
  <autoFilter ref="A1:BX256"/>
  <conditionalFormatting sqref="R302:AE3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AE377">
    <cfRule type="colorScale" priority="2">
      <colorScale>
        <cfvo type="min"/>
        <cfvo type="percent" val="5"/>
        <cfvo type="max"/>
        <color theme="0" tint="-0.14999847407452621"/>
        <color rgb="FFFFEB84"/>
        <color rgb="FFF8696B"/>
      </colorScale>
    </cfRule>
  </conditionalFormatting>
  <conditionalFormatting sqref="U386:X4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8"/>
  <sheetViews>
    <sheetView tabSelected="1" workbookViewId="0">
      <pane xSplit="17" ySplit="1" topLeftCell="R366" activePane="bottomRight" state="frozen"/>
      <selection pane="topRight" activeCell="R1" sqref="R1"/>
      <selection pane="bottomLeft" activeCell="A2" sqref="A2"/>
      <selection pane="bottomRight" activeCell="D413" sqref="D413"/>
    </sheetView>
  </sheetViews>
  <sheetFormatPr baseColWidth="10" defaultRowHeight="15" x14ac:dyDescent="0"/>
  <cols>
    <col min="1" max="1" width="21.6640625" customWidth="1"/>
    <col min="2" max="2" width="20.83203125" customWidth="1"/>
    <col min="3" max="4" width="10.83203125" customWidth="1"/>
    <col min="5" max="16" width="10.83203125" hidden="1" customWidth="1"/>
    <col min="17" max="17" width="0" hidden="1" customWidth="1"/>
    <col min="22" max="31" width="8.83203125" customWidth="1"/>
    <col min="32" max="32" width="10.83203125" style="5" customWidth="1"/>
    <col min="33" max="33" width="0" style="3" hidden="1" customWidth="1"/>
    <col min="34" max="47" width="0" hidden="1" customWidth="1"/>
    <col min="48" max="60" width="10.83203125" hidden="1" customWidth="1"/>
  </cols>
  <sheetData>
    <row r="1" spans="1:76" s="2" customFormat="1" ht="94" customHeight="1">
      <c r="A1" t="s">
        <v>161</v>
      </c>
      <c r="B1" t="s">
        <v>0</v>
      </c>
      <c r="C1" t="s">
        <v>176</v>
      </c>
      <c r="D1" t="s">
        <v>1</v>
      </c>
      <c r="E1" t="s">
        <v>177</v>
      </c>
      <c r="F1" t="s">
        <v>178</v>
      </c>
      <c r="G1" t="s">
        <v>2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3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228</v>
      </c>
      <c r="BG1" t="s">
        <v>229</v>
      </c>
      <c r="BH1" t="s">
        <v>230</v>
      </c>
      <c r="BI1" t="s">
        <v>231</v>
      </c>
      <c r="BJ1" t="s">
        <v>232</v>
      </c>
      <c r="BK1" t="s">
        <v>233</v>
      </c>
      <c r="BL1" t="s">
        <v>234</v>
      </c>
      <c r="BM1" t="s">
        <v>235</v>
      </c>
      <c r="BN1" t="s">
        <v>236</v>
      </c>
      <c r="BO1" t="s">
        <v>237</v>
      </c>
      <c r="BP1" t="s">
        <v>238</v>
      </c>
      <c r="BQ1" t="s">
        <v>239</v>
      </c>
      <c r="BR1" t="s">
        <v>240</v>
      </c>
      <c r="BS1" t="s">
        <v>241</v>
      </c>
      <c r="BT1" t="s">
        <v>242</v>
      </c>
      <c r="BU1" t="s">
        <v>243</v>
      </c>
      <c r="BV1" t="s">
        <v>244</v>
      </c>
      <c r="BW1" t="s">
        <v>245</v>
      </c>
      <c r="BX1" t="s">
        <v>246</v>
      </c>
    </row>
    <row r="2" spans="1:76">
      <c r="A2" t="s">
        <v>4</v>
      </c>
      <c r="B2" t="s">
        <v>5</v>
      </c>
      <c r="C2" t="s">
        <v>247</v>
      </c>
      <c r="D2" t="s">
        <v>248</v>
      </c>
      <c r="E2" s="1">
        <v>17016100</v>
      </c>
      <c r="F2">
        <v>210887</v>
      </c>
      <c r="G2">
        <v>80.688199999999995</v>
      </c>
      <c r="H2">
        <v>133.25</v>
      </c>
      <c r="I2">
        <v>3424</v>
      </c>
      <c r="J2">
        <v>0</v>
      </c>
      <c r="K2">
        <v>475</v>
      </c>
      <c r="L2" s="1">
        <v>15003800</v>
      </c>
      <c r="M2" s="1">
        <v>2012290</v>
      </c>
      <c r="N2">
        <v>0</v>
      </c>
      <c r="O2">
        <v>0</v>
      </c>
      <c r="P2">
        <v>0</v>
      </c>
      <c r="Q2">
        <v>1540.68</v>
      </c>
      <c r="R2" s="1">
        <v>3189060</v>
      </c>
      <c r="S2">
        <v>209354</v>
      </c>
      <c r="T2" s="1">
        <v>2834710</v>
      </c>
      <c r="U2">
        <v>0</v>
      </c>
      <c r="V2">
        <v>412253</v>
      </c>
      <c r="W2">
        <v>105312</v>
      </c>
      <c r="X2" s="1">
        <v>1075930</v>
      </c>
      <c r="Y2" s="1">
        <v>6649160</v>
      </c>
      <c r="Z2" s="1">
        <v>2070530</v>
      </c>
      <c r="AA2">
        <v>171413</v>
      </c>
      <c r="AB2">
        <v>0</v>
      </c>
      <c r="AC2">
        <v>0</v>
      </c>
      <c r="AD2">
        <v>298325</v>
      </c>
      <c r="AE2">
        <v>0</v>
      </c>
      <c r="AF2"/>
      <c r="AG2">
        <v>934622</v>
      </c>
      <c r="AH2">
        <v>61355.6</v>
      </c>
      <c r="AI2">
        <v>676753</v>
      </c>
      <c r="AJ2">
        <v>0</v>
      </c>
      <c r="AK2">
        <v>419.44400000000002</v>
      </c>
      <c r="AL2">
        <v>30863.9</v>
      </c>
      <c r="AM2">
        <v>0</v>
      </c>
      <c r="AN2">
        <v>1948675</v>
      </c>
      <c r="AO2">
        <v>606814</v>
      </c>
      <c r="AP2">
        <v>50236.1</v>
      </c>
      <c r="AQ2">
        <v>0</v>
      </c>
      <c r="AR2">
        <v>0</v>
      </c>
      <c r="AS2">
        <v>87430.6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4109.01</v>
      </c>
      <c r="AZ2">
        <v>0</v>
      </c>
      <c r="BA2">
        <v>10761.4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3189070</v>
      </c>
      <c r="BJ2" s="1">
        <v>2204750</v>
      </c>
      <c r="BK2">
        <v>157660</v>
      </c>
      <c r="BL2" s="1">
        <v>2574480</v>
      </c>
      <c r="BM2" s="1">
        <v>6909230</v>
      </c>
      <c r="BN2">
        <v>65906.3</v>
      </c>
      <c r="BO2">
        <v>110224</v>
      </c>
      <c r="BP2">
        <v>960844</v>
      </c>
      <c r="BQ2" s="1">
        <v>2260400</v>
      </c>
      <c r="BR2" s="1">
        <v>1979100</v>
      </c>
      <c r="BS2">
        <v>151925</v>
      </c>
      <c r="BT2">
        <v>217534</v>
      </c>
      <c r="BU2">
        <v>1503976</v>
      </c>
      <c r="BV2">
        <v>852582</v>
      </c>
      <c r="BW2">
        <v>924791</v>
      </c>
      <c r="BX2" s="1">
        <v>1605680</v>
      </c>
    </row>
    <row r="3" spans="1:76">
      <c r="A3" t="s">
        <v>4</v>
      </c>
      <c r="B3" t="s">
        <v>8</v>
      </c>
      <c r="C3" t="s">
        <v>249</v>
      </c>
      <c r="D3" t="s">
        <v>248</v>
      </c>
      <c r="E3" s="1">
        <v>18717900</v>
      </c>
      <c r="F3">
        <v>210887</v>
      </c>
      <c r="G3">
        <v>88.758300000000006</v>
      </c>
      <c r="H3">
        <v>136.5</v>
      </c>
      <c r="I3">
        <v>3678</v>
      </c>
      <c r="J3">
        <v>10.25</v>
      </c>
      <c r="K3">
        <v>570.25</v>
      </c>
      <c r="L3" s="1">
        <v>16107700</v>
      </c>
      <c r="M3" s="1">
        <v>2610280</v>
      </c>
      <c r="N3">
        <v>0</v>
      </c>
      <c r="O3">
        <v>0</v>
      </c>
      <c r="P3">
        <v>0</v>
      </c>
      <c r="Q3">
        <v>1257.8599999999999</v>
      </c>
      <c r="R3" s="1">
        <v>3189060</v>
      </c>
      <c r="S3">
        <v>209354</v>
      </c>
      <c r="T3" s="1">
        <v>2834710</v>
      </c>
      <c r="U3">
        <v>0</v>
      </c>
      <c r="V3">
        <v>412433</v>
      </c>
      <c r="W3">
        <v>0</v>
      </c>
      <c r="X3" s="1">
        <v>1673740</v>
      </c>
      <c r="Y3" s="1">
        <v>6335040</v>
      </c>
      <c r="Z3" s="1">
        <v>1924760</v>
      </c>
      <c r="AA3">
        <v>951646</v>
      </c>
      <c r="AB3">
        <v>656904</v>
      </c>
      <c r="AC3">
        <v>0</v>
      </c>
      <c r="AD3">
        <v>530285</v>
      </c>
      <c r="AE3">
        <v>0</v>
      </c>
      <c r="AF3"/>
      <c r="AG3">
        <v>934622</v>
      </c>
      <c r="AH3">
        <v>61355.6</v>
      </c>
      <c r="AI3">
        <v>676753</v>
      </c>
      <c r="AJ3">
        <v>0</v>
      </c>
      <c r="AK3">
        <v>419.44400000000002</v>
      </c>
      <c r="AL3">
        <v>0</v>
      </c>
      <c r="AM3">
        <v>0</v>
      </c>
      <c r="AN3" s="1">
        <v>1856620</v>
      </c>
      <c r="AO3">
        <v>564092</v>
      </c>
      <c r="AP3">
        <v>278900</v>
      </c>
      <c r="AQ3">
        <v>192519</v>
      </c>
      <c r="AR3">
        <v>0</v>
      </c>
      <c r="AS3">
        <v>155411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4110.8100000000004</v>
      </c>
      <c r="AZ3">
        <v>0</v>
      </c>
      <c r="BA3">
        <v>16740.599999999999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3189070</v>
      </c>
      <c r="BJ3" s="1">
        <v>2204750</v>
      </c>
      <c r="BK3">
        <v>157660</v>
      </c>
      <c r="BL3" s="1">
        <v>2687350</v>
      </c>
      <c r="BM3" s="1">
        <v>4849860</v>
      </c>
      <c r="BN3">
        <v>83122.399999999994</v>
      </c>
      <c r="BO3">
        <v>285326</v>
      </c>
      <c r="BP3">
        <v>975476</v>
      </c>
      <c r="BQ3" s="1">
        <v>2350970</v>
      </c>
      <c r="BR3" s="1">
        <v>2018040</v>
      </c>
      <c r="BS3">
        <v>144805</v>
      </c>
      <c r="BT3">
        <v>191413</v>
      </c>
      <c r="BU3">
        <v>1164159</v>
      </c>
      <c r="BV3">
        <v>828501</v>
      </c>
      <c r="BW3">
        <v>876461</v>
      </c>
      <c r="BX3" s="1">
        <v>1551360</v>
      </c>
    </row>
    <row r="4" spans="1:76">
      <c r="A4" t="s">
        <v>4</v>
      </c>
      <c r="B4" t="s">
        <v>10</v>
      </c>
      <c r="C4" t="s">
        <v>250</v>
      </c>
      <c r="D4" t="s">
        <v>248</v>
      </c>
      <c r="E4" s="1">
        <v>18550700</v>
      </c>
      <c r="F4">
        <v>210887</v>
      </c>
      <c r="G4">
        <v>87.965400000000002</v>
      </c>
      <c r="H4">
        <v>176</v>
      </c>
      <c r="I4">
        <v>3495</v>
      </c>
      <c r="J4">
        <v>14</v>
      </c>
      <c r="K4">
        <v>434</v>
      </c>
      <c r="L4" s="1">
        <v>15875100</v>
      </c>
      <c r="M4" s="1">
        <v>2675630</v>
      </c>
      <c r="N4">
        <v>0</v>
      </c>
      <c r="O4">
        <v>0</v>
      </c>
      <c r="P4">
        <v>0</v>
      </c>
      <c r="Q4">
        <v>1240.72</v>
      </c>
      <c r="R4" s="1">
        <v>3189060</v>
      </c>
      <c r="S4">
        <v>548843</v>
      </c>
      <c r="T4" s="1">
        <v>2838730</v>
      </c>
      <c r="U4">
        <v>0</v>
      </c>
      <c r="V4">
        <v>318400</v>
      </c>
      <c r="W4">
        <v>0</v>
      </c>
      <c r="X4" s="1">
        <v>1833130</v>
      </c>
      <c r="Y4" s="1">
        <v>6006350</v>
      </c>
      <c r="Z4" s="1">
        <v>1793380</v>
      </c>
      <c r="AA4">
        <v>905042</v>
      </c>
      <c r="AB4">
        <v>627673</v>
      </c>
      <c r="AC4">
        <v>0</v>
      </c>
      <c r="AD4">
        <v>490107</v>
      </c>
      <c r="AE4">
        <v>0</v>
      </c>
      <c r="AF4"/>
      <c r="AG4">
        <v>934622</v>
      </c>
      <c r="AH4">
        <v>160850</v>
      </c>
      <c r="AI4">
        <v>677931</v>
      </c>
      <c r="AJ4">
        <v>0</v>
      </c>
      <c r="AK4">
        <v>419.44400000000002</v>
      </c>
      <c r="AL4">
        <v>0</v>
      </c>
      <c r="AM4">
        <v>0</v>
      </c>
      <c r="AN4" s="1">
        <v>1760290</v>
      </c>
      <c r="AO4">
        <v>525589</v>
      </c>
      <c r="AP4">
        <v>265242</v>
      </c>
      <c r="AQ4">
        <v>183953</v>
      </c>
      <c r="AR4">
        <v>0</v>
      </c>
      <c r="AS4">
        <v>143636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3170.3</v>
      </c>
      <c r="AZ4">
        <v>0</v>
      </c>
      <c r="BA4">
        <v>18334.8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3189070</v>
      </c>
      <c r="BJ4" s="1">
        <v>2204950</v>
      </c>
      <c r="BK4">
        <v>157660</v>
      </c>
      <c r="BL4" s="1">
        <v>2700590</v>
      </c>
      <c r="BM4" s="1">
        <v>4599790</v>
      </c>
      <c r="BN4">
        <v>142025</v>
      </c>
      <c r="BO4">
        <v>83604.899999999994</v>
      </c>
      <c r="BP4">
        <v>980374</v>
      </c>
      <c r="BQ4" s="1">
        <v>2369250</v>
      </c>
      <c r="BR4" s="1">
        <v>2024760</v>
      </c>
      <c r="BS4">
        <v>202956</v>
      </c>
      <c r="BT4">
        <v>255059</v>
      </c>
      <c r="BU4" s="1">
        <v>1813990</v>
      </c>
      <c r="BV4">
        <v>819084</v>
      </c>
      <c r="BW4">
        <v>846457</v>
      </c>
      <c r="BX4" s="1">
        <v>1536850</v>
      </c>
    </row>
    <row r="5" spans="1:76">
      <c r="A5" t="s">
        <v>4</v>
      </c>
      <c r="B5" t="s">
        <v>12</v>
      </c>
      <c r="C5" t="s">
        <v>251</v>
      </c>
      <c r="D5" t="s">
        <v>248</v>
      </c>
      <c r="E5" s="1">
        <v>19466200</v>
      </c>
      <c r="F5">
        <v>210887</v>
      </c>
      <c r="G5">
        <v>92.306399999999996</v>
      </c>
      <c r="H5">
        <v>468.25</v>
      </c>
      <c r="I5">
        <v>3876.25</v>
      </c>
      <c r="J5">
        <v>3.5</v>
      </c>
      <c r="K5">
        <v>617.75</v>
      </c>
      <c r="L5" s="1">
        <v>15514800</v>
      </c>
      <c r="M5" s="1">
        <v>3951460</v>
      </c>
      <c r="N5">
        <v>0</v>
      </c>
      <c r="O5">
        <v>0</v>
      </c>
      <c r="P5">
        <v>0</v>
      </c>
      <c r="Q5">
        <v>1270.31</v>
      </c>
      <c r="R5" s="1">
        <v>3189050</v>
      </c>
      <c r="S5">
        <v>536370</v>
      </c>
      <c r="T5" s="1">
        <v>2837440</v>
      </c>
      <c r="U5">
        <v>0</v>
      </c>
      <c r="V5">
        <v>287520</v>
      </c>
      <c r="W5">
        <v>0</v>
      </c>
      <c r="X5" s="1">
        <v>3139650</v>
      </c>
      <c r="Y5" s="1">
        <v>5774770</v>
      </c>
      <c r="Z5" s="1">
        <v>1925060</v>
      </c>
      <c r="AA5">
        <v>838316</v>
      </c>
      <c r="AB5">
        <v>552340</v>
      </c>
      <c r="AC5">
        <v>0</v>
      </c>
      <c r="AD5">
        <v>385686</v>
      </c>
      <c r="AE5">
        <v>0</v>
      </c>
      <c r="AF5"/>
      <c r="AG5">
        <v>934619</v>
      </c>
      <c r="AH5">
        <v>157194</v>
      </c>
      <c r="AI5">
        <v>677900</v>
      </c>
      <c r="AJ5">
        <v>0</v>
      </c>
      <c r="AK5">
        <v>0</v>
      </c>
      <c r="AL5">
        <v>0</v>
      </c>
      <c r="AM5">
        <v>16.666699999999999</v>
      </c>
      <c r="AN5" s="1">
        <v>1692420</v>
      </c>
      <c r="AO5">
        <v>564181</v>
      </c>
      <c r="AP5">
        <v>245686</v>
      </c>
      <c r="AQ5">
        <v>161875</v>
      </c>
      <c r="AR5">
        <v>0</v>
      </c>
      <c r="AS5">
        <v>113033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2875.76</v>
      </c>
      <c r="AZ5">
        <v>0</v>
      </c>
      <c r="BA5">
        <v>31402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3189050</v>
      </c>
      <c r="BJ5" s="1">
        <v>2204930</v>
      </c>
      <c r="BK5">
        <v>157305</v>
      </c>
      <c r="BL5" s="1">
        <v>2685200</v>
      </c>
      <c r="BM5" s="1">
        <v>3661670</v>
      </c>
      <c r="BN5">
        <v>114607</v>
      </c>
      <c r="BO5">
        <v>91522.7</v>
      </c>
      <c r="BP5">
        <v>859609</v>
      </c>
      <c r="BQ5" s="1">
        <v>1675710</v>
      </c>
      <c r="BR5" s="1">
        <v>1474110</v>
      </c>
      <c r="BS5">
        <v>161071</v>
      </c>
      <c r="BT5">
        <v>474330</v>
      </c>
      <c r="BU5" s="1">
        <v>1714700</v>
      </c>
      <c r="BV5">
        <v>739010</v>
      </c>
      <c r="BW5">
        <v>611408</v>
      </c>
      <c r="BX5" s="1">
        <v>1194420</v>
      </c>
    </row>
    <row r="6" spans="1:76">
      <c r="A6" t="s">
        <v>4</v>
      </c>
      <c r="B6" t="s">
        <v>14</v>
      </c>
      <c r="C6" t="s">
        <v>252</v>
      </c>
      <c r="D6" t="s">
        <v>248</v>
      </c>
      <c r="E6" s="1">
        <v>15917500</v>
      </c>
      <c r="F6">
        <v>210887</v>
      </c>
      <c r="G6">
        <v>75.4786</v>
      </c>
      <c r="H6">
        <v>187.5</v>
      </c>
      <c r="I6">
        <v>1069.25</v>
      </c>
      <c r="J6">
        <v>1.5</v>
      </c>
      <c r="K6">
        <v>223</v>
      </c>
      <c r="L6" s="1">
        <v>13866300</v>
      </c>
      <c r="M6" s="1">
        <v>2051190</v>
      </c>
      <c r="N6">
        <v>0</v>
      </c>
      <c r="O6">
        <v>0</v>
      </c>
      <c r="P6">
        <v>0</v>
      </c>
      <c r="Q6">
        <v>1123.27</v>
      </c>
      <c r="R6" s="1">
        <v>3189050</v>
      </c>
      <c r="S6">
        <v>536370</v>
      </c>
      <c r="T6" s="1">
        <v>2837440</v>
      </c>
      <c r="U6">
        <v>0</v>
      </c>
      <c r="V6">
        <v>287520</v>
      </c>
      <c r="W6">
        <v>0</v>
      </c>
      <c r="X6" s="1">
        <v>1239320</v>
      </c>
      <c r="Y6" s="1">
        <v>4390050</v>
      </c>
      <c r="Z6" s="1">
        <v>1593240</v>
      </c>
      <c r="AA6">
        <v>702257</v>
      </c>
      <c r="AB6">
        <v>511091</v>
      </c>
      <c r="AC6">
        <v>0</v>
      </c>
      <c r="AD6">
        <v>631095</v>
      </c>
      <c r="AE6">
        <v>0</v>
      </c>
      <c r="AF6"/>
      <c r="AG6">
        <v>934619</v>
      </c>
      <c r="AH6">
        <v>157194</v>
      </c>
      <c r="AI6">
        <v>677900</v>
      </c>
      <c r="AJ6">
        <v>0</v>
      </c>
      <c r="AK6">
        <v>0</v>
      </c>
      <c r="AL6">
        <v>0</v>
      </c>
      <c r="AM6">
        <v>0</v>
      </c>
      <c r="AN6" s="1">
        <v>1286600</v>
      </c>
      <c r="AO6">
        <v>466933</v>
      </c>
      <c r="AP6">
        <v>205811</v>
      </c>
      <c r="AQ6">
        <v>149786</v>
      </c>
      <c r="AR6">
        <v>0</v>
      </c>
      <c r="AS6">
        <v>184956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2875.76</v>
      </c>
      <c r="AZ6">
        <v>0</v>
      </c>
      <c r="BA6">
        <v>12395.6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3189050</v>
      </c>
      <c r="BJ6" s="1">
        <v>2204930</v>
      </c>
      <c r="BK6">
        <v>157305</v>
      </c>
      <c r="BL6" s="1">
        <v>2745630</v>
      </c>
      <c r="BM6" s="1">
        <v>2078430</v>
      </c>
      <c r="BN6">
        <v>137202</v>
      </c>
      <c r="BO6">
        <v>37301.4</v>
      </c>
      <c r="BP6">
        <v>859608</v>
      </c>
      <c r="BQ6" s="1">
        <v>1677940</v>
      </c>
      <c r="BR6" s="1">
        <v>1479110</v>
      </c>
      <c r="BS6">
        <v>194929</v>
      </c>
      <c r="BT6">
        <v>229931</v>
      </c>
      <c r="BU6">
        <v>1745427</v>
      </c>
      <c r="BV6">
        <v>749076</v>
      </c>
      <c r="BW6">
        <v>636298</v>
      </c>
      <c r="BX6" s="1">
        <v>1207750</v>
      </c>
    </row>
    <row r="7" spans="1:76">
      <c r="A7" t="s">
        <v>4</v>
      </c>
      <c r="B7" t="s">
        <v>16</v>
      </c>
      <c r="C7" t="s">
        <v>253</v>
      </c>
      <c r="D7" t="s">
        <v>248</v>
      </c>
      <c r="E7" s="1">
        <v>11784900</v>
      </c>
      <c r="F7">
        <v>256242</v>
      </c>
      <c r="G7">
        <v>45.991500000000002</v>
      </c>
      <c r="H7">
        <v>83.75</v>
      </c>
      <c r="I7">
        <v>1311</v>
      </c>
      <c r="J7">
        <v>0</v>
      </c>
      <c r="K7">
        <v>364</v>
      </c>
      <c r="L7" s="1">
        <v>10420400</v>
      </c>
      <c r="M7" s="1">
        <v>1364560</v>
      </c>
      <c r="N7">
        <v>0</v>
      </c>
      <c r="O7">
        <v>0</v>
      </c>
      <c r="P7">
        <v>0</v>
      </c>
      <c r="Q7">
        <v>945.971</v>
      </c>
      <c r="R7" s="1">
        <v>3257840</v>
      </c>
      <c r="S7">
        <v>373923</v>
      </c>
      <c r="T7" s="1">
        <v>3435990</v>
      </c>
      <c r="U7">
        <v>0</v>
      </c>
      <c r="V7">
        <v>286449</v>
      </c>
      <c r="W7">
        <v>0</v>
      </c>
      <c r="X7">
        <v>441000</v>
      </c>
      <c r="Y7" s="1">
        <v>2226960</v>
      </c>
      <c r="Z7">
        <v>878228</v>
      </c>
      <c r="AA7">
        <v>509158</v>
      </c>
      <c r="AB7">
        <v>375402</v>
      </c>
      <c r="AC7">
        <v>0</v>
      </c>
      <c r="AD7">
        <v>0</v>
      </c>
      <c r="AE7">
        <v>0</v>
      </c>
      <c r="AF7"/>
      <c r="AG7">
        <v>954778</v>
      </c>
      <c r="AH7">
        <v>109586</v>
      </c>
      <c r="AI7">
        <v>820267</v>
      </c>
      <c r="AJ7">
        <v>0</v>
      </c>
      <c r="AK7">
        <v>0</v>
      </c>
      <c r="AL7">
        <v>0</v>
      </c>
      <c r="AM7">
        <v>0</v>
      </c>
      <c r="AN7">
        <v>652658</v>
      </c>
      <c r="AO7">
        <v>257383</v>
      </c>
      <c r="AP7">
        <v>149219</v>
      </c>
      <c r="AQ7">
        <v>110019</v>
      </c>
      <c r="AR7">
        <v>0</v>
      </c>
      <c r="AS7">
        <v>0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2865.05</v>
      </c>
      <c r="AZ7">
        <v>0</v>
      </c>
      <c r="BA7">
        <v>4410.8500000000004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3257840</v>
      </c>
      <c r="BJ7" s="1">
        <v>2678550</v>
      </c>
      <c r="BK7">
        <v>191136</v>
      </c>
      <c r="BL7" s="1">
        <v>3083200</v>
      </c>
      <c r="BM7" s="1">
        <v>3787840</v>
      </c>
      <c r="BN7">
        <v>74641.100000000006</v>
      </c>
      <c r="BO7">
        <v>11824.6</v>
      </c>
      <c r="BP7">
        <v>973362</v>
      </c>
      <c r="BQ7" s="1">
        <v>1511820</v>
      </c>
      <c r="BR7">
        <v>1115621</v>
      </c>
      <c r="BS7">
        <v>142805</v>
      </c>
      <c r="BT7">
        <v>11603.1</v>
      </c>
      <c r="BU7" s="1">
        <v>2431120</v>
      </c>
      <c r="BV7">
        <v>898764</v>
      </c>
      <c r="BW7">
        <v>558830</v>
      </c>
      <c r="BX7">
        <v>1221658</v>
      </c>
    </row>
    <row r="8" spans="1:76">
      <c r="A8" t="s">
        <v>4</v>
      </c>
      <c r="B8" t="s">
        <v>18</v>
      </c>
      <c r="C8" t="s">
        <v>254</v>
      </c>
      <c r="D8" t="s">
        <v>248</v>
      </c>
      <c r="E8" s="1">
        <v>15491300</v>
      </c>
      <c r="F8">
        <v>210887</v>
      </c>
      <c r="G8">
        <v>73.457999999999998</v>
      </c>
      <c r="H8">
        <v>98.75</v>
      </c>
      <c r="I8">
        <v>1154</v>
      </c>
      <c r="J8">
        <v>0.5</v>
      </c>
      <c r="K8">
        <v>56.25</v>
      </c>
      <c r="L8" s="1">
        <v>13810800</v>
      </c>
      <c r="M8" s="1">
        <v>1680510</v>
      </c>
      <c r="N8">
        <v>0</v>
      </c>
      <c r="O8">
        <v>0</v>
      </c>
      <c r="P8">
        <v>0</v>
      </c>
      <c r="Q8">
        <v>1155.97</v>
      </c>
      <c r="R8" s="1">
        <v>3189060</v>
      </c>
      <c r="S8">
        <v>548843</v>
      </c>
      <c r="T8" s="1">
        <v>2838730</v>
      </c>
      <c r="U8">
        <v>0</v>
      </c>
      <c r="V8">
        <v>318400</v>
      </c>
      <c r="W8">
        <v>0</v>
      </c>
      <c r="X8">
        <v>838003</v>
      </c>
      <c r="Y8" s="1">
        <v>4453480</v>
      </c>
      <c r="Z8" s="1">
        <v>1466010</v>
      </c>
      <c r="AA8">
        <v>723365</v>
      </c>
      <c r="AB8">
        <v>516845</v>
      </c>
      <c r="AC8">
        <v>0</v>
      </c>
      <c r="AD8">
        <v>598575</v>
      </c>
      <c r="AE8">
        <v>0</v>
      </c>
      <c r="AF8"/>
      <c r="AG8">
        <v>934622</v>
      </c>
      <c r="AH8">
        <v>160850</v>
      </c>
      <c r="AI8">
        <v>677931</v>
      </c>
      <c r="AJ8">
        <v>0</v>
      </c>
      <c r="AK8">
        <v>419.44400000000002</v>
      </c>
      <c r="AL8">
        <v>0</v>
      </c>
      <c r="AM8">
        <v>0</v>
      </c>
      <c r="AN8" s="1">
        <v>1305190</v>
      </c>
      <c r="AO8">
        <v>429644</v>
      </c>
      <c r="AP8">
        <v>211997</v>
      </c>
      <c r="AQ8">
        <v>151472</v>
      </c>
      <c r="AR8">
        <v>0</v>
      </c>
      <c r="AS8">
        <v>175425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3170.3</v>
      </c>
      <c r="AZ8">
        <v>0</v>
      </c>
      <c r="BA8">
        <v>8381.65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3189070</v>
      </c>
      <c r="BJ8" s="1">
        <v>2204950</v>
      </c>
      <c r="BK8">
        <v>157660</v>
      </c>
      <c r="BL8" s="1">
        <v>2720130</v>
      </c>
      <c r="BM8" s="1">
        <v>3616850</v>
      </c>
      <c r="BN8">
        <v>137365</v>
      </c>
      <c r="BO8">
        <v>36585.4</v>
      </c>
      <c r="BP8">
        <v>973674</v>
      </c>
      <c r="BQ8" s="1">
        <v>2319240</v>
      </c>
      <c r="BR8">
        <v>2004381</v>
      </c>
      <c r="BS8">
        <v>220440</v>
      </c>
      <c r="BT8">
        <v>130136</v>
      </c>
      <c r="BU8" s="1">
        <v>1958020</v>
      </c>
      <c r="BV8">
        <v>829846</v>
      </c>
      <c r="BW8">
        <v>859912</v>
      </c>
      <c r="BX8" s="1">
        <v>1553370</v>
      </c>
    </row>
    <row r="9" spans="1:76">
      <c r="R9" s="25">
        <f>ABS(R2-R4)</f>
        <v>0</v>
      </c>
      <c r="S9" s="25">
        <f t="shared" ref="S9:AE9" si="0">ABS(S2-S4)</f>
        <v>339489</v>
      </c>
      <c r="T9" s="25">
        <f t="shared" si="0"/>
        <v>4020</v>
      </c>
      <c r="U9" s="25">
        <f t="shared" si="0"/>
        <v>0</v>
      </c>
      <c r="V9" s="25">
        <f t="shared" si="0"/>
        <v>93853</v>
      </c>
      <c r="W9" s="25">
        <f t="shared" si="0"/>
        <v>105312</v>
      </c>
      <c r="X9" s="25">
        <f t="shared" si="0"/>
        <v>757200</v>
      </c>
      <c r="Y9" s="25">
        <f t="shared" si="0"/>
        <v>642810</v>
      </c>
      <c r="Z9" s="25">
        <f t="shared" si="0"/>
        <v>277150</v>
      </c>
      <c r="AA9" s="25">
        <f t="shared" si="0"/>
        <v>733629</v>
      </c>
      <c r="AB9" s="25">
        <f t="shared" si="0"/>
        <v>627673</v>
      </c>
      <c r="AC9" s="25">
        <f t="shared" si="0"/>
        <v>0</v>
      </c>
      <c r="AD9" s="25">
        <f t="shared" si="0"/>
        <v>191782</v>
      </c>
      <c r="AE9" s="25">
        <f t="shared" si="0"/>
        <v>0</v>
      </c>
      <c r="AF9" s="26">
        <f>SUM(R9:AE9)/E2</f>
        <v>0.22172636503076498</v>
      </c>
      <c r="AG9"/>
    </row>
    <row r="10" spans="1:76">
      <c r="A10" t="s">
        <v>4</v>
      </c>
      <c r="B10" t="s">
        <v>20</v>
      </c>
      <c r="D10" t="s">
        <v>248</v>
      </c>
      <c r="E10">
        <v>1701800</v>
      </c>
      <c r="F10">
        <v>0</v>
      </c>
      <c r="G10">
        <v>8.0701000000000107</v>
      </c>
      <c r="H10">
        <v>3.25</v>
      </c>
      <c r="I10">
        <v>254</v>
      </c>
      <c r="J10">
        <v>10.25</v>
      </c>
      <c r="K10">
        <v>95.25</v>
      </c>
      <c r="L10">
        <v>1103900</v>
      </c>
      <c r="M10">
        <v>597990</v>
      </c>
      <c r="N10">
        <v>0</v>
      </c>
      <c r="O10">
        <v>0</v>
      </c>
      <c r="P10">
        <v>0</v>
      </c>
      <c r="Q10">
        <v>282.82</v>
      </c>
      <c r="R10" s="4">
        <v>0</v>
      </c>
      <c r="S10" s="4">
        <v>0</v>
      </c>
      <c r="T10" s="4">
        <v>0</v>
      </c>
      <c r="U10" s="4">
        <v>0</v>
      </c>
      <c r="V10" s="4">
        <v>1.05782171002756E-5</v>
      </c>
      <c r="W10" s="4">
        <v>6.1889622181345904E-3</v>
      </c>
      <c r="X10" s="4">
        <v>3.5132022026198702E-2</v>
      </c>
      <c r="Y10" s="4">
        <v>1.8460164197436499E-2</v>
      </c>
      <c r="Z10" s="4">
        <v>8.5665928150398703E-3</v>
      </c>
      <c r="AA10" s="4">
        <v>4.5852633682218598E-2</v>
      </c>
      <c r="AB10" s="4">
        <v>3.8604850700219198E-2</v>
      </c>
      <c r="AC10" s="4">
        <v>0</v>
      </c>
      <c r="AD10" s="4">
        <v>1.3631795769888501E-2</v>
      </c>
      <c r="AE10" s="4">
        <v>0</v>
      </c>
      <c r="AF10" s="4">
        <v>0.16644759962623601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30863.9</v>
      </c>
      <c r="AM10">
        <v>0</v>
      </c>
      <c r="AN10">
        <v>92055</v>
      </c>
      <c r="AO10">
        <v>42722</v>
      </c>
      <c r="AP10">
        <v>228663.9</v>
      </c>
      <c r="AQ10">
        <v>192519</v>
      </c>
      <c r="AR10">
        <v>0</v>
      </c>
      <c r="AS10">
        <v>67980.399999999994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1.8000000000001799</v>
      </c>
      <c r="AZ10">
        <v>0</v>
      </c>
      <c r="BA10">
        <v>5979.1999999999898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112870</v>
      </c>
      <c r="BM10">
        <v>2059370</v>
      </c>
      <c r="BN10">
        <v>17216.0999999999</v>
      </c>
      <c r="BO10">
        <v>175102</v>
      </c>
      <c r="BP10">
        <v>14632</v>
      </c>
      <c r="BQ10">
        <v>90570</v>
      </c>
      <c r="BR10">
        <v>38940</v>
      </c>
      <c r="BS10">
        <v>7120</v>
      </c>
      <c r="BT10">
        <v>26121</v>
      </c>
      <c r="BU10">
        <v>339817</v>
      </c>
      <c r="BV10">
        <v>24081</v>
      </c>
      <c r="BW10">
        <v>48330</v>
      </c>
      <c r="BX10">
        <v>54320</v>
      </c>
    </row>
    <row r="11" spans="1:76">
      <c r="A11" t="s">
        <v>4</v>
      </c>
      <c r="B11" t="s">
        <v>21</v>
      </c>
      <c r="D11" t="s">
        <v>248</v>
      </c>
      <c r="E11">
        <v>167200</v>
      </c>
      <c r="F11">
        <v>0</v>
      </c>
      <c r="G11">
        <v>0.79290000000000305</v>
      </c>
      <c r="H11">
        <v>39.5</v>
      </c>
      <c r="I11">
        <v>183</v>
      </c>
      <c r="J11">
        <v>3.75</v>
      </c>
      <c r="K11">
        <v>136.25</v>
      </c>
      <c r="L11">
        <v>232600</v>
      </c>
      <c r="M11">
        <v>65350</v>
      </c>
      <c r="N11">
        <v>0</v>
      </c>
      <c r="O11">
        <v>0</v>
      </c>
      <c r="P11">
        <v>0</v>
      </c>
      <c r="Q11">
        <v>17.139999999999802</v>
      </c>
      <c r="R11" s="4">
        <v>0</v>
      </c>
      <c r="S11" s="4">
        <v>1.8137130767874599E-2</v>
      </c>
      <c r="T11" s="4">
        <v>2.1476768227204901E-4</v>
      </c>
      <c r="U11" s="4">
        <v>0</v>
      </c>
      <c r="V11" s="4">
        <v>5.0236938972854804E-3</v>
      </c>
      <c r="W11" s="4">
        <v>0</v>
      </c>
      <c r="X11" s="4">
        <v>8.5153783276970107E-3</v>
      </c>
      <c r="Y11" s="4">
        <v>1.75601963895522E-2</v>
      </c>
      <c r="Z11" s="4">
        <v>7.0189497753487297E-3</v>
      </c>
      <c r="AA11" s="4">
        <v>2.4898092200513898E-3</v>
      </c>
      <c r="AB11" s="4">
        <v>1.5616602289786701E-3</v>
      </c>
      <c r="AC11" s="4">
        <v>0</v>
      </c>
      <c r="AD11" s="4">
        <v>2.1465014771956201E-3</v>
      </c>
      <c r="AE11" s="4">
        <v>0</v>
      </c>
      <c r="AF11" s="4">
        <v>6.2668087766255806E-2</v>
      </c>
      <c r="AG11">
        <v>0</v>
      </c>
      <c r="AH11">
        <v>99494.399999999994</v>
      </c>
      <c r="AI11">
        <v>1178</v>
      </c>
      <c r="AJ11">
        <v>0</v>
      </c>
      <c r="AK11">
        <v>0</v>
      </c>
      <c r="AL11">
        <v>0</v>
      </c>
      <c r="AM11">
        <v>0</v>
      </c>
      <c r="AN11">
        <v>96330</v>
      </c>
      <c r="AO11">
        <v>38503</v>
      </c>
      <c r="AP11">
        <v>13658</v>
      </c>
      <c r="AQ11">
        <v>8566</v>
      </c>
      <c r="AR11">
        <v>0</v>
      </c>
      <c r="AS11">
        <v>11775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940.51</v>
      </c>
      <c r="AZ11">
        <v>0</v>
      </c>
      <c r="BA11">
        <v>1594.2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200</v>
      </c>
      <c r="BK11">
        <v>0</v>
      </c>
      <c r="BL11">
        <v>13240</v>
      </c>
      <c r="BM11">
        <v>250070</v>
      </c>
      <c r="BN11">
        <v>58902.6</v>
      </c>
      <c r="BO11">
        <v>201721.1</v>
      </c>
      <c r="BP11">
        <v>4898</v>
      </c>
      <c r="BQ11">
        <v>18280</v>
      </c>
      <c r="BR11">
        <v>6720</v>
      </c>
      <c r="BS11">
        <v>58151</v>
      </c>
      <c r="BT11">
        <v>63646</v>
      </c>
      <c r="BU11">
        <v>649831</v>
      </c>
      <c r="BV11">
        <v>9417</v>
      </c>
      <c r="BW11">
        <v>30004</v>
      </c>
      <c r="BX11">
        <v>14510</v>
      </c>
    </row>
    <row r="12" spans="1:76">
      <c r="A12" t="s">
        <v>4</v>
      </c>
      <c r="B12" t="s">
        <v>22</v>
      </c>
      <c r="D12" t="s">
        <v>248</v>
      </c>
      <c r="E12">
        <v>915500</v>
      </c>
      <c r="F12">
        <v>0</v>
      </c>
      <c r="G12">
        <v>4.3409999999999904</v>
      </c>
      <c r="H12">
        <v>292.25</v>
      </c>
      <c r="I12">
        <v>381.25</v>
      </c>
      <c r="J12">
        <v>10.5</v>
      </c>
      <c r="K12">
        <v>183.75</v>
      </c>
      <c r="L12">
        <v>360300</v>
      </c>
      <c r="M12">
        <v>1275830</v>
      </c>
      <c r="N12">
        <v>0</v>
      </c>
      <c r="O12">
        <v>0</v>
      </c>
      <c r="P12">
        <v>0</v>
      </c>
      <c r="Q12">
        <v>29.5899999999999</v>
      </c>
      <c r="R12" s="1">
        <v>5.39063215943333E-7</v>
      </c>
      <c r="S12" s="4">
        <v>6.7237354924612003E-4</v>
      </c>
      <c r="T12" s="4">
        <v>6.9539154856689998E-5</v>
      </c>
      <c r="U12" s="4">
        <v>0</v>
      </c>
      <c r="V12" s="4">
        <v>1.66462721083301E-3</v>
      </c>
      <c r="W12" s="4">
        <v>0</v>
      </c>
      <c r="X12" s="4">
        <v>7.0429687289428403E-2</v>
      </c>
      <c r="Y12" s="4">
        <v>1.24836259548157E-2</v>
      </c>
      <c r="Z12" s="4">
        <v>7.0983844275418102E-3</v>
      </c>
      <c r="AA12" s="4">
        <v>3.5969532147034802E-3</v>
      </c>
      <c r="AB12" s="4">
        <v>4.0609249246659103E-3</v>
      </c>
      <c r="AC12" s="4">
        <v>0</v>
      </c>
      <c r="AD12" s="4">
        <v>5.6289520072018802E-3</v>
      </c>
      <c r="AE12" s="4">
        <v>0</v>
      </c>
      <c r="AF12" s="4">
        <v>0.10570560679650901</v>
      </c>
      <c r="AG12">
        <v>3</v>
      </c>
      <c r="AH12">
        <v>3656</v>
      </c>
      <c r="AI12">
        <v>31</v>
      </c>
      <c r="AJ12">
        <v>0</v>
      </c>
      <c r="AK12">
        <v>419.44400000000002</v>
      </c>
      <c r="AL12">
        <v>0</v>
      </c>
      <c r="AM12">
        <v>16.666699999999999</v>
      </c>
      <c r="AN12">
        <v>67870</v>
      </c>
      <c r="AO12">
        <v>38592</v>
      </c>
      <c r="AP12">
        <v>19556</v>
      </c>
      <c r="AQ12">
        <v>22078</v>
      </c>
      <c r="AR12">
        <v>0</v>
      </c>
      <c r="AS12">
        <v>30603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294.539999999999</v>
      </c>
      <c r="AZ12">
        <v>0</v>
      </c>
      <c r="BA12">
        <v>13067.2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20</v>
      </c>
      <c r="BK12">
        <v>355</v>
      </c>
      <c r="BL12">
        <v>15390</v>
      </c>
      <c r="BM12">
        <v>938120</v>
      </c>
      <c r="BN12">
        <v>27418</v>
      </c>
      <c r="BO12">
        <v>7917.8</v>
      </c>
      <c r="BP12">
        <v>120765</v>
      </c>
      <c r="BQ12">
        <v>693540</v>
      </c>
      <c r="BR12">
        <v>550650</v>
      </c>
      <c r="BS12">
        <v>41885</v>
      </c>
      <c r="BT12">
        <v>219271</v>
      </c>
      <c r="BU12">
        <v>99290</v>
      </c>
      <c r="BV12">
        <v>80074</v>
      </c>
      <c r="BW12">
        <v>235049</v>
      </c>
      <c r="BX12">
        <v>342430</v>
      </c>
    </row>
    <row r="13" spans="1:76">
      <c r="A13" t="s">
        <v>4</v>
      </c>
      <c r="B13" t="s">
        <v>23</v>
      </c>
      <c r="D13" t="s">
        <v>248</v>
      </c>
      <c r="E13">
        <v>2633200</v>
      </c>
      <c r="F13">
        <v>0</v>
      </c>
      <c r="G13">
        <v>12.486800000000001</v>
      </c>
      <c r="H13">
        <v>11.5</v>
      </c>
      <c r="I13">
        <v>2425.75</v>
      </c>
      <c r="J13">
        <v>12.5</v>
      </c>
      <c r="K13">
        <v>211</v>
      </c>
      <c r="L13">
        <v>2008800</v>
      </c>
      <c r="M13">
        <v>624440</v>
      </c>
      <c r="N13">
        <v>0</v>
      </c>
      <c r="O13">
        <v>0</v>
      </c>
      <c r="P13">
        <v>0</v>
      </c>
      <c r="Q13">
        <v>117.45</v>
      </c>
      <c r="R13" s="1">
        <v>5.39063215943333E-7</v>
      </c>
      <c r="S13" s="4">
        <v>6.7237354924612003E-4</v>
      </c>
      <c r="T13" s="4">
        <v>6.9539154856689998E-5</v>
      </c>
      <c r="U13" s="4">
        <v>0</v>
      </c>
      <c r="V13" s="4">
        <v>1.66462721083301E-3</v>
      </c>
      <c r="W13" s="4">
        <v>0</v>
      </c>
      <c r="X13" s="4">
        <v>3.2010112825930997E-2</v>
      </c>
      <c r="Y13" s="4">
        <v>8.7128787592921003E-2</v>
      </c>
      <c r="Z13" s="4">
        <v>1.07888112038898E-2</v>
      </c>
      <c r="AA13" s="4">
        <v>1.0931393424506801E-2</v>
      </c>
      <c r="AB13" s="4">
        <v>6.2845067841105703E-3</v>
      </c>
      <c r="AC13" s="4">
        <v>0</v>
      </c>
      <c r="AD13" s="4">
        <v>7.6001444689418702E-3</v>
      </c>
      <c r="AE13" s="4">
        <v>0</v>
      </c>
      <c r="AF13" s="4">
        <v>0.157150835278453</v>
      </c>
      <c r="AG13">
        <v>3</v>
      </c>
      <c r="AH13">
        <v>3656</v>
      </c>
      <c r="AI13">
        <v>31</v>
      </c>
      <c r="AJ13">
        <v>0</v>
      </c>
      <c r="AK13">
        <v>419.44400000000002</v>
      </c>
      <c r="AL13">
        <v>0</v>
      </c>
      <c r="AM13">
        <v>0</v>
      </c>
      <c r="AN13">
        <v>473690</v>
      </c>
      <c r="AO13">
        <v>58656</v>
      </c>
      <c r="AP13">
        <v>59431</v>
      </c>
      <c r="AQ13">
        <v>34167</v>
      </c>
      <c r="AR13">
        <v>0</v>
      </c>
      <c r="AS13">
        <v>41320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294.539999999999</v>
      </c>
      <c r="AZ13">
        <v>0</v>
      </c>
      <c r="BA13">
        <v>5939.1999999999898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20</v>
      </c>
      <c r="BK13">
        <v>355</v>
      </c>
      <c r="BL13">
        <v>45040</v>
      </c>
      <c r="BM13">
        <v>2521360</v>
      </c>
      <c r="BN13">
        <v>4823</v>
      </c>
      <c r="BO13">
        <v>46303.499999999898</v>
      </c>
      <c r="BP13">
        <v>120766</v>
      </c>
      <c r="BQ13">
        <v>691310</v>
      </c>
      <c r="BR13">
        <v>545650</v>
      </c>
      <c r="BS13">
        <v>8027</v>
      </c>
      <c r="BT13">
        <v>25128</v>
      </c>
      <c r="BU13">
        <v>68563</v>
      </c>
      <c r="BV13">
        <v>70008</v>
      </c>
      <c r="BW13">
        <v>210159</v>
      </c>
      <c r="BX13">
        <v>329100</v>
      </c>
    </row>
    <row r="14" spans="1:76">
      <c r="A14" t="s">
        <v>4</v>
      </c>
      <c r="B14" t="s">
        <v>24</v>
      </c>
      <c r="D14" t="s">
        <v>248</v>
      </c>
      <c r="E14">
        <v>6765800</v>
      </c>
      <c r="F14">
        <v>45355</v>
      </c>
      <c r="G14">
        <v>41.9739</v>
      </c>
      <c r="H14">
        <v>92.25</v>
      </c>
      <c r="I14">
        <v>2184</v>
      </c>
      <c r="J14">
        <v>14</v>
      </c>
      <c r="K14">
        <v>70</v>
      </c>
      <c r="L14">
        <v>5454700</v>
      </c>
      <c r="M14">
        <v>1311070</v>
      </c>
      <c r="N14">
        <v>0</v>
      </c>
      <c r="O14">
        <v>0</v>
      </c>
      <c r="P14">
        <v>0</v>
      </c>
      <c r="Q14">
        <v>294.74900000000002</v>
      </c>
      <c r="R14" s="4">
        <v>3.7076767992582399E-3</v>
      </c>
      <c r="S14" s="4">
        <v>9.4292937732807901E-3</v>
      </c>
      <c r="T14" s="4">
        <v>3.2196089635431503E-2</v>
      </c>
      <c r="U14" s="4">
        <v>0</v>
      </c>
      <c r="V14" s="4">
        <v>1.7223608812605401E-3</v>
      </c>
      <c r="W14" s="4">
        <v>0</v>
      </c>
      <c r="X14" s="4">
        <v>7.5044607481119296E-2</v>
      </c>
      <c r="Y14" s="4">
        <v>0.20373301277040701</v>
      </c>
      <c r="Z14" s="4">
        <v>4.9332478019697298E-2</v>
      </c>
      <c r="AA14" s="4">
        <v>2.1340650218051E-2</v>
      </c>
      <c r="AB14" s="4">
        <v>1.3599001654924E-2</v>
      </c>
      <c r="AC14" s="4">
        <v>0</v>
      </c>
      <c r="AD14" s="4">
        <v>2.6419865557633902E-2</v>
      </c>
      <c r="AE14" s="4">
        <v>0</v>
      </c>
      <c r="AF14" s="4">
        <v>0.43652503679106403</v>
      </c>
      <c r="AG14">
        <v>20156</v>
      </c>
      <c r="AH14">
        <v>51264</v>
      </c>
      <c r="AI14">
        <v>142336</v>
      </c>
      <c r="AJ14">
        <v>0</v>
      </c>
      <c r="AK14">
        <v>419.44400000000002</v>
      </c>
      <c r="AL14">
        <v>0</v>
      </c>
      <c r="AM14">
        <v>0</v>
      </c>
      <c r="AN14">
        <v>1107632</v>
      </c>
      <c r="AO14">
        <v>268206</v>
      </c>
      <c r="AP14">
        <v>116023</v>
      </c>
      <c r="AQ14">
        <v>73934</v>
      </c>
      <c r="AR14">
        <v>0</v>
      </c>
      <c r="AS14">
        <v>143636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305.25</v>
      </c>
      <c r="AZ14">
        <v>0</v>
      </c>
      <c r="BA14">
        <v>13923.949999999901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68770</v>
      </c>
      <c r="BJ14">
        <v>473600</v>
      </c>
      <c r="BK14">
        <v>33476</v>
      </c>
      <c r="BL14">
        <v>382610</v>
      </c>
      <c r="BM14">
        <v>811950</v>
      </c>
      <c r="BN14">
        <v>67383.899999999994</v>
      </c>
      <c r="BO14">
        <v>71780.299999999901</v>
      </c>
      <c r="BP14">
        <v>7012</v>
      </c>
      <c r="BQ14">
        <v>857430</v>
      </c>
      <c r="BR14">
        <v>909139</v>
      </c>
      <c r="BS14">
        <v>60151</v>
      </c>
      <c r="BT14">
        <v>243455.9</v>
      </c>
      <c r="BU14">
        <v>617130</v>
      </c>
      <c r="BV14">
        <v>79680</v>
      </c>
      <c r="BW14">
        <v>287627</v>
      </c>
      <c r="BX14">
        <v>315192</v>
      </c>
    </row>
    <row r="15" spans="1:76">
      <c r="A15" t="s">
        <v>4</v>
      </c>
      <c r="B15" t="s">
        <v>25</v>
      </c>
      <c r="D15" t="s">
        <v>248</v>
      </c>
      <c r="E15">
        <v>3059400</v>
      </c>
      <c r="F15">
        <v>0</v>
      </c>
      <c r="G15">
        <v>14.507400000000001</v>
      </c>
      <c r="H15">
        <v>77.25</v>
      </c>
      <c r="I15">
        <v>2341</v>
      </c>
      <c r="J15">
        <v>13.5</v>
      </c>
      <c r="K15">
        <v>377.75</v>
      </c>
      <c r="L15">
        <v>2064300</v>
      </c>
      <c r="M15">
        <v>995120</v>
      </c>
      <c r="N15">
        <v>0</v>
      </c>
      <c r="O15">
        <v>0</v>
      </c>
      <c r="P15">
        <v>0</v>
      </c>
      <c r="Q15">
        <v>84.75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5.3643636089204097E-2</v>
      </c>
      <c r="Y15" s="4">
        <v>8.3709509614192407E-2</v>
      </c>
      <c r="Z15" s="4">
        <v>1.7647312500336899E-2</v>
      </c>
      <c r="AA15" s="4">
        <v>9.7935387882937004E-3</v>
      </c>
      <c r="AB15" s="4">
        <v>5.97432980965677E-3</v>
      </c>
      <c r="AC15" s="4">
        <v>0</v>
      </c>
      <c r="AD15" s="4">
        <v>5.8471108906941504E-3</v>
      </c>
      <c r="AE15" s="4">
        <v>0</v>
      </c>
      <c r="AF15" s="4">
        <v>0.176615437692378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455100</v>
      </c>
      <c r="AO15">
        <v>95945</v>
      </c>
      <c r="AP15">
        <v>53245</v>
      </c>
      <c r="AQ15">
        <v>32481</v>
      </c>
      <c r="AR15">
        <v>0</v>
      </c>
      <c r="AS15">
        <v>31789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9953.15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19540</v>
      </c>
      <c r="BM15">
        <v>982940</v>
      </c>
      <c r="BN15">
        <v>4660</v>
      </c>
      <c r="BO15">
        <v>47019.499999999898</v>
      </c>
      <c r="BP15">
        <v>6700</v>
      </c>
      <c r="BQ15">
        <v>50010</v>
      </c>
      <c r="BR15">
        <v>20379</v>
      </c>
      <c r="BS15">
        <v>17484</v>
      </c>
      <c r="BT15">
        <v>124923</v>
      </c>
      <c r="BU15">
        <v>144030</v>
      </c>
      <c r="BV15">
        <v>10762</v>
      </c>
      <c r="BW15">
        <v>13455</v>
      </c>
      <c r="BX15">
        <v>16520</v>
      </c>
    </row>
    <row r="16" spans="1:76" ht="353" customHeight="1">
      <c r="AF16"/>
      <c r="AG16"/>
    </row>
    <row r="17" spans="1:76">
      <c r="AF17"/>
      <c r="AG17"/>
    </row>
    <row r="18" spans="1:76">
      <c r="A18" t="s">
        <v>26</v>
      </c>
      <c r="B18" t="s">
        <v>5</v>
      </c>
      <c r="C18" t="s">
        <v>255</v>
      </c>
      <c r="D18" t="s">
        <v>248</v>
      </c>
      <c r="E18" s="1">
        <v>5624400</v>
      </c>
      <c r="F18">
        <v>73958.8</v>
      </c>
      <c r="G18">
        <v>76.047799999999995</v>
      </c>
      <c r="H18">
        <v>293.5</v>
      </c>
      <c r="I18">
        <v>2149.75</v>
      </c>
      <c r="J18">
        <v>2.25</v>
      </c>
      <c r="K18">
        <v>1336.5</v>
      </c>
      <c r="L18" s="1">
        <v>4683980</v>
      </c>
      <c r="M18">
        <v>940415</v>
      </c>
      <c r="N18">
        <v>0</v>
      </c>
      <c r="O18">
        <v>0</v>
      </c>
      <c r="P18">
        <v>0</v>
      </c>
      <c r="Q18">
        <v>418.07</v>
      </c>
      <c r="R18" s="1">
        <v>1151540</v>
      </c>
      <c r="S18">
        <v>80517.100000000006</v>
      </c>
      <c r="T18" s="1">
        <v>1591590</v>
      </c>
      <c r="U18">
        <v>0</v>
      </c>
      <c r="V18">
        <v>104449</v>
      </c>
      <c r="W18">
        <v>64906.5</v>
      </c>
      <c r="X18">
        <v>489481</v>
      </c>
      <c r="Y18" s="1">
        <v>1462710</v>
      </c>
      <c r="Z18">
        <v>642885</v>
      </c>
      <c r="AA18">
        <v>1099.47</v>
      </c>
      <c r="AB18">
        <v>0</v>
      </c>
      <c r="AC18">
        <v>0</v>
      </c>
      <c r="AD18">
        <v>35230.400000000001</v>
      </c>
      <c r="AE18">
        <v>0</v>
      </c>
      <c r="AF18"/>
      <c r="AG18">
        <v>337483</v>
      </c>
      <c r="AH18">
        <v>23597.200000000001</v>
      </c>
      <c r="AI18">
        <v>364308</v>
      </c>
      <c r="AJ18">
        <v>0</v>
      </c>
      <c r="AK18">
        <v>594.44399999999996</v>
      </c>
      <c r="AL18">
        <v>19022.2</v>
      </c>
      <c r="AM18">
        <v>0</v>
      </c>
      <c r="AN18">
        <v>428678</v>
      </c>
      <c r="AO18">
        <v>188411</v>
      </c>
      <c r="AP18">
        <v>322.22199999999998</v>
      </c>
      <c r="AQ18">
        <v>0</v>
      </c>
      <c r="AR18">
        <v>0</v>
      </c>
      <c r="AS18">
        <v>10325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1024.4100000000001</v>
      </c>
      <c r="AZ18">
        <v>0</v>
      </c>
      <c r="BA18">
        <v>4895.76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1151540</v>
      </c>
      <c r="BJ18" s="1">
        <v>1220250</v>
      </c>
      <c r="BK18">
        <v>104557</v>
      </c>
      <c r="BL18">
        <v>654077</v>
      </c>
      <c r="BM18" s="1">
        <v>1922000</v>
      </c>
      <c r="BN18">
        <v>12676.2</v>
      </c>
      <c r="BO18">
        <v>54693.7</v>
      </c>
      <c r="BP18">
        <v>396273</v>
      </c>
      <c r="BQ18">
        <v>767237</v>
      </c>
      <c r="BR18" s="1">
        <v>1137620</v>
      </c>
      <c r="BS18">
        <v>55698</v>
      </c>
      <c r="BT18">
        <v>140989</v>
      </c>
      <c r="BU18" s="1">
        <v>1146720</v>
      </c>
      <c r="BV18">
        <v>374243</v>
      </c>
      <c r="BW18">
        <v>366129</v>
      </c>
      <c r="BX18">
        <v>950168</v>
      </c>
    </row>
    <row r="19" spans="1:76">
      <c r="A19" t="s">
        <v>26</v>
      </c>
      <c r="B19" t="s">
        <v>8</v>
      </c>
      <c r="C19" t="s">
        <v>256</v>
      </c>
      <c r="D19" t="s">
        <v>248</v>
      </c>
      <c r="E19" s="1">
        <v>4865270</v>
      </c>
      <c r="F19">
        <v>73958.8</v>
      </c>
      <c r="G19">
        <v>65.783500000000004</v>
      </c>
      <c r="H19">
        <v>144</v>
      </c>
      <c r="I19">
        <v>3778</v>
      </c>
      <c r="J19">
        <v>0</v>
      </c>
      <c r="K19">
        <v>681.75</v>
      </c>
      <c r="L19" s="1">
        <v>4228020</v>
      </c>
      <c r="M19">
        <v>637246</v>
      </c>
      <c r="N19">
        <v>0</v>
      </c>
      <c r="O19">
        <v>0</v>
      </c>
      <c r="P19">
        <v>0</v>
      </c>
      <c r="Q19">
        <v>411.964</v>
      </c>
      <c r="R19" s="1">
        <v>1151540</v>
      </c>
      <c r="S19">
        <v>80517.100000000006</v>
      </c>
      <c r="T19" s="1">
        <v>1591590</v>
      </c>
      <c r="U19">
        <v>0</v>
      </c>
      <c r="V19">
        <v>104516</v>
      </c>
      <c r="W19">
        <v>0</v>
      </c>
      <c r="X19">
        <v>187412</v>
      </c>
      <c r="Y19" s="1">
        <v>1214650</v>
      </c>
      <c r="Z19">
        <v>501746</v>
      </c>
      <c r="AA19">
        <v>85.3035</v>
      </c>
      <c r="AB19">
        <v>0</v>
      </c>
      <c r="AC19">
        <v>0</v>
      </c>
      <c r="AD19">
        <v>33221</v>
      </c>
      <c r="AE19">
        <v>0</v>
      </c>
      <c r="AF19"/>
      <c r="AG19">
        <v>337483</v>
      </c>
      <c r="AH19">
        <v>23597.200000000001</v>
      </c>
      <c r="AI19">
        <v>364308</v>
      </c>
      <c r="AJ19">
        <v>0</v>
      </c>
      <c r="AK19">
        <v>594.44399999999996</v>
      </c>
      <c r="AL19">
        <v>0</v>
      </c>
      <c r="AM19">
        <v>344.44400000000002</v>
      </c>
      <c r="AN19">
        <v>355978</v>
      </c>
      <c r="AO19">
        <v>147047</v>
      </c>
      <c r="AP19">
        <v>25</v>
      </c>
      <c r="AQ19">
        <v>0</v>
      </c>
      <c r="AR19">
        <v>0</v>
      </c>
      <c r="AS19">
        <v>9736.11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1025.07</v>
      </c>
      <c r="AZ19">
        <v>0</v>
      </c>
      <c r="BA19">
        <v>1862.73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1151540</v>
      </c>
      <c r="BJ19" s="1">
        <v>1220250</v>
      </c>
      <c r="BK19">
        <v>104557</v>
      </c>
      <c r="BL19">
        <v>651627</v>
      </c>
      <c r="BM19" s="1">
        <v>1771700</v>
      </c>
      <c r="BN19">
        <v>9862.26</v>
      </c>
      <c r="BO19">
        <v>48640.2</v>
      </c>
      <c r="BP19">
        <v>393115</v>
      </c>
      <c r="BQ19">
        <v>755981</v>
      </c>
      <c r="BR19" s="1">
        <v>1129790</v>
      </c>
      <c r="BS19">
        <v>59724.7</v>
      </c>
      <c r="BT19">
        <v>71687.199999999997</v>
      </c>
      <c r="BU19" s="1">
        <v>1297480</v>
      </c>
      <c r="BV19">
        <v>381729</v>
      </c>
      <c r="BW19">
        <v>388464</v>
      </c>
      <c r="BX19">
        <v>965456</v>
      </c>
    </row>
    <row r="20" spans="1:76">
      <c r="A20" t="s">
        <v>26</v>
      </c>
      <c r="B20" t="s">
        <v>10</v>
      </c>
      <c r="C20" t="s">
        <v>257</v>
      </c>
      <c r="D20" t="s">
        <v>248</v>
      </c>
      <c r="E20" s="1">
        <v>4906740</v>
      </c>
      <c r="F20">
        <v>73958.8</v>
      </c>
      <c r="G20">
        <v>66.344099999999997</v>
      </c>
      <c r="H20">
        <v>217.75</v>
      </c>
      <c r="I20">
        <v>3461</v>
      </c>
      <c r="J20">
        <v>0</v>
      </c>
      <c r="K20">
        <v>667</v>
      </c>
      <c r="L20" s="1">
        <v>4175020</v>
      </c>
      <c r="M20">
        <v>731715</v>
      </c>
      <c r="N20">
        <v>0</v>
      </c>
      <c r="O20">
        <v>0</v>
      </c>
      <c r="P20">
        <v>0</v>
      </c>
      <c r="Q20">
        <v>401.65199999999999</v>
      </c>
      <c r="R20" s="1">
        <v>1151540</v>
      </c>
      <c r="S20">
        <v>175830</v>
      </c>
      <c r="T20" s="1">
        <v>1591590</v>
      </c>
      <c r="U20">
        <v>0</v>
      </c>
      <c r="V20">
        <v>134230</v>
      </c>
      <c r="W20">
        <v>0</v>
      </c>
      <c r="X20">
        <v>252707</v>
      </c>
      <c r="Y20" s="1">
        <v>1111420</v>
      </c>
      <c r="Z20">
        <v>457729</v>
      </c>
      <c r="AA20">
        <v>28.4345</v>
      </c>
      <c r="AB20">
        <v>0</v>
      </c>
      <c r="AC20">
        <v>0</v>
      </c>
      <c r="AD20">
        <v>31647.599999999999</v>
      </c>
      <c r="AE20">
        <v>0</v>
      </c>
      <c r="AF20"/>
      <c r="AG20">
        <v>337483</v>
      </c>
      <c r="AH20">
        <v>51530.6</v>
      </c>
      <c r="AI20">
        <v>364308</v>
      </c>
      <c r="AJ20">
        <v>0</v>
      </c>
      <c r="AK20">
        <v>594.44399999999996</v>
      </c>
      <c r="AL20">
        <v>0</v>
      </c>
      <c r="AM20">
        <v>502.77800000000002</v>
      </c>
      <c r="AN20">
        <v>325725</v>
      </c>
      <c r="AO20">
        <v>134147</v>
      </c>
      <c r="AP20">
        <v>8.3333300000000001</v>
      </c>
      <c r="AQ20">
        <v>0</v>
      </c>
      <c r="AR20">
        <v>0</v>
      </c>
      <c r="AS20">
        <v>9275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1322.27</v>
      </c>
      <c r="AZ20">
        <v>0</v>
      </c>
      <c r="BA20">
        <v>2510.4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1151540</v>
      </c>
      <c r="BJ20" s="1">
        <v>1220250</v>
      </c>
      <c r="BK20">
        <v>104557</v>
      </c>
      <c r="BL20">
        <v>654590</v>
      </c>
      <c r="BM20" s="1">
        <v>1635600</v>
      </c>
      <c r="BN20">
        <v>25581.5</v>
      </c>
      <c r="BO20">
        <v>29202.2</v>
      </c>
      <c r="BP20">
        <v>397665</v>
      </c>
      <c r="BQ20">
        <v>772343</v>
      </c>
      <c r="BR20" s="1">
        <v>1141780</v>
      </c>
      <c r="BS20">
        <v>80725.5</v>
      </c>
      <c r="BT20">
        <v>95548.2</v>
      </c>
      <c r="BU20" s="1">
        <v>1669760</v>
      </c>
      <c r="BV20">
        <v>370983</v>
      </c>
      <c r="BW20">
        <v>357492</v>
      </c>
      <c r="BX20">
        <v>941126</v>
      </c>
    </row>
    <row r="21" spans="1:76">
      <c r="A21" t="s">
        <v>26</v>
      </c>
      <c r="B21" t="s">
        <v>12</v>
      </c>
      <c r="C21" t="s">
        <v>258</v>
      </c>
      <c r="D21" t="s">
        <v>248</v>
      </c>
      <c r="E21" s="1">
        <v>5206500</v>
      </c>
      <c r="F21">
        <v>73989</v>
      </c>
      <c r="G21">
        <v>70.368600000000001</v>
      </c>
      <c r="H21">
        <v>722</v>
      </c>
      <c r="I21">
        <v>3583.75</v>
      </c>
      <c r="J21">
        <v>0</v>
      </c>
      <c r="K21">
        <v>802.25</v>
      </c>
      <c r="L21" s="1">
        <v>4395230</v>
      </c>
      <c r="M21">
        <v>811275</v>
      </c>
      <c r="N21">
        <v>0</v>
      </c>
      <c r="O21">
        <v>0</v>
      </c>
      <c r="P21">
        <v>0</v>
      </c>
      <c r="Q21">
        <v>405.19299999999998</v>
      </c>
      <c r="R21" s="1">
        <v>1151990</v>
      </c>
      <c r="S21">
        <v>175545</v>
      </c>
      <c r="T21" s="1">
        <v>1591180</v>
      </c>
      <c r="U21">
        <v>0</v>
      </c>
      <c r="V21">
        <v>106971</v>
      </c>
      <c r="W21">
        <v>0</v>
      </c>
      <c r="X21">
        <v>359204</v>
      </c>
      <c r="Y21" s="1">
        <v>1131040</v>
      </c>
      <c r="Z21">
        <v>642535</v>
      </c>
      <c r="AA21">
        <v>28.4345</v>
      </c>
      <c r="AB21">
        <v>0</v>
      </c>
      <c r="AC21">
        <v>0</v>
      </c>
      <c r="AD21">
        <v>48006.9</v>
      </c>
      <c r="AE21">
        <v>0</v>
      </c>
      <c r="AF21"/>
      <c r="AG21">
        <v>337614</v>
      </c>
      <c r="AH21">
        <v>51447.199999999997</v>
      </c>
      <c r="AI21">
        <v>364356</v>
      </c>
      <c r="AJ21">
        <v>0</v>
      </c>
      <c r="AK21">
        <v>0</v>
      </c>
      <c r="AL21">
        <v>0</v>
      </c>
      <c r="AM21">
        <v>836.11099999999999</v>
      </c>
      <c r="AN21">
        <v>331475</v>
      </c>
      <c r="AO21">
        <v>188308</v>
      </c>
      <c r="AP21">
        <v>8.3333300000000001</v>
      </c>
      <c r="AQ21">
        <v>0</v>
      </c>
      <c r="AR21">
        <v>0</v>
      </c>
      <c r="AS21">
        <v>14069.4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1069.9100000000001</v>
      </c>
      <c r="AZ21">
        <v>0</v>
      </c>
      <c r="BA21">
        <v>3564.2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1151990</v>
      </c>
      <c r="BJ21" s="1">
        <v>1220440</v>
      </c>
      <c r="BK21">
        <v>104383</v>
      </c>
      <c r="BL21">
        <v>645545</v>
      </c>
      <c r="BM21" s="1">
        <v>1484390</v>
      </c>
      <c r="BN21">
        <v>25348.9</v>
      </c>
      <c r="BO21">
        <v>92711</v>
      </c>
      <c r="BP21">
        <v>372154</v>
      </c>
      <c r="BQ21">
        <v>741319</v>
      </c>
      <c r="BR21" s="1">
        <v>1084640</v>
      </c>
      <c r="BS21">
        <v>71604.399999999994</v>
      </c>
      <c r="BT21">
        <v>167158</v>
      </c>
      <c r="BU21">
        <v>1762906</v>
      </c>
      <c r="BV21">
        <v>340261</v>
      </c>
      <c r="BW21">
        <v>295363</v>
      </c>
      <c r="BX21">
        <v>885241</v>
      </c>
    </row>
    <row r="22" spans="1:76">
      <c r="A22" t="s">
        <v>26</v>
      </c>
      <c r="B22" t="s">
        <v>14</v>
      </c>
      <c r="C22" t="s">
        <v>259</v>
      </c>
      <c r="D22" t="s">
        <v>248</v>
      </c>
      <c r="E22" s="1">
        <v>5009840</v>
      </c>
      <c r="F22">
        <v>73989</v>
      </c>
      <c r="G22">
        <v>67.710599999999999</v>
      </c>
      <c r="H22">
        <v>372.75</v>
      </c>
      <c r="I22">
        <v>1327.5</v>
      </c>
      <c r="J22">
        <v>0.25</v>
      </c>
      <c r="K22">
        <v>618.25</v>
      </c>
      <c r="L22" s="1">
        <v>4279470</v>
      </c>
      <c r="M22">
        <v>730369</v>
      </c>
      <c r="N22">
        <v>0</v>
      </c>
      <c r="O22">
        <v>0</v>
      </c>
      <c r="P22">
        <v>0</v>
      </c>
      <c r="Q22">
        <v>379.637</v>
      </c>
      <c r="R22" s="1">
        <v>1151990</v>
      </c>
      <c r="S22">
        <v>175545</v>
      </c>
      <c r="T22" s="1">
        <v>1591180</v>
      </c>
      <c r="U22">
        <v>0</v>
      </c>
      <c r="V22">
        <v>106980</v>
      </c>
      <c r="W22">
        <v>0</v>
      </c>
      <c r="X22">
        <v>276611</v>
      </c>
      <c r="Y22" s="1">
        <v>1001660</v>
      </c>
      <c r="Z22">
        <v>622725</v>
      </c>
      <c r="AA22">
        <v>28.4345</v>
      </c>
      <c r="AB22">
        <v>0</v>
      </c>
      <c r="AC22">
        <v>0</v>
      </c>
      <c r="AD22">
        <v>83133</v>
      </c>
      <c r="AE22">
        <v>0</v>
      </c>
      <c r="AF22"/>
      <c r="AG22">
        <v>337614</v>
      </c>
      <c r="AH22">
        <v>51447.199999999997</v>
      </c>
      <c r="AI22">
        <v>364356</v>
      </c>
      <c r="AJ22">
        <v>0</v>
      </c>
      <c r="AK22">
        <v>0</v>
      </c>
      <c r="AL22">
        <v>0</v>
      </c>
      <c r="AM22">
        <v>341.66699999999997</v>
      </c>
      <c r="AN22">
        <v>293558</v>
      </c>
      <c r="AO22">
        <v>182503</v>
      </c>
      <c r="AP22">
        <v>8.3333300000000001</v>
      </c>
      <c r="AQ22">
        <v>0</v>
      </c>
      <c r="AR22">
        <v>0</v>
      </c>
      <c r="AS22">
        <v>24363.9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1070.01</v>
      </c>
      <c r="AZ22">
        <v>0</v>
      </c>
      <c r="BA22">
        <v>2754.98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1151990</v>
      </c>
      <c r="BJ22" s="1">
        <v>1220440</v>
      </c>
      <c r="BK22">
        <v>104383</v>
      </c>
      <c r="BL22">
        <v>647889</v>
      </c>
      <c r="BM22" s="1">
        <v>1434780</v>
      </c>
      <c r="BN22">
        <v>25432.9</v>
      </c>
      <c r="BO22">
        <v>92922.9</v>
      </c>
      <c r="BP22">
        <v>370484</v>
      </c>
      <c r="BQ22">
        <v>738772</v>
      </c>
      <c r="BR22" s="1">
        <v>1081870</v>
      </c>
      <c r="BS22">
        <v>75116.7</v>
      </c>
      <c r="BT22">
        <v>155890</v>
      </c>
      <c r="BU22" s="1">
        <v>1765760</v>
      </c>
      <c r="BV22">
        <v>338893</v>
      </c>
      <c r="BW22">
        <v>290384</v>
      </c>
      <c r="BX22">
        <v>880720</v>
      </c>
    </row>
    <row r="23" spans="1:76">
      <c r="A23" t="s">
        <v>26</v>
      </c>
      <c r="B23" t="s">
        <v>16</v>
      </c>
      <c r="C23" t="s">
        <v>260</v>
      </c>
      <c r="D23" t="s">
        <v>248</v>
      </c>
      <c r="E23" s="1">
        <v>3961190</v>
      </c>
      <c r="F23">
        <v>73963.600000000006</v>
      </c>
      <c r="G23">
        <v>53.555999999999997</v>
      </c>
      <c r="H23">
        <v>61.75</v>
      </c>
      <c r="I23">
        <v>928.25</v>
      </c>
      <c r="J23">
        <v>0</v>
      </c>
      <c r="K23">
        <v>709.25</v>
      </c>
      <c r="L23" s="1">
        <v>3416720</v>
      </c>
      <c r="M23">
        <v>544474</v>
      </c>
      <c r="N23">
        <v>0</v>
      </c>
      <c r="O23">
        <v>0</v>
      </c>
      <c r="P23">
        <v>0</v>
      </c>
      <c r="Q23">
        <v>277.00900000000001</v>
      </c>
      <c r="R23" s="1">
        <v>1036310</v>
      </c>
      <c r="S23">
        <v>130732</v>
      </c>
      <c r="T23" s="1">
        <v>1590620</v>
      </c>
      <c r="U23">
        <v>0</v>
      </c>
      <c r="V23">
        <v>104175</v>
      </c>
      <c r="W23">
        <v>0</v>
      </c>
      <c r="X23">
        <v>92469</v>
      </c>
      <c r="Y23">
        <v>622583</v>
      </c>
      <c r="Z23">
        <v>384255</v>
      </c>
      <c r="AA23">
        <v>28.4345</v>
      </c>
      <c r="AB23">
        <v>0</v>
      </c>
      <c r="AC23">
        <v>0</v>
      </c>
      <c r="AD23">
        <v>0</v>
      </c>
      <c r="AE23">
        <v>0</v>
      </c>
      <c r="AF23"/>
      <c r="AG23">
        <v>303714</v>
      </c>
      <c r="AH23">
        <v>38313.9</v>
      </c>
      <c r="AI23">
        <v>364228</v>
      </c>
      <c r="AJ23">
        <v>0</v>
      </c>
      <c r="AK23">
        <v>0</v>
      </c>
      <c r="AL23">
        <v>0</v>
      </c>
      <c r="AM23">
        <v>0</v>
      </c>
      <c r="AN23">
        <v>182461</v>
      </c>
      <c r="AO23">
        <v>112614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1041.95</v>
      </c>
      <c r="AZ23">
        <v>0</v>
      </c>
      <c r="BA23">
        <v>924.86900000000003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1">
        <v>1036310</v>
      </c>
      <c r="BJ23" s="1">
        <v>1220020</v>
      </c>
      <c r="BK23">
        <v>104348</v>
      </c>
      <c r="BL23">
        <v>638089</v>
      </c>
      <c r="BM23">
        <v>928449</v>
      </c>
      <c r="BN23">
        <v>13348.9</v>
      </c>
      <c r="BO23">
        <v>67417.8</v>
      </c>
      <c r="BP23">
        <v>409540</v>
      </c>
      <c r="BQ23">
        <v>606242</v>
      </c>
      <c r="BR23">
        <v>687817</v>
      </c>
      <c r="BS23">
        <v>43142.3</v>
      </c>
      <c r="BT23">
        <v>739.322</v>
      </c>
      <c r="BU23" s="1">
        <v>1749320</v>
      </c>
      <c r="BV23">
        <v>376098</v>
      </c>
      <c r="BW23">
        <v>214033</v>
      </c>
      <c r="BX23">
        <v>703084</v>
      </c>
    </row>
    <row r="24" spans="1:76">
      <c r="A24" t="s">
        <v>26</v>
      </c>
      <c r="B24" t="s">
        <v>18</v>
      </c>
      <c r="C24" t="s">
        <v>261</v>
      </c>
      <c r="D24" t="s">
        <v>248</v>
      </c>
      <c r="E24" s="1">
        <v>4874020</v>
      </c>
      <c r="F24">
        <v>73958.8</v>
      </c>
      <c r="G24">
        <v>65.901799999999994</v>
      </c>
      <c r="H24">
        <v>177.5</v>
      </c>
      <c r="I24">
        <v>1560.75</v>
      </c>
      <c r="J24">
        <v>0.25</v>
      </c>
      <c r="K24">
        <v>779.5</v>
      </c>
      <c r="L24" s="1">
        <v>4094390</v>
      </c>
      <c r="M24">
        <v>779627</v>
      </c>
      <c r="N24">
        <v>0</v>
      </c>
      <c r="O24">
        <v>0</v>
      </c>
      <c r="P24">
        <v>0</v>
      </c>
      <c r="Q24">
        <v>386.541</v>
      </c>
      <c r="R24" s="1">
        <v>1151540</v>
      </c>
      <c r="S24">
        <v>175830</v>
      </c>
      <c r="T24" s="1">
        <v>1591590</v>
      </c>
      <c r="U24">
        <v>0</v>
      </c>
      <c r="V24">
        <v>134230</v>
      </c>
      <c r="W24">
        <v>0</v>
      </c>
      <c r="X24">
        <v>300231</v>
      </c>
      <c r="Y24" s="1">
        <v>1112620</v>
      </c>
      <c r="Z24">
        <v>407931</v>
      </c>
      <c r="AA24">
        <v>28.4345</v>
      </c>
      <c r="AB24">
        <v>0</v>
      </c>
      <c r="AC24">
        <v>0</v>
      </c>
      <c r="AD24">
        <v>0</v>
      </c>
      <c r="AE24">
        <v>0</v>
      </c>
      <c r="AF24"/>
      <c r="AG24">
        <v>337483</v>
      </c>
      <c r="AH24">
        <v>51530.6</v>
      </c>
      <c r="AI24">
        <v>364308</v>
      </c>
      <c r="AJ24">
        <v>0</v>
      </c>
      <c r="AK24">
        <v>594.44399999999996</v>
      </c>
      <c r="AL24">
        <v>0</v>
      </c>
      <c r="AM24">
        <v>388.88900000000001</v>
      </c>
      <c r="AN24">
        <v>326078</v>
      </c>
      <c r="AO24">
        <v>119553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1322.27</v>
      </c>
      <c r="AZ24">
        <v>0</v>
      </c>
      <c r="BA24">
        <v>2989.61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1151540</v>
      </c>
      <c r="BJ24" s="1">
        <v>1220250</v>
      </c>
      <c r="BK24">
        <v>104557</v>
      </c>
      <c r="BL24">
        <v>656765</v>
      </c>
      <c r="BM24" s="1">
        <v>1775520</v>
      </c>
      <c r="BN24">
        <v>25509</v>
      </c>
      <c r="BO24">
        <v>29605.7</v>
      </c>
      <c r="BP24">
        <v>398740</v>
      </c>
      <c r="BQ24">
        <v>773918</v>
      </c>
      <c r="BR24" s="1">
        <v>1140620</v>
      </c>
      <c r="BS24">
        <v>79720</v>
      </c>
      <c r="BT24">
        <v>106509</v>
      </c>
      <c r="BU24" s="1">
        <v>1699300</v>
      </c>
      <c r="BV24">
        <v>367164</v>
      </c>
      <c r="BW24">
        <v>348659</v>
      </c>
      <c r="BX24">
        <v>937679</v>
      </c>
    </row>
    <row r="25" spans="1:76">
      <c r="R25" s="25">
        <f>ABS(R18-R20)</f>
        <v>0</v>
      </c>
      <c r="S25" s="25">
        <f t="shared" ref="S25:AE25" si="1">ABS(S18-S20)</f>
        <v>95312.9</v>
      </c>
      <c r="T25" s="25">
        <f t="shared" si="1"/>
        <v>0</v>
      </c>
      <c r="U25" s="25">
        <f t="shared" si="1"/>
        <v>0</v>
      </c>
      <c r="V25" s="25">
        <f t="shared" si="1"/>
        <v>29781</v>
      </c>
      <c r="W25" s="25">
        <f t="shared" si="1"/>
        <v>64906.5</v>
      </c>
      <c r="X25" s="25">
        <f t="shared" si="1"/>
        <v>236774</v>
      </c>
      <c r="Y25" s="25">
        <f t="shared" si="1"/>
        <v>351290</v>
      </c>
      <c r="Z25" s="25">
        <f t="shared" si="1"/>
        <v>185156</v>
      </c>
      <c r="AA25" s="25">
        <f t="shared" si="1"/>
        <v>1071.0355</v>
      </c>
      <c r="AB25" s="25">
        <f t="shared" si="1"/>
        <v>0</v>
      </c>
      <c r="AC25" s="25">
        <f t="shared" si="1"/>
        <v>0</v>
      </c>
      <c r="AD25" s="25">
        <f t="shared" si="1"/>
        <v>3582.8000000000029</v>
      </c>
      <c r="AE25" s="25">
        <f t="shared" si="1"/>
        <v>0</v>
      </c>
      <c r="AF25" s="26">
        <f>SUM(R25:AE25)/E18</f>
        <v>0.17208488647677975</v>
      </c>
      <c r="AG25"/>
    </row>
    <row r="26" spans="1:76">
      <c r="A26" t="s">
        <v>26</v>
      </c>
      <c r="B26" t="s">
        <v>20</v>
      </c>
      <c r="D26" t="s">
        <v>248</v>
      </c>
      <c r="E26">
        <v>759130</v>
      </c>
      <c r="F26">
        <v>0</v>
      </c>
      <c r="G26">
        <v>10.264299999999899</v>
      </c>
      <c r="H26">
        <v>149.5</v>
      </c>
      <c r="I26">
        <v>1628.25</v>
      </c>
      <c r="J26">
        <v>2.25</v>
      </c>
      <c r="K26">
        <v>654.75</v>
      </c>
      <c r="L26">
        <v>455960</v>
      </c>
      <c r="M26">
        <v>303169</v>
      </c>
      <c r="N26">
        <v>0</v>
      </c>
      <c r="O26">
        <v>0</v>
      </c>
      <c r="P26">
        <v>0</v>
      </c>
      <c r="Q26">
        <v>6.1059999999999901</v>
      </c>
      <c r="R26" s="4">
        <v>0</v>
      </c>
      <c r="S26" s="4">
        <v>0</v>
      </c>
      <c r="T26" s="4">
        <v>0</v>
      </c>
      <c r="U26" s="4">
        <v>0</v>
      </c>
      <c r="V26" s="4">
        <v>1.1912381765165999E-5</v>
      </c>
      <c r="W26" s="4">
        <v>1.15401642841903E-2</v>
      </c>
      <c r="X26" s="4">
        <v>5.3706884289879797E-2</v>
      </c>
      <c r="Y26" s="4">
        <v>4.4104260009956597E-2</v>
      </c>
      <c r="Z26" s="4">
        <v>2.5094054476921899E-2</v>
      </c>
      <c r="AA26" s="4">
        <v>1.80315500320034E-4</v>
      </c>
      <c r="AB26" s="4">
        <v>0</v>
      </c>
      <c r="AC26" s="4">
        <v>0</v>
      </c>
      <c r="AD26" s="4">
        <v>3.57264774909323E-4</v>
      </c>
      <c r="AE26" s="4">
        <v>0</v>
      </c>
      <c r="AF26" s="4">
        <v>0.13499485571794301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19022.2</v>
      </c>
      <c r="AM26">
        <v>344.44400000000002</v>
      </c>
      <c r="AN26">
        <v>72700</v>
      </c>
      <c r="AO26">
        <v>41364</v>
      </c>
      <c r="AP26">
        <v>297.22199999999998</v>
      </c>
      <c r="AQ26">
        <v>0</v>
      </c>
      <c r="AR26">
        <v>0</v>
      </c>
      <c r="AS26">
        <v>588.88999999999896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0.65999999999985404</v>
      </c>
      <c r="AZ26">
        <v>0</v>
      </c>
      <c r="BA26">
        <v>3033.03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2450</v>
      </c>
      <c r="BM26">
        <v>150300</v>
      </c>
      <c r="BN26">
        <v>2813.94</v>
      </c>
      <c r="BO26">
        <v>6053.5</v>
      </c>
      <c r="BP26">
        <v>3158</v>
      </c>
      <c r="BQ26">
        <v>11256</v>
      </c>
      <c r="BR26">
        <v>7830</v>
      </c>
      <c r="BS26">
        <v>4026.6999999999898</v>
      </c>
      <c r="BT26">
        <v>69301.8</v>
      </c>
      <c r="BU26">
        <v>150760</v>
      </c>
      <c r="BV26">
        <v>7486</v>
      </c>
      <c r="BW26">
        <v>22335</v>
      </c>
      <c r="BX26">
        <v>15288</v>
      </c>
    </row>
    <row r="27" spans="1:76">
      <c r="A27" t="s">
        <v>26</v>
      </c>
      <c r="B27" t="s">
        <v>21</v>
      </c>
      <c r="D27" t="s">
        <v>248</v>
      </c>
      <c r="E27">
        <v>41470</v>
      </c>
      <c r="F27">
        <v>0</v>
      </c>
      <c r="G27">
        <v>0.56059999999999299</v>
      </c>
      <c r="H27">
        <v>73.75</v>
      </c>
      <c r="I27">
        <v>317</v>
      </c>
      <c r="J27">
        <v>0</v>
      </c>
      <c r="K27">
        <v>14.75</v>
      </c>
      <c r="L27">
        <v>53000</v>
      </c>
      <c r="M27">
        <v>94469</v>
      </c>
      <c r="N27">
        <v>0</v>
      </c>
      <c r="O27">
        <v>0</v>
      </c>
      <c r="P27">
        <v>0</v>
      </c>
      <c r="Q27">
        <v>10.311999999999999</v>
      </c>
      <c r="R27" s="4">
        <v>0</v>
      </c>
      <c r="S27" s="4">
        <v>1.9590464660748499E-2</v>
      </c>
      <c r="T27" s="4">
        <v>0</v>
      </c>
      <c r="U27" s="4">
        <v>0</v>
      </c>
      <c r="V27" s="4">
        <v>6.1073691696452602E-3</v>
      </c>
      <c r="W27" s="4">
        <v>0</v>
      </c>
      <c r="X27" s="4">
        <v>1.3420632359560701E-2</v>
      </c>
      <c r="Y27" s="4">
        <v>2.1217733034343399E-2</v>
      </c>
      <c r="Z27" s="4">
        <v>9.0471854593886809E-3</v>
      </c>
      <c r="AA27" s="4">
        <v>1.16887654744752E-5</v>
      </c>
      <c r="AB27" s="4">
        <v>0</v>
      </c>
      <c r="AC27" s="4">
        <v>0</v>
      </c>
      <c r="AD27" s="4">
        <v>3.2339417956249098E-4</v>
      </c>
      <c r="AE27" s="4">
        <v>0</v>
      </c>
      <c r="AF27" s="4">
        <v>6.9718467628723496E-2</v>
      </c>
      <c r="AG27">
        <v>0</v>
      </c>
      <c r="AH27">
        <v>27933.3999999999</v>
      </c>
      <c r="AI27">
        <v>0</v>
      </c>
      <c r="AJ27">
        <v>0</v>
      </c>
      <c r="AK27">
        <v>0</v>
      </c>
      <c r="AL27">
        <v>0</v>
      </c>
      <c r="AM27">
        <v>158.334</v>
      </c>
      <c r="AN27">
        <v>30253</v>
      </c>
      <c r="AO27">
        <v>12900</v>
      </c>
      <c r="AP27">
        <v>16.66667</v>
      </c>
      <c r="AQ27">
        <v>0</v>
      </c>
      <c r="AR27">
        <v>0</v>
      </c>
      <c r="AS27">
        <v>461.11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297.2</v>
      </c>
      <c r="AZ27">
        <v>0</v>
      </c>
      <c r="BA27">
        <v>647.66999999999996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2963</v>
      </c>
      <c r="BM27">
        <v>136100</v>
      </c>
      <c r="BN27">
        <v>15719.24</v>
      </c>
      <c r="BO27">
        <v>19437.999999999902</v>
      </c>
      <c r="BP27">
        <v>4550</v>
      </c>
      <c r="BQ27">
        <v>16362</v>
      </c>
      <c r="BR27">
        <v>11990</v>
      </c>
      <c r="BS27">
        <v>21000.799999999999</v>
      </c>
      <c r="BT27">
        <v>23861</v>
      </c>
      <c r="BU27">
        <v>372280</v>
      </c>
      <c r="BV27">
        <v>10746</v>
      </c>
      <c r="BW27">
        <v>30972</v>
      </c>
      <c r="BX27">
        <v>24330</v>
      </c>
    </row>
    <row r="28" spans="1:76">
      <c r="A28" t="s">
        <v>26</v>
      </c>
      <c r="B28" t="s">
        <v>22</v>
      </c>
      <c r="D28" t="s">
        <v>248</v>
      </c>
      <c r="E28">
        <v>299760</v>
      </c>
      <c r="F28">
        <v>30.199999999997001</v>
      </c>
      <c r="G28">
        <v>4.0244999999999997</v>
      </c>
      <c r="H28">
        <v>504.25</v>
      </c>
      <c r="I28">
        <v>122.75</v>
      </c>
      <c r="J28">
        <v>0</v>
      </c>
      <c r="K28">
        <v>135.25</v>
      </c>
      <c r="L28">
        <v>220210</v>
      </c>
      <c r="M28">
        <v>79560</v>
      </c>
      <c r="N28">
        <v>0</v>
      </c>
      <c r="O28">
        <v>0</v>
      </c>
      <c r="P28">
        <v>0</v>
      </c>
      <c r="Q28">
        <v>3.5409999999999902</v>
      </c>
      <c r="R28" s="4">
        <v>9.1710585847222298E-5</v>
      </c>
      <c r="S28" s="4">
        <v>5.8083371036574098E-5</v>
      </c>
      <c r="T28" s="4">
        <v>8.3558533771913702E-5</v>
      </c>
      <c r="U28" s="4">
        <v>0</v>
      </c>
      <c r="V28" s="4">
        <v>5.5554196880209603E-3</v>
      </c>
      <c r="W28" s="4">
        <v>0</v>
      </c>
      <c r="X28" s="4">
        <v>2.1704227246603602E-2</v>
      </c>
      <c r="Y28" s="4">
        <v>3.9985815429388902E-3</v>
      </c>
      <c r="Z28" s="4">
        <v>3.76637033957372E-2</v>
      </c>
      <c r="AA28" s="4">
        <v>0</v>
      </c>
      <c r="AB28" s="4">
        <v>0</v>
      </c>
      <c r="AC28" s="4">
        <v>0</v>
      </c>
      <c r="AD28" s="4">
        <v>3.3340466378899199E-3</v>
      </c>
      <c r="AE28" s="4">
        <v>0</v>
      </c>
      <c r="AF28" s="4">
        <v>7.2489331001846402E-2</v>
      </c>
      <c r="AG28">
        <v>131</v>
      </c>
      <c r="AH28">
        <v>83.400000000001398</v>
      </c>
      <c r="AI28">
        <v>48</v>
      </c>
      <c r="AJ28">
        <v>0</v>
      </c>
      <c r="AK28">
        <v>594.44399999999996</v>
      </c>
      <c r="AL28">
        <v>0</v>
      </c>
      <c r="AM28">
        <v>333.332999999999</v>
      </c>
      <c r="AN28">
        <v>5750</v>
      </c>
      <c r="AO28">
        <v>54161</v>
      </c>
      <c r="AP28">
        <v>0</v>
      </c>
      <c r="AQ28">
        <v>0</v>
      </c>
      <c r="AR28">
        <v>0</v>
      </c>
      <c r="AS28">
        <v>4794.3999999999996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252.35999999999899</v>
      </c>
      <c r="AZ28">
        <v>0</v>
      </c>
      <c r="BA28">
        <v>1053.79999999999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450</v>
      </c>
      <c r="BJ28">
        <v>190</v>
      </c>
      <c r="BK28">
        <v>174</v>
      </c>
      <c r="BL28">
        <v>9045</v>
      </c>
      <c r="BM28">
        <v>151210</v>
      </c>
      <c r="BN28">
        <v>232.599999999998</v>
      </c>
      <c r="BO28">
        <v>63508.800000000003</v>
      </c>
      <c r="BP28">
        <v>25511</v>
      </c>
      <c r="BQ28">
        <v>31024</v>
      </c>
      <c r="BR28">
        <v>57140</v>
      </c>
      <c r="BS28">
        <v>9121.1</v>
      </c>
      <c r="BT28">
        <v>71609.8</v>
      </c>
      <c r="BU28">
        <v>93146</v>
      </c>
      <c r="BV28">
        <v>30722</v>
      </c>
      <c r="BW28">
        <v>62129</v>
      </c>
      <c r="BX28">
        <v>55885</v>
      </c>
    </row>
    <row r="29" spans="1:76">
      <c r="A29" t="s">
        <v>26</v>
      </c>
      <c r="B29" t="s">
        <v>23</v>
      </c>
      <c r="D29" t="s">
        <v>248</v>
      </c>
      <c r="E29">
        <v>103100</v>
      </c>
      <c r="F29">
        <v>30.199999999997001</v>
      </c>
      <c r="G29">
        <v>1.3665</v>
      </c>
      <c r="H29">
        <v>155</v>
      </c>
      <c r="I29">
        <v>2133.5</v>
      </c>
      <c r="J29">
        <v>0.25</v>
      </c>
      <c r="K29">
        <v>48.75</v>
      </c>
      <c r="L29">
        <v>104450</v>
      </c>
      <c r="M29">
        <v>1346</v>
      </c>
      <c r="N29">
        <v>0</v>
      </c>
      <c r="O29">
        <v>0</v>
      </c>
      <c r="P29">
        <v>0</v>
      </c>
      <c r="Q29">
        <v>22.014999999999901</v>
      </c>
      <c r="R29" s="4">
        <v>9.1710585847222298E-5</v>
      </c>
      <c r="S29" s="4">
        <v>5.8083371036574098E-5</v>
      </c>
      <c r="T29" s="4">
        <v>8.3558533771913702E-5</v>
      </c>
      <c r="U29" s="4">
        <v>0</v>
      </c>
      <c r="V29" s="4">
        <v>5.5535854763040203E-3</v>
      </c>
      <c r="W29" s="4">
        <v>0</v>
      </c>
      <c r="X29" s="4">
        <v>4.87166632020445E-3</v>
      </c>
      <c r="Y29" s="4">
        <v>2.2369230894646899E-2</v>
      </c>
      <c r="Z29" s="4">
        <v>3.3626399605440602E-2</v>
      </c>
      <c r="AA29" s="4">
        <v>0</v>
      </c>
      <c r="AB29" s="4">
        <v>0</v>
      </c>
      <c r="AC29" s="4">
        <v>0</v>
      </c>
      <c r="AD29" s="4">
        <v>1.04927915479524E-2</v>
      </c>
      <c r="AE29" s="4">
        <v>0</v>
      </c>
      <c r="AF29" s="4">
        <v>7.7147026335204205E-2</v>
      </c>
      <c r="AG29">
        <v>131</v>
      </c>
      <c r="AH29">
        <v>83.400000000001398</v>
      </c>
      <c r="AI29">
        <v>48</v>
      </c>
      <c r="AJ29">
        <v>0</v>
      </c>
      <c r="AK29">
        <v>594.44399999999996</v>
      </c>
      <c r="AL29">
        <v>0</v>
      </c>
      <c r="AM29">
        <v>161.11099999999999</v>
      </c>
      <c r="AN29">
        <v>32167</v>
      </c>
      <c r="AO29">
        <v>48356</v>
      </c>
      <c r="AP29">
        <v>0</v>
      </c>
      <c r="AQ29">
        <v>0</v>
      </c>
      <c r="AR29">
        <v>0</v>
      </c>
      <c r="AS29">
        <v>15088.9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252.26</v>
      </c>
      <c r="AZ29">
        <v>0</v>
      </c>
      <c r="BA29">
        <v>244.57999999999899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450</v>
      </c>
      <c r="BJ29">
        <v>190</v>
      </c>
      <c r="BK29">
        <v>174</v>
      </c>
      <c r="BL29">
        <v>6701</v>
      </c>
      <c r="BM29">
        <v>200820</v>
      </c>
      <c r="BN29">
        <v>148.599999999998</v>
      </c>
      <c r="BO29">
        <v>63720.7</v>
      </c>
      <c r="BP29">
        <v>27181</v>
      </c>
      <c r="BQ29">
        <v>33571</v>
      </c>
      <c r="BR29">
        <v>59910</v>
      </c>
      <c r="BS29">
        <v>5608.8</v>
      </c>
      <c r="BT29">
        <v>60341.8</v>
      </c>
      <c r="BU29">
        <v>96000</v>
      </c>
      <c r="BV29">
        <v>32090</v>
      </c>
      <c r="BW29">
        <v>67108</v>
      </c>
      <c r="BX29">
        <v>60406</v>
      </c>
    </row>
    <row r="30" spans="1:76">
      <c r="A30" t="s">
        <v>26</v>
      </c>
      <c r="B30" t="s">
        <v>24</v>
      </c>
      <c r="D30" t="s">
        <v>248</v>
      </c>
      <c r="E30">
        <v>945550</v>
      </c>
      <c r="F30">
        <v>4.8000000000029104</v>
      </c>
      <c r="G30">
        <v>12.7881</v>
      </c>
      <c r="H30">
        <v>156</v>
      </c>
      <c r="I30">
        <v>2532.75</v>
      </c>
      <c r="J30">
        <v>0</v>
      </c>
      <c r="K30">
        <v>42.25</v>
      </c>
      <c r="L30">
        <v>758300</v>
      </c>
      <c r="M30">
        <v>187241</v>
      </c>
      <c r="N30">
        <v>0</v>
      </c>
      <c r="O30">
        <v>0</v>
      </c>
      <c r="P30">
        <v>0</v>
      </c>
      <c r="Q30">
        <v>124.64299999999901</v>
      </c>
      <c r="R30" s="4">
        <v>2.34840240159454E-2</v>
      </c>
      <c r="S30" s="4">
        <v>9.1910311123067408E-3</v>
      </c>
      <c r="T30" s="4">
        <v>1.97687262826234E-4</v>
      </c>
      <c r="U30" s="4">
        <v>0</v>
      </c>
      <c r="V30" s="4">
        <v>6.1252481280850398E-3</v>
      </c>
      <c r="W30" s="4">
        <v>0</v>
      </c>
      <c r="X30" s="4">
        <v>3.2656713011082701E-2</v>
      </c>
      <c r="Y30" s="4">
        <v>9.96256170084414E-2</v>
      </c>
      <c r="Z30" s="4">
        <v>1.4974096854530701E-2</v>
      </c>
      <c r="AA30" s="4">
        <v>0</v>
      </c>
      <c r="AB30" s="4">
        <v>0</v>
      </c>
      <c r="AC30" s="4">
        <v>0</v>
      </c>
      <c r="AD30" s="4">
        <v>6.4498220814634497E-3</v>
      </c>
      <c r="AE30" s="4">
        <v>0</v>
      </c>
      <c r="AF30" s="4">
        <v>0.19270423947468099</v>
      </c>
      <c r="AG30">
        <v>33769</v>
      </c>
      <c r="AH30">
        <v>13216.699999999901</v>
      </c>
      <c r="AI30">
        <v>80</v>
      </c>
      <c r="AJ30">
        <v>0</v>
      </c>
      <c r="AK30">
        <v>594.44399999999996</v>
      </c>
      <c r="AL30">
        <v>0</v>
      </c>
      <c r="AM30">
        <v>502.77800000000002</v>
      </c>
      <c r="AN30">
        <v>143264</v>
      </c>
      <c r="AO30">
        <v>21533</v>
      </c>
      <c r="AP30">
        <v>0</v>
      </c>
      <c r="AQ30">
        <v>0</v>
      </c>
      <c r="AR30">
        <v>0</v>
      </c>
      <c r="AS30">
        <v>9275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280.31999999999903</v>
      </c>
      <c r="AZ30">
        <v>0</v>
      </c>
      <c r="BA30">
        <v>1585.5309999999999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115230</v>
      </c>
      <c r="BJ30">
        <v>230</v>
      </c>
      <c r="BK30">
        <v>209</v>
      </c>
      <c r="BL30">
        <v>16501</v>
      </c>
      <c r="BM30">
        <v>707151</v>
      </c>
      <c r="BN30">
        <v>12232.6</v>
      </c>
      <c r="BO30">
        <v>38215.599999999999</v>
      </c>
      <c r="BP30">
        <v>11875</v>
      </c>
      <c r="BQ30">
        <v>166101</v>
      </c>
      <c r="BR30">
        <v>453963</v>
      </c>
      <c r="BS30">
        <v>37583.199999999997</v>
      </c>
      <c r="BT30">
        <v>94808.877999999997</v>
      </c>
      <c r="BU30">
        <v>79560</v>
      </c>
      <c r="BV30">
        <v>5115</v>
      </c>
      <c r="BW30">
        <v>143459</v>
      </c>
      <c r="BX30">
        <v>238042</v>
      </c>
    </row>
    <row r="31" spans="1:76">
      <c r="A31" t="s">
        <v>26</v>
      </c>
      <c r="B31" t="s">
        <v>25</v>
      </c>
      <c r="D31" t="s">
        <v>248</v>
      </c>
      <c r="E31">
        <v>32720</v>
      </c>
      <c r="F31">
        <v>0</v>
      </c>
      <c r="G31">
        <v>0.44230000000000302</v>
      </c>
      <c r="H31">
        <v>40.25</v>
      </c>
      <c r="I31">
        <v>1900.25</v>
      </c>
      <c r="J31">
        <v>0.25</v>
      </c>
      <c r="K31">
        <v>112.5</v>
      </c>
      <c r="L31">
        <v>80630</v>
      </c>
      <c r="M31">
        <v>47912</v>
      </c>
      <c r="N31">
        <v>0</v>
      </c>
      <c r="O31">
        <v>0</v>
      </c>
      <c r="P31">
        <v>0</v>
      </c>
      <c r="Q31">
        <v>15.110999999999899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9.6854530706742097E-3</v>
      </c>
      <c r="Y31" s="4">
        <v>2.4456156225925897E-4</v>
      </c>
      <c r="Z31" s="4">
        <v>1.01488972311555E-2</v>
      </c>
      <c r="AA31" s="4">
        <v>0</v>
      </c>
      <c r="AB31" s="4">
        <v>0</v>
      </c>
      <c r="AC31" s="4">
        <v>0</v>
      </c>
      <c r="AD31" s="4">
        <v>6.4498220814634497E-3</v>
      </c>
      <c r="AE31" s="4">
        <v>0</v>
      </c>
      <c r="AF31" s="4">
        <v>2.6528733945552399E-2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113.889</v>
      </c>
      <c r="AN31">
        <v>353</v>
      </c>
      <c r="AO31">
        <v>14594</v>
      </c>
      <c r="AP31">
        <v>0</v>
      </c>
      <c r="AQ31">
        <v>0</v>
      </c>
      <c r="AR31">
        <v>0</v>
      </c>
      <c r="AS31">
        <v>9275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479.21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2175</v>
      </c>
      <c r="BM31">
        <v>139920</v>
      </c>
      <c r="BN31">
        <v>72.5</v>
      </c>
      <c r="BO31">
        <v>403.5</v>
      </c>
      <c r="BP31">
        <v>1075</v>
      </c>
      <c r="BQ31">
        <v>1575</v>
      </c>
      <c r="BR31">
        <v>1160</v>
      </c>
      <c r="BS31">
        <v>1005.5</v>
      </c>
      <c r="BT31">
        <v>10960.8</v>
      </c>
      <c r="BU31">
        <v>29540</v>
      </c>
      <c r="BV31">
        <v>3819</v>
      </c>
      <c r="BW31">
        <v>8833</v>
      </c>
      <c r="BX31">
        <v>3447</v>
      </c>
    </row>
    <row r="32" spans="1:76" ht="353" customHeight="1">
      <c r="AF32"/>
      <c r="AG32"/>
    </row>
    <row r="33" spans="1:76">
      <c r="AF33"/>
      <c r="AG33"/>
    </row>
    <row r="34" spans="1:76">
      <c r="A34" t="s">
        <v>34</v>
      </c>
      <c r="B34" t="s">
        <v>5</v>
      </c>
      <c r="C34" t="s">
        <v>262</v>
      </c>
      <c r="D34" t="s">
        <v>248</v>
      </c>
      <c r="E34" s="1">
        <v>2228690</v>
      </c>
      <c r="F34">
        <v>5501.97</v>
      </c>
      <c r="G34">
        <v>405.07100000000003</v>
      </c>
      <c r="H34">
        <v>12.75</v>
      </c>
      <c r="I34">
        <v>347.5</v>
      </c>
      <c r="J34">
        <v>0</v>
      </c>
      <c r="K34">
        <v>40.5</v>
      </c>
      <c r="L34" s="1">
        <v>1388430</v>
      </c>
      <c r="M34">
        <v>840259</v>
      </c>
      <c r="N34">
        <v>0</v>
      </c>
      <c r="O34">
        <v>0</v>
      </c>
      <c r="P34">
        <v>0</v>
      </c>
      <c r="Q34">
        <v>97.451899999999995</v>
      </c>
      <c r="R34">
        <v>176995</v>
      </c>
      <c r="S34">
        <v>55030.3</v>
      </c>
      <c r="T34">
        <v>881915</v>
      </c>
      <c r="U34">
        <v>0</v>
      </c>
      <c r="V34">
        <v>191099</v>
      </c>
      <c r="W34">
        <v>44092.5</v>
      </c>
      <c r="X34">
        <v>205942</v>
      </c>
      <c r="Y34">
        <v>266450</v>
      </c>
      <c r="Z34">
        <v>406917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F34"/>
      <c r="AG34">
        <v>51872.2</v>
      </c>
      <c r="AH34">
        <v>16127.8</v>
      </c>
      <c r="AI34">
        <v>127972</v>
      </c>
      <c r="AJ34">
        <v>0</v>
      </c>
      <c r="AK34">
        <v>594.44399999999996</v>
      </c>
      <c r="AL34">
        <v>12922.2</v>
      </c>
      <c r="AM34">
        <v>0</v>
      </c>
      <c r="AN34">
        <v>78088.899999999994</v>
      </c>
      <c r="AO34">
        <v>119256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1891.07</v>
      </c>
      <c r="AZ34">
        <v>0</v>
      </c>
      <c r="BA34">
        <v>2059.81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176999</v>
      </c>
      <c r="BJ34">
        <v>381251</v>
      </c>
      <c r="BK34">
        <v>133576</v>
      </c>
      <c r="BL34">
        <v>211242</v>
      </c>
      <c r="BM34">
        <v>533833</v>
      </c>
      <c r="BN34">
        <v>20441.5</v>
      </c>
      <c r="BO34">
        <v>249.2</v>
      </c>
      <c r="BP34">
        <v>56740.1</v>
      </c>
      <c r="BQ34">
        <v>55200.6</v>
      </c>
      <c r="BR34">
        <v>73692.800000000003</v>
      </c>
      <c r="BS34">
        <v>69221.899999999994</v>
      </c>
      <c r="BT34">
        <v>40317.4</v>
      </c>
      <c r="BU34">
        <v>122222</v>
      </c>
      <c r="BV34">
        <v>58158.3</v>
      </c>
      <c r="BW34">
        <v>22018.6</v>
      </c>
      <c r="BX34">
        <v>67928</v>
      </c>
    </row>
    <row r="35" spans="1:76">
      <c r="A35" t="s">
        <v>34</v>
      </c>
      <c r="B35" t="s">
        <v>8</v>
      </c>
      <c r="C35" t="s">
        <v>263</v>
      </c>
      <c r="D35" t="s">
        <v>248</v>
      </c>
      <c r="E35" s="1">
        <v>2279080</v>
      </c>
      <c r="F35">
        <v>5501.97</v>
      </c>
      <c r="G35">
        <v>414.23</v>
      </c>
      <c r="H35">
        <v>34.25</v>
      </c>
      <c r="I35">
        <v>605.25</v>
      </c>
      <c r="J35">
        <v>20.25</v>
      </c>
      <c r="K35">
        <v>218.75</v>
      </c>
      <c r="L35" s="1">
        <v>1503110</v>
      </c>
      <c r="M35">
        <v>775968</v>
      </c>
      <c r="N35">
        <v>0</v>
      </c>
      <c r="O35">
        <v>0</v>
      </c>
      <c r="P35">
        <v>0</v>
      </c>
      <c r="Q35">
        <v>101.54900000000001</v>
      </c>
      <c r="R35">
        <v>176995</v>
      </c>
      <c r="S35">
        <v>55030.3</v>
      </c>
      <c r="T35">
        <v>881915</v>
      </c>
      <c r="U35">
        <v>0</v>
      </c>
      <c r="V35">
        <v>191099</v>
      </c>
      <c r="W35">
        <v>0</v>
      </c>
      <c r="X35">
        <v>141651</v>
      </c>
      <c r="Y35">
        <v>328371</v>
      </c>
      <c r="Z35">
        <v>503774</v>
      </c>
      <c r="AA35">
        <v>246.43199999999999</v>
      </c>
      <c r="AB35">
        <v>0</v>
      </c>
      <c r="AC35">
        <v>0</v>
      </c>
      <c r="AD35">
        <v>0</v>
      </c>
      <c r="AE35">
        <v>0</v>
      </c>
      <c r="AF35"/>
      <c r="AG35">
        <v>51872.2</v>
      </c>
      <c r="AH35">
        <v>16127.8</v>
      </c>
      <c r="AI35">
        <v>127972</v>
      </c>
      <c r="AJ35">
        <v>0</v>
      </c>
      <c r="AK35">
        <v>594.44399999999996</v>
      </c>
      <c r="AL35">
        <v>0</v>
      </c>
      <c r="AM35">
        <v>0</v>
      </c>
      <c r="AN35">
        <v>96236.1</v>
      </c>
      <c r="AO35">
        <v>147642</v>
      </c>
      <c r="AP35">
        <v>72.222200000000001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1891.07</v>
      </c>
      <c r="AZ35">
        <v>0</v>
      </c>
      <c r="BA35">
        <v>1416.79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176999</v>
      </c>
      <c r="BJ35">
        <v>381251</v>
      </c>
      <c r="BK35">
        <v>133576</v>
      </c>
      <c r="BL35">
        <v>210659</v>
      </c>
      <c r="BM35">
        <v>662839</v>
      </c>
      <c r="BN35">
        <v>20323.2</v>
      </c>
      <c r="BO35">
        <v>82</v>
      </c>
      <c r="BP35">
        <v>56507</v>
      </c>
      <c r="BQ35">
        <v>54988.3</v>
      </c>
      <c r="BR35">
        <v>73499.100000000006</v>
      </c>
      <c r="BS35">
        <v>70815.3</v>
      </c>
      <c r="BT35">
        <v>17503.3</v>
      </c>
      <c r="BU35">
        <v>129709</v>
      </c>
      <c r="BV35">
        <v>59034.2</v>
      </c>
      <c r="BW35">
        <v>22739.8</v>
      </c>
      <c r="BX35">
        <v>68224.899999999994</v>
      </c>
    </row>
    <row r="36" spans="1:76">
      <c r="A36" t="s">
        <v>34</v>
      </c>
      <c r="B36" t="s">
        <v>10</v>
      </c>
      <c r="C36" t="s">
        <v>264</v>
      </c>
      <c r="D36" t="s">
        <v>248</v>
      </c>
      <c r="E36" s="1">
        <v>1764840</v>
      </c>
      <c r="F36">
        <v>5501.97</v>
      </c>
      <c r="G36">
        <v>320.76400000000001</v>
      </c>
      <c r="H36">
        <v>16</v>
      </c>
      <c r="I36">
        <v>630.75</v>
      </c>
      <c r="J36">
        <v>1.5</v>
      </c>
      <c r="K36">
        <v>166.75</v>
      </c>
      <c r="L36" s="1">
        <v>1082350</v>
      </c>
      <c r="M36">
        <v>682485</v>
      </c>
      <c r="N36">
        <v>0</v>
      </c>
      <c r="O36">
        <v>0</v>
      </c>
      <c r="P36">
        <v>0</v>
      </c>
      <c r="Q36">
        <v>72.6006</v>
      </c>
      <c r="R36">
        <v>176995</v>
      </c>
      <c r="S36">
        <v>58262.3</v>
      </c>
      <c r="T36">
        <v>841036</v>
      </c>
      <c r="U36">
        <v>0</v>
      </c>
      <c r="V36">
        <v>208548</v>
      </c>
      <c r="W36">
        <v>0</v>
      </c>
      <c r="X36">
        <v>30718.799999999999</v>
      </c>
      <c r="Y36">
        <v>215079</v>
      </c>
      <c r="Z36">
        <v>185621</v>
      </c>
      <c r="AA36">
        <v>0</v>
      </c>
      <c r="AB36">
        <v>0</v>
      </c>
      <c r="AC36">
        <v>0</v>
      </c>
      <c r="AD36">
        <v>48575.6</v>
      </c>
      <c r="AE36">
        <v>0</v>
      </c>
      <c r="AF36"/>
      <c r="AG36">
        <v>51872.2</v>
      </c>
      <c r="AH36">
        <v>17075</v>
      </c>
      <c r="AI36">
        <v>115992</v>
      </c>
      <c r="AJ36">
        <v>0</v>
      </c>
      <c r="AK36">
        <v>594.44399999999996</v>
      </c>
      <c r="AL36">
        <v>0</v>
      </c>
      <c r="AM36">
        <v>0</v>
      </c>
      <c r="AN36">
        <v>63033.3</v>
      </c>
      <c r="AO36">
        <v>54400</v>
      </c>
      <c r="AP36">
        <v>0</v>
      </c>
      <c r="AQ36">
        <v>0</v>
      </c>
      <c r="AR36">
        <v>0</v>
      </c>
      <c r="AS36">
        <v>14236.1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2065.6</v>
      </c>
      <c r="AZ36">
        <v>0</v>
      </c>
      <c r="BA36">
        <v>307.24700000000001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176999</v>
      </c>
      <c r="BJ36">
        <v>340373</v>
      </c>
      <c r="BK36">
        <v>133576</v>
      </c>
      <c r="BL36">
        <v>208557</v>
      </c>
      <c r="BM36">
        <v>331152</v>
      </c>
      <c r="BN36">
        <v>2717.18</v>
      </c>
      <c r="BO36">
        <v>32.5</v>
      </c>
      <c r="BP36">
        <v>56140.800000000003</v>
      </c>
      <c r="BQ36">
        <v>55017.599999999999</v>
      </c>
      <c r="BR36">
        <v>72367.5</v>
      </c>
      <c r="BS36">
        <v>9312.8700000000008</v>
      </c>
      <c r="BT36">
        <v>866.29100000000005</v>
      </c>
      <c r="BU36">
        <v>185239</v>
      </c>
      <c r="BV36">
        <v>60251.6</v>
      </c>
      <c r="BW36">
        <v>23321</v>
      </c>
      <c r="BX36">
        <v>70743.8</v>
      </c>
    </row>
    <row r="37" spans="1:76">
      <c r="A37" t="s">
        <v>34</v>
      </c>
      <c r="B37" t="s">
        <v>12</v>
      </c>
      <c r="C37" t="s">
        <v>265</v>
      </c>
      <c r="D37" t="s">
        <v>248</v>
      </c>
      <c r="E37" s="1">
        <v>1910700</v>
      </c>
      <c r="F37">
        <v>5500.04</v>
      </c>
      <c r="G37">
        <v>347.39699999999999</v>
      </c>
      <c r="H37">
        <v>93.5</v>
      </c>
      <c r="I37">
        <v>1082.75</v>
      </c>
      <c r="J37">
        <v>54</v>
      </c>
      <c r="K37">
        <v>824.5</v>
      </c>
      <c r="L37" s="1">
        <v>1100820</v>
      </c>
      <c r="M37">
        <v>809881</v>
      </c>
      <c r="N37">
        <v>0</v>
      </c>
      <c r="O37">
        <v>0</v>
      </c>
      <c r="P37">
        <v>0</v>
      </c>
      <c r="Q37">
        <v>76.199700000000007</v>
      </c>
      <c r="R37">
        <v>176929</v>
      </c>
      <c r="S37">
        <v>58243.4</v>
      </c>
      <c r="T37">
        <v>840903</v>
      </c>
      <c r="U37">
        <v>0</v>
      </c>
      <c r="V37">
        <v>183308</v>
      </c>
      <c r="W37">
        <v>0</v>
      </c>
      <c r="X37">
        <v>181450</v>
      </c>
      <c r="Y37">
        <v>297510</v>
      </c>
      <c r="Z37">
        <v>172342</v>
      </c>
      <c r="AA37">
        <v>0</v>
      </c>
      <c r="AB37">
        <v>0</v>
      </c>
      <c r="AC37">
        <v>0</v>
      </c>
      <c r="AD37">
        <v>0</v>
      </c>
      <c r="AE37">
        <v>0</v>
      </c>
      <c r="AF37"/>
      <c r="AG37">
        <v>51852.800000000003</v>
      </c>
      <c r="AH37">
        <v>17069.400000000001</v>
      </c>
      <c r="AI37">
        <v>115967</v>
      </c>
      <c r="AJ37">
        <v>0</v>
      </c>
      <c r="AK37">
        <v>0</v>
      </c>
      <c r="AL37">
        <v>0</v>
      </c>
      <c r="AM37">
        <v>27.777799999999999</v>
      </c>
      <c r="AN37">
        <v>87191.7</v>
      </c>
      <c r="AO37">
        <v>50508.3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1833.43</v>
      </c>
      <c r="AZ37">
        <v>0</v>
      </c>
      <c r="BA37">
        <v>1813.9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176928</v>
      </c>
      <c r="BJ37">
        <v>340296</v>
      </c>
      <c r="BK37">
        <v>133563</v>
      </c>
      <c r="BL37">
        <v>209987</v>
      </c>
      <c r="BM37">
        <v>437156</v>
      </c>
      <c r="BN37">
        <v>2698.86</v>
      </c>
      <c r="BO37">
        <v>1756.4</v>
      </c>
      <c r="BP37">
        <v>54805</v>
      </c>
      <c r="BQ37">
        <v>47972.5</v>
      </c>
      <c r="BR37">
        <v>65138.9</v>
      </c>
      <c r="BS37">
        <v>8409.6</v>
      </c>
      <c r="BT37">
        <v>43714.7</v>
      </c>
      <c r="BU37">
        <v>216660</v>
      </c>
      <c r="BV37">
        <v>59132.800000000003</v>
      </c>
      <c r="BW37">
        <v>22169.1</v>
      </c>
      <c r="BX37">
        <v>64463.3</v>
      </c>
    </row>
    <row r="38" spans="1:76">
      <c r="A38" t="s">
        <v>34</v>
      </c>
      <c r="B38" t="s">
        <v>14</v>
      </c>
      <c r="C38" t="s">
        <v>266</v>
      </c>
      <c r="D38" t="s">
        <v>248</v>
      </c>
      <c r="E38" s="1">
        <v>1870520</v>
      </c>
      <c r="F38">
        <v>5500.04</v>
      </c>
      <c r="G38">
        <v>340.09199999999998</v>
      </c>
      <c r="H38">
        <v>99</v>
      </c>
      <c r="I38">
        <v>1068.5</v>
      </c>
      <c r="J38">
        <v>45</v>
      </c>
      <c r="K38">
        <v>771</v>
      </c>
      <c r="L38" s="1">
        <v>1101930</v>
      </c>
      <c r="M38">
        <v>768585</v>
      </c>
      <c r="N38">
        <v>0</v>
      </c>
      <c r="O38">
        <v>0</v>
      </c>
      <c r="P38">
        <v>0</v>
      </c>
      <c r="Q38">
        <v>76.426199999999994</v>
      </c>
      <c r="R38">
        <v>176929</v>
      </c>
      <c r="S38">
        <v>58243.4</v>
      </c>
      <c r="T38">
        <v>840903</v>
      </c>
      <c r="U38">
        <v>0</v>
      </c>
      <c r="V38">
        <v>183308</v>
      </c>
      <c r="W38">
        <v>0</v>
      </c>
      <c r="X38">
        <v>140078</v>
      </c>
      <c r="Y38">
        <v>302581</v>
      </c>
      <c r="Z38">
        <v>168474</v>
      </c>
      <c r="AA38">
        <v>0</v>
      </c>
      <c r="AB38">
        <v>0</v>
      </c>
      <c r="AC38">
        <v>0</v>
      </c>
      <c r="AD38">
        <v>0</v>
      </c>
      <c r="AE38">
        <v>0</v>
      </c>
      <c r="AF38"/>
      <c r="AG38">
        <v>51852.800000000003</v>
      </c>
      <c r="AH38">
        <v>17069.400000000001</v>
      </c>
      <c r="AI38">
        <v>115967</v>
      </c>
      <c r="AJ38">
        <v>0</v>
      </c>
      <c r="AK38">
        <v>0</v>
      </c>
      <c r="AL38">
        <v>0</v>
      </c>
      <c r="AM38">
        <v>2.7777799999999999</v>
      </c>
      <c r="AN38">
        <v>88677.8</v>
      </c>
      <c r="AO38">
        <v>49375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1833.43</v>
      </c>
      <c r="AZ38">
        <v>0</v>
      </c>
      <c r="BA38">
        <v>1400.95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176928</v>
      </c>
      <c r="BJ38">
        <v>340296</v>
      </c>
      <c r="BK38">
        <v>133563</v>
      </c>
      <c r="BL38">
        <v>209359</v>
      </c>
      <c r="BM38">
        <v>478282</v>
      </c>
      <c r="BN38">
        <v>3171.35</v>
      </c>
      <c r="BO38">
        <v>889.5</v>
      </c>
      <c r="BP38">
        <v>55397.4</v>
      </c>
      <c r="BQ38">
        <v>49496.1</v>
      </c>
      <c r="BR38">
        <v>65189.5</v>
      </c>
      <c r="BS38">
        <v>8006.27</v>
      </c>
      <c r="BT38">
        <v>37126.6</v>
      </c>
      <c r="BU38">
        <v>212298</v>
      </c>
      <c r="BV38">
        <v>57699.7</v>
      </c>
      <c r="BW38">
        <v>21496.400000000001</v>
      </c>
      <c r="BX38">
        <v>64268.4</v>
      </c>
    </row>
    <row r="39" spans="1:76">
      <c r="A39" t="s">
        <v>34</v>
      </c>
      <c r="B39" t="s">
        <v>16</v>
      </c>
      <c r="C39" t="s">
        <v>267</v>
      </c>
      <c r="D39" t="s">
        <v>248</v>
      </c>
      <c r="E39" s="1">
        <v>1583090</v>
      </c>
      <c r="F39">
        <v>5502.3</v>
      </c>
      <c r="G39">
        <v>287.71499999999997</v>
      </c>
      <c r="H39">
        <v>80.75</v>
      </c>
      <c r="I39">
        <v>293.75</v>
      </c>
      <c r="J39">
        <v>25</v>
      </c>
      <c r="K39">
        <v>191.25</v>
      </c>
      <c r="L39">
        <v>913269</v>
      </c>
      <c r="M39">
        <v>669822</v>
      </c>
      <c r="N39">
        <v>0</v>
      </c>
      <c r="O39">
        <v>0</v>
      </c>
      <c r="P39">
        <v>0</v>
      </c>
      <c r="Q39">
        <v>61.369199999999999</v>
      </c>
      <c r="R39">
        <v>81540.7</v>
      </c>
      <c r="S39">
        <v>35107.1</v>
      </c>
      <c r="T39">
        <v>841254</v>
      </c>
      <c r="U39">
        <v>0</v>
      </c>
      <c r="V39">
        <v>182531</v>
      </c>
      <c r="W39">
        <v>0</v>
      </c>
      <c r="X39">
        <v>41931.4</v>
      </c>
      <c r="Y39">
        <v>244783</v>
      </c>
      <c r="Z39">
        <v>155954</v>
      </c>
      <c r="AA39">
        <v>0</v>
      </c>
      <c r="AB39">
        <v>0</v>
      </c>
      <c r="AC39">
        <v>0</v>
      </c>
      <c r="AD39">
        <v>0</v>
      </c>
      <c r="AE39">
        <v>0</v>
      </c>
      <c r="AF39"/>
      <c r="AG39">
        <v>23897.200000000001</v>
      </c>
      <c r="AH39">
        <v>10288.9</v>
      </c>
      <c r="AI39">
        <v>116017</v>
      </c>
      <c r="AJ39">
        <v>0</v>
      </c>
      <c r="AK39">
        <v>0</v>
      </c>
      <c r="AL39">
        <v>0</v>
      </c>
      <c r="AM39">
        <v>8.3333300000000001</v>
      </c>
      <c r="AN39">
        <v>71738.899999999994</v>
      </c>
      <c r="AO39">
        <v>45705.599999999999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1825.66</v>
      </c>
      <c r="AZ39">
        <v>0</v>
      </c>
      <c r="BA39">
        <v>419.11099999999999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81537.7</v>
      </c>
      <c r="BJ39">
        <v>340437</v>
      </c>
      <c r="BK39">
        <v>133618</v>
      </c>
      <c r="BL39">
        <v>205789</v>
      </c>
      <c r="BM39">
        <v>268867</v>
      </c>
      <c r="BN39">
        <v>1788.23</v>
      </c>
      <c r="BO39">
        <v>1601.9</v>
      </c>
      <c r="BP39">
        <v>46455.3</v>
      </c>
      <c r="BQ39">
        <v>76089.2</v>
      </c>
      <c r="BR39">
        <v>63175.5</v>
      </c>
      <c r="BS39">
        <v>4679.62</v>
      </c>
      <c r="BT39">
        <v>20686.900000000001</v>
      </c>
      <c r="BU39">
        <v>220613</v>
      </c>
      <c r="BV39">
        <v>49607.6</v>
      </c>
      <c r="BW39">
        <v>28470.1</v>
      </c>
      <c r="BX39">
        <v>62441.9</v>
      </c>
    </row>
    <row r="40" spans="1:76">
      <c r="A40" t="s">
        <v>34</v>
      </c>
      <c r="B40" t="s">
        <v>18</v>
      </c>
      <c r="C40" t="s">
        <v>268</v>
      </c>
      <c r="D40" t="s">
        <v>248</v>
      </c>
      <c r="E40" s="1">
        <v>1937720</v>
      </c>
      <c r="F40">
        <v>5501.97</v>
      </c>
      <c r="G40">
        <v>352.18599999999998</v>
      </c>
      <c r="H40">
        <v>3.25</v>
      </c>
      <c r="I40">
        <v>598.5</v>
      </c>
      <c r="J40">
        <v>0</v>
      </c>
      <c r="K40">
        <v>241.5</v>
      </c>
      <c r="L40" s="1">
        <v>1222180</v>
      </c>
      <c r="M40">
        <v>715536</v>
      </c>
      <c r="N40">
        <v>0</v>
      </c>
      <c r="O40">
        <v>0</v>
      </c>
      <c r="P40">
        <v>0</v>
      </c>
      <c r="Q40">
        <v>80.931200000000004</v>
      </c>
      <c r="R40">
        <v>176995</v>
      </c>
      <c r="S40">
        <v>58262.3</v>
      </c>
      <c r="T40">
        <v>841036</v>
      </c>
      <c r="U40">
        <v>0</v>
      </c>
      <c r="V40">
        <v>208548</v>
      </c>
      <c r="W40">
        <v>0</v>
      </c>
      <c r="X40">
        <v>63769.1</v>
      </c>
      <c r="Y40">
        <v>334219</v>
      </c>
      <c r="Z40">
        <v>254887</v>
      </c>
      <c r="AA40">
        <v>0</v>
      </c>
      <c r="AB40">
        <v>0</v>
      </c>
      <c r="AC40">
        <v>0</v>
      </c>
      <c r="AD40">
        <v>0</v>
      </c>
      <c r="AE40">
        <v>0</v>
      </c>
      <c r="AF40"/>
      <c r="AG40">
        <v>51872.2</v>
      </c>
      <c r="AH40">
        <v>17075</v>
      </c>
      <c r="AI40">
        <v>115992</v>
      </c>
      <c r="AJ40">
        <v>0</v>
      </c>
      <c r="AK40">
        <v>594.44399999999996</v>
      </c>
      <c r="AL40">
        <v>0</v>
      </c>
      <c r="AM40">
        <v>0</v>
      </c>
      <c r="AN40">
        <v>97950</v>
      </c>
      <c r="AO40">
        <v>74700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2065.6</v>
      </c>
      <c r="AZ40">
        <v>0</v>
      </c>
      <c r="BA40">
        <v>637.81399999999996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176999</v>
      </c>
      <c r="BJ40">
        <v>340373</v>
      </c>
      <c r="BK40">
        <v>133576</v>
      </c>
      <c r="BL40">
        <v>208569</v>
      </c>
      <c r="BM40">
        <v>564592</v>
      </c>
      <c r="BN40">
        <v>3202.51</v>
      </c>
      <c r="BO40">
        <v>35.5</v>
      </c>
      <c r="BP40">
        <v>57392.800000000003</v>
      </c>
      <c r="BQ40">
        <v>54740.1</v>
      </c>
      <c r="BR40">
        <v>72678.600000000006</v>
      </c>
      <c r="BS40">
        <v>8703.34</v>
      </c>
      <c r="BT40">
        <v>11.7394</v>
      </c>
      <c r="BU40">
        <v>174036</v>
      </c>
      <c r="BV40">
        <v>58218.1</v>
      </c>
      <c r="BW40">
        <v>23720.400000000001</v>
      </c>
      <c r="BX40">
        <v>70205.8</v>
      </c>
    </row>
    <row r="41" spans="1:76">
      <c r="R41" s="25">
        <f>ABS(R34-R36)</f>
        <v>0</v>
      </c>
      <c r="S41" s="25">
        <f t="shared" ref="S41:AE41" si="2">ABS(S34-S36)</f>
        <v>3232</v>
      </c>
      <c r="T41" s="25">
        <f t="shared" si="2"/>
        <v>40879</v>
      </c>
      <c r="U41" s="25">
        <f t="shared" si="2"/>
        <v>0</v>
      </c>
      <c r="V41" s="25">
        <f t="shared" si="2"/>
        <v>17449</v>
      </c>
      <c r="W41" s="25">
        <f t="shared" si="2"/>
        <v>44092.5</v>
      </c>
      <c r="X41" s="25">
        <f t="shared" si="2"/>
        <v>175223.2</v>
      </c>
      <c r="Y41" s="25">
        <f t="shared" si="2"/>
        <v>51371</v>
      </c>
      <c r="Z41" s="25">
        <f t="shared" si="2"/>
        <v>221296</v>
      </c>
      <c r="AA41" s="25">
        <f t="shared" si="2"/>
        <v>246.43199999999999</v>
      </c>
      <c r="AB41" s="25">
        <f t="shared" si="2"/>
        <v>0</v>
      </c>
      <c r="AC41" s="25">
        <f t="shared" si="2"/>
        <v>0</v>
      </c>
      <c r="AD41" s="25">
        <f t="shared" si="2"/>
        <v>48575.6</v>
      </c>
      <c r="AE41" s="25">
        <f t="shared" si="2"/>
        <v>0</v>
      </c>
      <c r="AF41" s="26">
        <f>SUM(R41:AE41)/E34</f>
        <v>0.27027748677474212</v>
      </c>
      <c r="AG41"/>
    </row>
    <row r="42" spans="1:76">
      <c r="A42" t="s">
        <v>34</v>
      </c>
      <c r="B42" t="s">
        <v>20</v>
      </c>
      <c r="D42" t="s">
        <v>248</v>
      </c>
      <c r="E42">
        <v>50390</v>
      </c>
      <c r="F42">
        <v>0</v>
      </c>
      <c r="G42">
        <v>9.15899999999999</v>
      </c>
      <c r="H42">
        <v>21.5</v>
      </c>
      <c r="I42">
        <v>257.75</v>
      </c>
      <c r="J42">
        <v>20.25</v>
      </c>
      <c r="K42">
        <v>178.25</v>
      </c>
      <c r="L42">
        <v>114680</v>
      </c>
      <c r="M42">
        <v>64291</v>
      </c>
      <c r="N42">
        <v>0</v>
      </c>
      <c r="O42">
        <v>0</v>
      </c>
      <c r="P42">
        <v>0</v>
      </c>
      <c r="Q42">
        <v>4.09710000000001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1.97840435412731E-2</v>
      </c>
      <c r="X42" s="4">
        <v>2.884699083318E-2</v>
      </c>
      <c r="Y42" s="4">
        <v>2.7783585873315701E-2</v>
      </c>
      <c r="Z42" s="4">
        <v>4.34591621086826E-2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0.11987378235645101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12922.2</v>
      </c>
      <c r="AM42">
        <v>0</v>
      </c>
      <c r="AN42">
        <v>18147.2</v>
      </c>
      <c r="AO42">
        <v>28386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643.02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583</v>
      </c>
      <c r="BM42">
        <v>129006</v>
      </c>
      <c r="BN42">
        <v>118.299999999999</v>
      </c>
      <c r="BO42">
        <v>167.2</v>
      </c>
      <c r="BP42">
        <v>233.099999999998</v>
      </c>
      <c r="BQ42">
        <v>212.29999999999501</v>
      </c>
      <c r="BR42">
        <v>193.699999999997</v>
      </c>
      <c r="BS42">
        <v>1593.4</v>
      </c>
      <c r="BT42">
        <v>22814.1</v>
      </c>
      <c r="BU42">
        <v>7487</v>
      </c>
      <c r="BV42">
        <v>875.89999999999395</v>
      </c>
      <c r="BW42">
        <v>721.2</v>
      </c>
      <c r="BX42">
        <v>296.89999999999401</v>
      </c>
    </row>
    <row r="43" spans="1:76">
      <c r="A43" t="s">
        <v>34</v>
      </c>
      <c r="B43" t="s">
        <v>21</v>
      </c>
      <c r="D43" t="s">
        <v>248</v>
      </c>
      <c r="E43">
        <v>514240</v>
      </c>
      <c r="F43">
        <v>0</v>
      </c>
      <c r="G43">
        <v>93.465999999999994</v>
      </c>
      <c r="H43">
        <v>18.25</v>
      </c>
      <c r="I43">
        <v>25.5</v>
      </c>
      <c r="J43">
        <v>18.75</v>
      </c>
      <c r="K43">
        <v>52</v>
      </c>
      <c r="L43">
        <v>420760</v>
      </c>
      <c r="M43">
        <v>93483</v>
      </c>
      <c r="N43">
        <v>0</v>
      </c>
      <c r="O43">
        <v>0</v>
      </c>
      <c r="P43">
        <v>0</v>
      </c>
      <c r="Q43">
        <v>28.948399999999999</v>
      </c>
      <c r="R43" s="4">
        <v>0</v>
      </c>
      <c r="S43" s="4">
        <v>1.4181160819277899E-3</v>
      </c>
      <c r="T43" s="4">
        <v>1.7936623549853401E-2</v>
      </c>
      <c r="U43" s="4">
        <v>0</v>
      </c>
      <c r="V43" s="4">
        <v>7.6561595029573304E-3</v>
      </c>
      <c r="W43" s="4">
        <v>0</v>
      </c>
      <c r="X43" s="4">
        <v>4.86741141162223E-2</v>
      </c>
      <c r="Y43" s="4">
        <v>4.9709531916387301E-2</v>
      </c>
      <c r="Z43" s="4">
        <v>0.139597118135387</v>
      </c>
      <c r="AA43" s="4">
        <v>1.08127841058672E-4</v>
      </c>
      <c r="AB43" s="4">
        <v>0</v>
      </c>
      <c r="AC43" s="4">
        <v>0</v>
      </c>
      <c r="AD43" s="4">
        <v>2.1313687979360001E-2</v>
      </c>
      <c r="AE43" s="4">
        <v>0</v>
      </c>
      <c r="AF43" s="4">
        <v>0.28641347912315401</v>
      </c>
      <c r="AG43">
        <v>0</v>
      </c>
      <c r="AH43">
        <v>947.2</v>
      </c>
      <c r="AI43">
        <v>11980</v>
      </c>
      <c r="AJ43">
        <v>0</v>
      </c>
      <c r="AK43">
        <v>0</v>
      </c>
      <c r="AL43">
        <v>0</v>
      </c>
      <c r="AM43">
        <v>0</v>
      </c>
      <c r="AN43">
        <v>33202.800000000003</v>
      </c>
      <c r="AO43">
        <v>93242</v>
      </c>
      <c r="AP43">
        <v>72.222200000000001</v>
      </c>
      <c r="AQ43">
        <v>0</v>
      </c>
      <c r="AR43">
        <v>0</v>
      </c>
      <c r="AS43">
        <v>14236.1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174.52999999999901</v>
      </c>
      <c r="AZ43">
        <v>0</v>
      </c>
      <c r="BA43">
        <v>1109.5429999999999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40878</v>
      </c>
      <c r="BK43">
        <v>0</v>
      </c>
      <c r="BL43">
        <v>2102</v>
      </c>
      <c r="BM43">
        <v>331687</v>
      </c>
      <c r="BN43">
        <v>17606.02</v>
      </c>
      <c r="BO43">
        <v>49.5</v>
      </c>
      <c r="BP43">
        <v>366.19999999999698</v>
      </c>
      <c r="BQ43">
        <v>29.299999999995599</v>
      </c>
      <c r="BR43">
        <v>1131.5999999999999</v>
      </c>
      <c r="BS43">
        <v>61502.43</v>
      </c>
      <c r="BT43">
        <v>16637.008999999998</v>
      </c>
      <c r="BU43">
        <v>55530</v>
      </c>
      <c r="BV43">
        <v>1217.4000000000001</v>
      </c>
      <c r="BW43">
        <v>581.20000000000005</v>
      </c>
      <c r="BX43">
        <v>2518.9</v>
      </c>
    </row>
    <row r="44" spans="1:76">
      <c r="A44" t="s">
        <v>34</v>
      </c>
      <c r="B44" t="s">
        <v>22</v>
      </c>
      <c r="D44" t="s">
        <v>248</v>
      </c>
      <c r="E44">
        <v>145860</v>
      </c>
      <c r="F44">
        <v>1.9300000000002899</v>
      </c>
      <c r="G44">
        <v>26.6329999999999</v>
      </c>
      <c r="H44">
        <v>77.5</v>
      </c>
      <c r="I44">
        <v>452</v>
      </c>
      <c r="J44">
        <v>52.5</v>
      </c>
      <c r="K44">
        <v>657.75</v>
      </c>
      <c r="L44">
        <v>18470</v>
      </c>
      <c r="M44">
        <v>127396</v>
      </c>
      <c r="N44">
        <v>0</v>
      </c>
      <c r="O44">
        <v>0</v>
      </c>
      <c r="P44">
        <v>0</v>
      </c>
      <c r="Q44">
        <v>3.5991</v>
      </c>
      <c r="R44" s="4">
        <v>3.7397157816005897E-5</v>
      </c>
      <c r="S44" s="4">
        <v>1.0709186101857E-5</v>
      </c>
      <c r="T44" s="4">
        <v>7.5360939235284704E-5</v>
      </c>
      <c r="U44" s="4">
        <v>0</v>
      </c>
      <c r="V44" s="4">
        <v>1.43015797466059E-2</v>
      </c>
      <c r="W44" s="4">
        <v>0</v>
      </c>
      <c r="X44" s="4">
        <v>8.5407855669635699E-2</v>
      </c>
      <c r="Y44" s="4">
        <v>4.6707350241381597E-2</v>
      </c>
      <c r="Z44" s="4">
        <v>7.5241948278597396E-3</v>
      </c>
      <c r="AA44" s="4">
        <v>0</v>
      </c>
      <c r="AB44" s="4">
        <v>0</v>
      </c>
      <c r="AC44" s="4">
        <v>0</v>
      </c>
      <c r="AD44" s="4">
        <v>2.7524081503139002E-2</v>
      </c>
      <c r="AE44" s="4">
        <v>0</v>
      </c>
      <c r="AF44" s="4">
        <v>0.18158852927177499</v>
      </c>
      <c r="AG44">
        <v>19.399999999994101</v>
      </c>
      <c r="AH44">
        <v>5.5999999999985404</v>
      </c>
      <c r="AI44">
        <v>25</v>
      </c>
      <c r="AJ44">
        <v>0</v>
      </c>
      <c r="AK44">
        <v>594.44399999999996</v>
      </c>
      <c r="AL44">
        <v>0</v>
      </c>
      <c r="AM44">
        <v>27.777799999999999</v>
      </c>
      <c r="AN44">
        <v>24158.3999999999</v>
      </c>
      <c r="AO44">
        <v>3891.6999999999898</v>
      </c>
      <c r="AP44">
        <v>0</v>
      </c>
      <c r="AQ44">
        <v>0</v>
      </c>
      <c r="AR44">
        <v>0</v>
      </c>
      <c r="AS44">
        <v>14236.1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232.16999999999899</v>
      </c>
      <c r="AZ44">
        <v>0</v>
      </c>
      <c r="BA44">
        <v>1506.653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71</v>
      </c>
      <c r="BJ44">
        <v>77</v>
      </c>
      <c r="BK44">
        <v>13</v>
      </c>
      <c r="BL44">
        <v>1430</v>
      </c>
      <c r="BM44">
        <v>106004</v>
      </c>
      <c r="BN44">
        <v>18.319999999999698</v>
      </c>
      <c r="BO44">
        <v>1723.9</v>
      </c>
      <c r="BP44">
        <v>1335.8</v>
      </c>
      <c r="BQ44">
        <v>7045.0999999999904</v>
      </c>
      <c r="BR44">
        <v>7228.5999999999904</v>
      </c>
      <c r="BS44">
        <v>903.27</v>
      </c>
      <c r="BT44">
        <v>42848.409</v>
      </c>
      <c r="BU44">
        <v>31421</v>
      </c>
      <c r="BV44">
        <v>1118.79999999999</v>
      </c>
      <c r="BW44">
        <v>1151.9000000000001</v>
      </c>
      <c r="BX44">
        <v>6280.5</v>
      </c>
    </row>
    <row r="45" spans="1:76">
      <c r="A45" t="s">
        <v>34</v>
      </c>
      <c r="B45" t="s">
        <v>23</v>
      </c>
      <c r="D45" t="s">
        <v>248</v>
      </c>
      <c r="E45">
        <v>105680</v>
      </c>
      <c r="F45">
        <v>1.9300000000002899</v>
      </c>
      <c r="G45">
        <v>19.3279999999999</v>
      </c>
      <c r="H45">
        <v>83</v>
      </c>
      <c r="I45">
        <v>437.75</v>
      </c>
      <c r="J45">
        <v>43.5</v>
      </c>
      <c r="K45">
        <v>604.25</v>
      </c>
      <c r="L45">
        <v>19580</v>
      </c>
      <c r="M45">
        <v>86100</v>
      </c>
      <c r="N45">
        <v>0</v>
      </c>
      <c r="O45">
        <v>0</v>
      </c>
      <c r="P45">
        <v>0</v>
      </c>
      <c r="Q45">
        <v>3.8255999999999899</v>
      </c>
      <c r="R45" s="4">
        <v>3.7397157816005897E-5</v>
      </c>
      <c r="S45" s="4">
        <v>1.0709186101857E-5</v>
      </c>
      <c r="T45" s="4">
        <v>7.5360939235284704E-5</v>
      </c>
      <c r="U45" s="4">
        <v>0</v>
      </c>
      <c r="V45" s="4">
        <v>1.43015797466059E-2</v>
      </c>
      <c r="W45" s="4">
        <v>0</v>
      </c>
      <c r="X45" s="4">
        <v>6.1965503955032697E-2</v>
      </c>
      <c r="Y45" s="4">
        <v>4.9580698533578098E-2</v>
      </c>
      <c r="Z45" s="4">
        <v>9.7158949253190099E-3</v>
      </c>
      <c r="AA45" s="4">
        <v>0</v>
      </c>
      <c r="AB45" s="4">
        <v>0</v>
      </c>
      <c r="AC45" s="4">
        <v>0</v>
      </c>
      <c r="AD45" s="4">
        <v>2.7524081503139002E-2</v>
      </c>
      <c r="AE45" s="4">
        <v>0</v>
      </c>
      <c r="AF45" s="4">
        <v>0.16321122594682799</v>
      </c>
      <c r="AG45">
        <v>19.399999999994101</v>
      </c>
      <c r="AH45">
        <v>5.5999999999985404</v>
      </c>
      <c r="AI45">
        <v>25</v>
      </c>
      <c r="AJ45">
        <v>0</v>
      </c>
      <c r="AK45">
        <v>594.44399999999996</v>
      </c>
      <c r="AL45">
        <v>0</v>
      </c>
      <c r="AM45">
        <v>2.7777799999999999</v>
      </c>
      <c r="AN45">
        <v>25644.5</v>
      </c>
      <c r="AO45">
        <v>5025</v>
      </c>
      <c r="AP45">
        <v>0</v>
      </c>
      <c r="AQ45">
        <v>0</v>
      </c>
      <c r="AR45">
        <v>0</v>
      </c>
      <c r="AS45">
        <v>14236.1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232.16999999999899</v>
      </c>
      <c r="AZ45">
        <v>0</v>
      </c>
      <c r="BA45">
        <v>1093.703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71</v>
      </c>
      <c r="BJ45">
        <v>77</v>
      </c>
      <c r="BK45">
        <v>13</v>
      </c>
      <c r="BL45">
        <v>802</v>
      </c>
      <c r="BM45">
        <v>147130</v>
      </c>
      <c r="BN45">
        <v>454.17</v>
      </c>
      <c r="BO45">
        <v>857</v>
      </c>
      <c r="BP45">
        <v>743.400000000001</v>
      </c>
      <c r="BQ45">
        <v>5521.5</v>
      </c>
      <c r="BR45">
        <v>7178</v>
      </c>
      <c r="BS45">
        <v>1306.5999999999999</v>
      </c>
      <c r="BT45">
        <v>36260.309000000001</v>
      </c>
      <c r="BU45">
        <v>27059</v>
      </c>
      <c r="BV45">
        <v>2551.9</v>
      </c>
      <c r="BW45">
        <v>1824.5999999999899</v>
      </c>
      <c r="BX45">
        <v>6475.4</v>
      </c>
    </row>
    <row r="46" spans="1:76">
      <c r="A46" t="s">
        <v>34</v>
      </c>
      <c r="B46" t="s">
        <v>24</v>
      </c>
      <c r="D46" t="s">
        <v>248</v>
      </c>
      <c r="E46">
        <v>181750</v>
      </c>
      <c r="F46">
        <v>0.32999999999992702</v>
      </c>
      <c r="G46">
        <v>33.048999999999999</v>
      </c>
      <c r="H46">
        <v>64.75</v>
      </c>
      <c r="I46">
        <v>337</v>
      </c>
      <c r="J46">
        <v>23.5</v>
      </c>
      <c r="K46">
        <v>24.5</v>
      </c>
      <c r="L46">
        <v>169081</v>
      </c>
      <c r="M46">
        <v>12663</v>
      </c>
      <c r="N46">
        <v>0</v>
      </c>
      <c r="O46">
        <v>0</v>
      </c>
      <c r="P46">
        <v>0</v>
      </c>
      <c r="Q46">
        <v>11.231400000000001</v>
      </c>
      <c r="R46" s="4">
        <v>5.4086659413884498E-2</v>
      </c>
      <c r="S46" s="4">
        <v>1.31202828585027E-2</v>
      </c>
      <c r="T46" s="4">
        <v>1.23523945513474E-4</v>
      </c>
      <c r="U46" s="4">
        <v>0</v>
      </c>
      <c r="V46" s="4">
        <v>1.4741846286348901E-2</v>
      </c>
      <c r="W46" s="4">
        <v>0</v>
      </c>
      <c r="X46" s="4">
        <v>6.35332381405679E-3</v>
      </c>
      <c r="Y46" s="4">
        <v>1.68309875116157E-2</v>
      </c>
      <c r="Z46" s="4">
        <v>1.6810022438294599E-2</v>
      </c>
      <c r="AA46" s="4">
        <v>0</v>
      </c>
      <c r="AB46" s="4">
        <v>0</v>
      </c>
      <c r="AC46" s="4">
        <v>0</v>
      </c>
      <c r="AD46" s="4">
        <v>2.7524081503139002E-2</v>
      </c>
      <c r="AE46" s="4">
        <v>0</v>
      </c>
      <c r="AF46" s="4">
        <v>0.14959072777135601</v>
      </c>
      <c r="AG46">
        <v>27974.999999999902</v>
      </c>
      <c r="AH46">
        <v>6786.1</v>
      </c>
      <c r="AI46">
        <v>25</v>
      </c>
      <c r="AJ46">
        <v>0</v>
      </c>
      <c r="AK46">
        <v>594.44399999999996</v>
      </c>
      <c r="AL46">
        <v>0</v>
      </c>
      <c r="AM46">
        <v>8.3333300000000001</v>
      </c>
      <c r="AN46">
        <v>8705.5999999999894</v>
      </c>
      <c r="AO46">
        <v>8694.4</v>
      </c>
      <c r="AP46">
        <v>0</v>
      </c>
      <c r="AQ46">
        <v>0</v>
      </c>
      <c r="AR46">
        <v>0</v>
      </c>
      <c r="AS46">
        <v>14236.1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239.939999999999</v>
      </c>
      <c r="AZ46">
        <v>0</v>
      </c>
      <c r="BA46">
        <v>111.863999999999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95461.3</v>
      </c>
      <c r="BJ46">
        <v>64</v>
      </c>
      <c r="BK46">
        <v>42</v>
      </c>
      <c r="BL46">
        <v>2768</v>
      </c>
      <c r="BM46">
        <v>62285</v>
      </c>
      <c r="BN46">
        <v>928.94999999999902</v>
      </c>
      <c r="BO46">
        <v>1569.4</v>
      </c>
      <c r="BP46">
        <v>9685.5</v>
      </c>
      <c r="BQ46">
        <v>21071.599999999999</v>
      </c>
      <c r="BR46">
        <v>9192</v>
      </c>
      <c r="BS46">
        <v>4633.25</v>
      </c>
      <c r="BT46">
        <v>19820.609</v>
      </c>
      <c r="BU46">
        <v>35374</v>
      </c>
      <c r="BV46">
        <v>10644</v>
      </c>
      <c r="BW46">
        <v>5149.0999999999904</v>
      </c>
      <c r="BX46">
        <v>8301.9</v>
      </c>
    </row>
    <row r="47" spans="1:76">
      <c r="A47" t="s">
        <v>34</v>
      </c>
      <c r="B47" t="s">
        <v>25</v>
      </c>
      <c r="D47" t="s">
        <v>248</v>
      </c>
      <c r="E47">
        <v>172880</v>
      </c>
      <c r="F47">
        <v>0</v>
      </c>
      <c r="G47">
        <v>31.421999999999901</v>
      </c>
      <c r="H47">
        <v>12.75</v>
      </c>
      <c r="I47">
        <v>32.25</v>
      </c>
      <c r="J47">
        <v>1.5</v>
      </c>
      <c r="K47">
        <v>74.75</v>
      </c>
      <c r="L47">
        <v>139830</v>
      </c>
      <c r="M47">
        <v>33051</v>
      </c>
      <c r="N47">
        <v>0</v>
      </c>
      <c r="O47">
        <v>0</v>
      </c>
      <c r="P47">
        <v>0</v>
      </c>
      <c r="Q47">
        <v>8.3306000000000004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1.87270800752476E-2</v>
      </c>
      <c r="Y47" s="4">
        <v>6.7507536093923501E-2</v>
      </c>
      <c r="Z47" s="4">
        <v>3.9247750504295E-2</v>
      </c>
      <c r="AA47" s="4">
        <v>0</v>
      </c>
      <c r="AB47" s="4">
        <v>0</v>
      </c>
      <c r="AC47" s="4">
        <v>0</v>
      </c>
      <c r="AD47" s="4">
        <v>2.7524081503139002E-2</v>
      </c>
      <c r="AE47" s="4">
        <v>0</v>
      </c>
      <c r="AF47" s="4">
        <v>0.153006448176605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34916.699999999997</v>
      </c>
      <c r="AO47">
        <v>20300</v>
      </c>
      <c r="AP47">
        <v>0</v>
      </c>
      <c r="AQ47">
        <v>0</v>
      </c>
      <c r="AR47">
        <v>0</v>
      </c>
      <c r="AS47">
        <v>14236.1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330.56699999999898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12</v>
      </c>
      <c r="BM47">
        <v>233440</v>
      </c>
      <c r="BN47">
        <v>485.33</v>
      </c>
      <c r="BO47">
        <v>3</v>
      </c>
      <c r="BP47">
        <v>1252</v>
      </c>
      <c r="BQ47">
        <v>277.5</v>
      </c>
      <c r="BR47">
        <v>311.10000000000502</v>
      </c>
      <c r="BS47">
        <v>609.53</v>
      </c>
      <c r="BT47">
        <v>854.55160000000001</v>
      </c>
      <c r="BU47">
        <v>11203</v>
      </c>
      <c r="BV47">
        <v>2033.5</v>
      </c>
      <c r="BW47">
        <v>399.400000000001</v>
      </c>
      <c r="BX47">
        <v>538</v>
      </c>
    </row>
    <row r="48" spans="1:76" ht="353" customHeight="1">
      <c r="AF48"/>
      <c r="AG48"/>
    </row>
    <row r="49" spans="1:76">
      <c r="AF49"/>
      <c r="AG49"/>
    </row>
    <row r="50" spans="1:76">
      <c r="A50" t="s">
        <v>42</v>
      </c>
      <c r="B50" t="s">
        <v>5</v>
      </c>
      <c r="C50" t="s">
        <v>269</v>
      </c>
      <c r="D50" t="s">
        <v>248</v>
      </c>
      <c r="E50" s="1">
        <v>1289500</v>
      </c>
      <c r="F50">
        <v>2500.89</v>
      </c>
      <c r="G50">
        <v>515.61500000000001</v>
      </c>
      <c r="H50">
        <v>65.25</v>
      </c>
      <c r="I50">
        <v>407</v>
      </c>
      <c r="J50">
        <v>0</v>
      </c>
      <c r="K50">
        <v>0.25</v>
      </c>
      <c r="L50">
        <v>696551</v>
      </c>
      <c r="M50">
        <v>592935</v>
      </c>
      <c r="N50">
        <v>0</v>
      </c>
      <c r="O50">
        <v>0</v>
      </c>
      <c r="P50">
        <v>0</v>
      </c>
      <c r="Q50">
        <v>51.979599999999998</v>
      </c>
      <c r="R50">
        <v>71579.100000000006</v>
      </c>
      <c r="S50">
        <v>25960.7</v>
      </c>
      <c r="T50">
        <v>714692</v>
      </c>
      <c r="U50">
        <v>0</v>
      </c>
      <c r="V50">
        <v>52594.400000000001</v>
      </c>
      <c r="W50">
        <v>45239.3</v>
      </c>
      <c r="X50">
        <v>88080.6</v>
      </c>
      <c r="Y50">
        <v>120818</v>
      </c>
      <c r="Z50">
        <v>170522</v>
      </c>
      <c r="AA50">
        <v>0</v>
      </c>
      <c r="AB50">
        <v>0</v>
      </c>
      <c r="AC50">
        <v>0</v>
      </c>
      <c r="AD50">
        <v>0</v>
      </c>
      <c r="AE50">
        <v>0</v>
      </c>
      <c r="AF50"/>
      <c r="AG50">
        <v>20977.8</v>
      </c>
      <c r="AH50">
        <v>7608.33</v>
      </c>
      <c r="AI50">
        <v>76911.100000000006</v>
      </c>
      <c r="AJ50">
        <v>0</v>
      </c>
      <c r="AK50">
        <v>0</v>
      </c>
      <c r="AL50">
        <v>13258.3</v>
      </c>
      <c r="AM50">
        <v>0</v>
      </c>
      <c r="AN50">
        <v>35408.300000000003</v>
      </c>
      <c r="AO50">
        <v>49975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526.04499999999996</v>
      </c>
      <c r="AZ50">
        <v>0</v>
      </c>
      <c r="BA50">
        <v>880.976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71580.5</v>
      </c>
      <c r="BJ50">
        <v>215990</v>
      </c>
      <c r="BK50">
        <v>135679</v>
      </c>
      <c r="BL50">
        <v>69135</v>
      </c>
      <c r="BM50">
        <v>184951</v>
      </c>
      <c r="BN50">
        <v>26453.1</v>
      </c>
      <c r="BO50">
        <v>115.3</v>
      </c>
      <c r="BP50">
        <v>38962.699999999997</v>
      </c>
      <c r="BQ50">
        <v>30507.4</v>
      </c>
      <c r="BR50">
        <v>32881.1</v>
      </c>
      <c r="BS50">
        <v>59004.800000000003</v>
      </c>
      <c r="BT50">
        <v>51561.8</v>
      </c>
      <c r="BU50">
        <v>62766.3</v>
      </c>
      <c r="BV50">
        <v>40498.800000000003</v>
      </c>
      <c r="BW50">
        <v>12039.8</v>
      </c>
      <c r="BX50">
        <v>31133.7</v>
      </c>
    </row>
    <row r="51" spans="1:76">
      <c r="A51" t="s">
        <v>42</v>
      </c>
      <c r="B51" t="s">
        <v>8</v>
      </c>
      <c r="C51" t="s">
        <v>270</v>
      </c>
      <c r="D51" t="s">
        <v>248</v>
      </c>
      <c r="E51" s="1">
        <v>1293300</v>
      </c>
      <c r="F51">
        <v>2500.89</v>
      </c>
      <c r="G51">
        <v>517.13499999999999</v>
      </c>
      <c r="H51">
        <v>85.75</v>
      </c>
      <c r="I51">
        <v>564.25</v>
      </c>
      <c r="J51">
        <v>29.5</v>
      </c>
      <c r="K51">
        <v>176</v>
      </c>
      <c r="L51">
        <v>716521</v>
      </c>
      <c r="M51">
        <v>576775</v>
      </c>
      <c r="N51">
        <v>0</v>
      </c>
      <c r="O51">
        <v>0</v>
      </c>
      <c r="P51">
        <v>0</v>
      </c>
      <c r="Q51">
        <v>50.469099999999997</v>
      </c>
      <c r="R51">
        <v>71579.100000000006</v>
      </c>
      <c r="S51">
        <v>25960.7</v>
      </c>
      <c r="T51">
        <v>714692</v>
      </c>
      <c r="U51">
        <v>0</v>
      </c>
      <c r="V51">
        <v>52594.400000000001</v>
      </c>
      <c r="W51">
        <v>0</v>
      </c>
      <c r="X51">
        <v>71910.899999999994</v>
      </c>
      <c r="Y51">
        <v>153831</v>
      </c>
      <c r="Z51">
        <v>202729</v>
      </c>
      <c r="AA51">
        <v>0</v>
      </c>
      <c r="AB51">
        <v>0</v>
      </c>
      <c r="AC51">
        <v>0</v>
      </c>
      <c r="AD51">
        <v>0</v>
      </c>
      <c r="AE51">
        <v>0</v>
      </c>
      <c r="AF51"/>
      <c r="AG51">
        <v>20977.8</v>
      </c>
      <c r="AH51">
        <v>7608.33</v>
      </c>
      <c r="AI51">
        <v>76911.100000000006</v>
      </c>
      <c r="AJ51">
        <v>0</v>
      </c>
      <c r="AK51">
        <v>0</v>
      </c>
      <c r="AL51">
        <v>0</v>
      </c>
      <c r="AM51">
        <v>0</v>
      </c>
      <c r="AN51">
        <v>45083.3</v>
      </c>
      <c r="AO51">
        <v>59413.9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526.04499999999996</v>
      </c>
      <c r="AZ51">
        <v>0</v>
      </c>
      <c r="BA51">
        <v>719.24800000000005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71580.5</v>
      </c>
      <c r="BJ51">
        <v>215990</v>
      </c>
      <c r="BK51">
        <v>135679</v>
      </c>
      <c r="BL51">
        <v>68883.3</v>
      </c>
      <c r="BM51">
        <v>227627</v>
      </c>
      <c r="BN51">
        <v>26425.4</v>
      </c>
      <c r="BO51">
        <v>37.299999999999997</v>
      </c>
      <c r="BP51">
        <v>38763.300000000003</v>
      </c>
      <c r="BQ51">
        <v>30382.9</v>
      </c>
      <c r="BR51">
        <v>32732</v>
      </c>
      <c r="BS51">
        <v>60086.6</v>
      </c>
      <c r="BT51">
        <v>44353.599999999999</v>
      </c>
      <c r="BU51">
        <v>68578.3</v>
      </c>
      <c r="BV51">
        <v>41182.800000000003</v>
      </c>
      <c r="BW51">
        <v>12428.4</v>
      </c>
      <c r="BX51">
        <v>31392.9</v>
      </c>
    </row>
    <row r="52" spans="1:76">
      <c r="A52" t="s">
        <v>42</v>
      </c>
      <c r="B52" t="s">
        <v>10</v>
      </c>
      <c r="C52" t="s">
        <v>271</v>
      </c>
      <c r="D52" t="s">
        <v>248</v>
      </c>
      <c r="E52" s="1">
        <v>1066850</v>
      </c>
      <c r="F52">
        <v>2500.89</v>
      </c>
      <c r="G52">
        <v>426.59</v>
      </c>
      <c r="H52">
        <v>33.25</v>
      </c>
      <c r="I52">
        <v>643.25</v>
      </c>
      <c r="J52">
        <v>4.25</v>
      </c>
      <c r="K52">
        <v>205</v>
      </c>
      <c r="L52">
        <v>524550</v>
      </c>
      <c r="M52">
        <v>542313</v>
      </c>
      <c r="N52">
        <v>0</v>
      </c>
      <c r="O52">
        <v>0</v>
      </c>
      <c r="P52">
        <v>0</v>
      </c>
      <c r="Q52">
        <v>35.795900000000003</v>
      </c>
      <c r="R52">
        <v>71579.100000000006</v>
      </c>
      <c r="S52">
        <v>33742.300000000003</v>
      </c>
      <c r="T52">
        <v>673813</v>
      </c>
      <c r="U52">
        <v>0</v>
      </c>
      <c r="V52">
        <v>58366.6</v>
      </c>
      <c r="W52">
        <v>0</v>
      </c>
      <c r="X52">
        <v>31676</v>
      </c>
      <c r="Y52">
        <v>111634</v>
      </c>
      <c r="Z52">
        <v>86042.8</v>
      </c>
      <c r="AA52">
        <v>0</v>
      </c>
      <c r="AB52">
        <v>0</v>
      </c>
      <c r="AC52">
        <v>0</v>
      </c>
      <c r="AD52">
        <v>0</v>
      </c>
      <c r="AE52">
        <v>0</v>
      </c>
      <c r="AF52"/>
      <c r="AG52">
        <v>20977.8</v>
      </c>
      <c r="AH52">
        <v>9888.89</v>
      </c>
      <c r="AI52">
        <v>64930.6</v>
      </c>
      <c r="AJ52">
        <v>0</v>
      </c>
      <c r="AK52">
        <v>0</v>
      </c>
      <c r="AL52">
        <v>0</v>
      </c>
      <c r="AM52">
        <v>0</v>
      </c>
      <c r="AN52">
        <v>32716.7</v>
      </c>
      <c r="AO52">
        <v>25216.7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583.77800000000002</v>
      </c>
      <c r="AZ52">
        <v>0</v>
      </c>
      <c r="BA52">
        <v>316.822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71580.5</v>
      </c>
      <c r="BJ52">
        <v>175112</v>
      </c>
      <c r="BK52">
        <v>135679</v>
      </c>
      <c r="BL52">
        <v>68149.100000000006</v>
      </c>
      <c r="BM52">
        <v>187113</v>
      </c>
      <c r="BN52">
        <v>1738.99</v>
      </c>
      <c r="BO52">
        <v>13.9</v>
      </c>
      <c r="BP52">
        <v>38681.699999999997</v>
      </c>
      <c r="BQ52">
        <v>30361.5</v>
      </c>
      <c r="BR52">
        <v>32354.799999999999</v>
      </c>
      <c r="BS52">
        <v>6422.47</v>
      </c>
      <c r="BT52">
        <v>3989.88</v>
      </c>
      <c r="BU52">
        <v>90881</v>
      </c>
      <c r="BV52">
        <v>41394.6</v>
      </c>
      <c r="BW52">
        <v>12574.3</v>
      </c>
      <c r="BX52">
        <v>32275.200000000001</v>
      </c>
    </row>
    <row r="53" spans="1:76">
      <c r="A53" t="s">
        <v>42</v>
      </c>
      <c r="B53" t="s">
        <v>12</v>
      </c>
      <c r="C53" t="s">
        <v>272</v>
      </c>
      <c r="D53" t="s">
        <v>248</v>
      </c>
      <c r="E53" s="1">
        <v>1160260</v>
      </c>
      <c r="F53">
        <v>2497.0100000000002</v>
      </c>
      <c r="G53">
        <v>464.66</v>
      </c>
      <c r="H53">
        <v>8.5</v>
      </c>
      <c r="I53">
        <v>408</v>
      </c>
      <c r="J53">
        <v>0</v>
      </c>
      <c r="K53">
        <v>408</v>
      </c>
      <c r="L53">
        <v>577666</v>
      </c>
      <c r="M53">
        <v>582595</v>
      </c>
      <c r="N53">
        <v>0</v>
      </c>
      <c r="O53">
        <v>0</v>
      </c>
      <c r="P53">
        <v>0</v>
      </c>
      <c r="Q53">
        <v>38.988300000000002</v>
      </c>
      <c r="R53">
        <v>71465.399999999994</v>
      </c>
      <c r="S53">
        <v>33685.4</v>
      </c>
      <c r="T53">
        <v>672761</v>
      </c>
      <c r="U53">
        <v>0</v>
      </c>
      <c r="V53">
        <v>47950.1</v>
      </c>
      <c r="W53">
        <v>0</v>
      </c>
      <c r="X53">
        <v>83199.399999999994</v>
      </c>
      <c r="Y53">
        <v>150220</v>
      </c>
      <c r="Z53">
        <v>100971</v>
      </c>
      <c r="AA53">
        <v>0</v>
      </c>
      <c r="AB53">
        <v>0</v>
      </c>
      <c r="AC53">
        <v>0</v>
      </c>
      <c r="AD53">
        <v>0</v>
      </c>
      <c r="AE53">
        <v>0</v>
      </c>
      <c r="AF53"/>
      <c r="AG53">
        <v>20944.400000000001</v>
      </c>
      <c r="AH53">
        <v>9872.2199999999993</v>
      </c>
      <c r="AI53">
        <v>64830.6</v>
      </c>
      <c r="AJ53">
        <v>0</v>
      </c>
      <c r="AK53">
        <v>0</v>
      </c>
      <c r="AL53">
        <v>0</v>
      </c>
      <c r="AM53">
        <v>30.555599999999998</v>
      </c>
      <c r="AN53">
        <v>44025</v>
      </c>
      <c r="AO53">
        <v>29591.7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479.59300000000002</v>
      </c>
      <c r="AZ53">
        <v>0</v>
      </c>
      <c r="BA53">
        <v>831.11199999999997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71468.3</v>
      </c>
      <c r="BJ53">
        <v>174838</v>
      </c>
      <c r="BK53">
        <v>135466</v>
      </c>
      <c r="BL53">
        <v>68227.600000000006</v>
      </c>
      <c r="BM53">
        <v>192095</v>
      </c>
      <c r="BN53">
        <v>1734.52</v>
      </c>
      <c r="BO53">
        <v>1056.5999999999999</v>
      </c>
      <c r="BP53">
        <v>36291.300000000003</v>
      </c>
      <c r="BQ53">
        <v>31923.3</v>
      </c>
      <c r="BR53">
        <v>29520.400000000001</v>
      </c>
      <c r="BS53">
        <v>5667.76</v>
      </c>
      <c r="BT53">
        <v>26457.599999999999</v>
      </c>
      <c r="BU53">
        <v>98438.399999999994</v>
      </c>
      <c r="BV53">
        <v>38337.599999999999</v>
      </c>
      <c r="BW53">
        <v>15038.2</v>
      </c>
      <c r="BX53">
        <v>29373.200000000001</v>
      </c>
    </row>
    <row r="54" spans="1:76">
      <c r="A54" t="s">
        <v>42</v>
      </c>
      <c r="B54" t="s">
        <v>14</v>
      </c>
      <c r="C54" t="s">
        <v>273</v>
      </c>
      <c r="D54" t="s">
        <v>248</v>
      </c>
      <c r="E54" s="1">
        <v>1186980</v>
      </c>
      <c r="F54">
        <v>2497.0100000000002</v>
      </c>
      <c r="G54">
        <v>475.36</v>
      </c>
      <c r="H54">
        <v>173.5</v>
      </c>
      <c r="I54">
        <v>1163.5</v>
      </c>
      <c r="J54">
        <v>41</v>
      </c>
      <c r="K54">
        <v>913.5</v>
      </c>
      <c r="L54">
        <v>602082</v>
      </c>
      <c r="M54">
        <v>584898</v>
      </c>
      <c r="N54">
        <v>0</v>
      </c>
      <c r="O54">
        <v>0</v>
      </c>
      <c r="P54">
        <v>0</v>
      </c>
      <c r="Q54">
        <v>41.397100000000002</v>
      </c>
      <c r="R54">
        <v>71465.399999999994</v>
      </c>
      <c r="S54">
        <v>33685.4</v>
      </c>
      <c r="T54">
        <v>672761</v>
      </c>
      <c r="U54">
        <v>0</v>
      </c>
      <c r="V54">
        <v>47950.1</v>
      </c>
      <c r="W54">
        <v>0</v>
      </c>
      <c r="X54">
        <v>85512.1</v>
      </c>
      <c r="Y54">
        <v>172891</v>
      </c>
      <c r="Z54">
        <v>102705</v>
      </c>
      <c r="AA54">
        <v>0</v>
      </c>
      <c r="AB54">
        <v>0</v>
      </c>
      <c r="AC54">
        <v>0</v>
      </c>
      <c r="AD54">
        <v>0</v>
      </c>
      <c r="AE54">
        <v>0</v>
      </c>
      <c r="AF54"/>
      <c r="AG54">
        <v>20944.400000000001</v>
      </c>
      <c r="AH54">
        <v>9872.2199999999993</v>
      </c>
      <c r="AI54">
        <v>64830.6</v>
      </c>
      <c r="AJ54">
        <v>0</v>
      </c>
      <c r="AK54">
        <v>0</v>
      </c>
      <c r="AL54">
        <v>0</v>
      </c>
      <c r="AM54">
        <v>36.1111</v>
      </c>
      <c r="AN54">
        <v>50669.4</v>
      </c>
      <c r="AO54">
        <v>30100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479.59300000000002</v>
      </c>
      <c r="AZ54">
        <v>0</v>
      </c>
      <c r="BA54">
        <v>854.053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71468.3</v>
      </c>
      <c r="BJ54">
        <v>174838</v>
      </c>
      <c r="BK54">
        <v>135466</v>
      </c>
      <c r="BL54">
        <v>68293.8</v>
      </c>
      <c r="BM54">
        <v>223838</v>
      </c>
      <c r="BN54">
        <v>2186.2399999999998</v>
      </c>
      <c r="BO54">
        <v>629.79999999999995</v>
      </c>
      <c r="BP54">
        <v>36753.1</v>
      </c>
      <c r="BQ54">
        <v>33311.599999999999</v>
      </c>
      <c r="BR54">
        <v>29499.5</v>
      </c>
      <c r="BS54">
        <v>5348.9</v>
      </c>
      <c r="BT54">
        <v>27797.200000000001</v>
      </c>
      <c r="BU54">
        <v>95927.5</v>
      </c>
      <c r="BV54">
        <v>38334.5</v>
      </c>
      <c r="BW54">
        <v>14499.1</v>
      </c>
      <c r="BX54">
        <v>29166.6</v>
      </c>
    </row>
    <row r="55" spans="1:76">
      <c r="A55" t="s">
        <v>42</v>
      </c>
      <c r="B55" t="s">
        <v>16</v>
      </c>
      <c r="C55" t="s">
        <v>274</v>
      </c>
      <c r="D55" t="s">
        <v>248</v>
      </c>
      <c r="E55">
        <v>951116</v>
      </c>
      <c r="F55">
        <v>2500.9899999999998</v>
      </c>
      <c r="G55">
        <v>380.29500000000002</v>
      </c>
      <c r="H55">
        <v>169</v>
      </c>
      <c r="I55">
        <v>326</v>
      </c>
      <c r="J55">
        <v>31.75</v>
      </c>
      <c r="K55">
        <v>171.75</v>
      </c>
      <c r="L55">
        <v>441882</v>
      </c>
      <c r="M55">
        <v>509243</v>
      </c>
      <c r="N55">
        <v>0</v>
      </c>
      <c r="O55">
        <v>0</v>
      </c>
      <c r="P55">
        <v>0</v>
      </c>
      <c r="Q55">
        <v>29.436299999999999</v>
      </c>
      <c r="R55">
        <v>37609.4</v>
      </c>
      <c r="S55">
        <v>22027.3</v>
      </c>
      <c r="T55">
        <v>673851</v>
      </c>
      <c r="U55">
        <v>0</v>
      </c>
      <c r="V55">
        <v>46386.2</v>
      </c>
      <c r="W55">
        <v>0</v>
      </c>
      <c r="X55">
        <v>10596.6</v>
      </c>
      <c r="Y55">
        <v>109245</v>
      </c>
      <c r="Z55">
        <v>51409.599999999999</v>
      </c>
      <c r="AA55">
        <v>0</v>
      </c>
      <c r="AB55">
        <v>0</v>
      </c>
      <c r="AC55">
        <v>0</v>
      </c>
      <c r="AD55">
        <v>0</v>
      </c>
      <c r="AE55">
        <v>0</v>
      </c>
      <c r="AF55"/>
      <c r="AG55">
        <v>11022.2</v>
      </c>
      <c r="AH55">
        <v>6455.56</v>
      </c>
      <c r="AI55">
        <v>64933.3</v>
      </c>
      <c r="AJ55">
        <v>0</v>
      </c>
      <c r="AK55">
        <v>0</v>
      </c>
      <c r="AL55">
        <v>0</v>
      </c>
      <c r="AM55">
        <v>5.5555599999999998</v>
      </c>
      <c r="AN55">
        <v>32016.7</v>
      </c>
      <c r="AO55">
        <v>15066.7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463.95100000000002</v>
      </c>
      <c r="AZ55">
        <v>0</v>
      </c>
      <c r="BA55">
        <v>105.797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37613.9</v>
      </c>
      <c r="BJ55">
        <v>175120</v>
      </c>
      <c r="BK55">
        <v>135685</v>
      </c>
      <c r="BL55">
        <v>67362</v>
      </c>
      <c r="BM55">
        <v>97320.7</v>
      </c>
      <c r="BN55">
        <v>1235.17</v>
      </c>
      <c r="BO55">
        <v>512.9</v>
      </c>
      <c r="BP55">
        <v>30376.3</v>
      </c>
      <c r="BQ55">
        <v>50490.8</v>
      </c>
      <c r="BR55">
        <v>28298.799999999999</v>
      </c>
      <c r="BS55">
        <v>3182.51</v>
      </c>
      <c r="BT55">
        <v>2673.28</v>
      </c>
      <c r="BU55">
        <v>114804</v>
      </c>
      <c r="BV55">
        <v>33504.300000000003</v>
      </c>
      <c r="BW55">
        <v>19812.900000000001</v>
      </c>
      <c r="BX55">
        <v>28915.4</v>
      </c>
    </row>
    <row r="56" spans="1:76">
      <c r="A56" t="s">
        <v>42</v>
      </c>
      <c r="B56" t="s">
        <v>18</v>
      </c>
      <c r="C56" t="s">
        <v>275</v>
      </c>
      <c r="D56" t="s">
        <v>248</v>
      </c>
      <c r="E56" s="1">
        <v>1105790</v>
      </c>
      <c r="F56">
        <v>2500.89</v>
      </c>
      <c r="G56">
        <v>442.15899999999999</v>
      </c>
      <c r="H56">
        <v>21</v>
      </c>
      <c r="I56">
        <v>622.5</v>
      </c>
      <c r="J56">
        <v>1.25</v>
      </c>
      <c r="K56">
        <v>212.5</v>
      </c>
      <c r="L56">
        <v>575562</v>
      </c>
      <c r="M56">
        <v>530228</v>
      </c>
      <c r="N56">
        <v>0</v>
      </c>
      <c r="O56">
        <v>0</v>
      </c>
      <c r="P56">
        <v>0</v>
      </c>
      <c r="Q56">
        <v>38.713099999999997</v>
      </c>
      <c r="R56">
        <v>71579.100000000006</v>
      </c>
      <c r="S56">
        <v>33742.300000000003</v>
      </c>
      <c r="T56">
        <v>673813</v>
      </c>
      <c r="U56">
        <v>0</v>
      </c>
      <c r="V56">
        <v>58366.6</v>
      </c>
      <c r="W56">
        <v>0</v>
      </c>
      <c r="X56">
        <v>19600.900000000001</v>
      </c>
      <c r="Y56">
        <v>146940</v>
      </c>
      <c r="Z56">
        <v>101748</v>
      </c>
      <c r="AA56">
        <v>0</v>
      </c>
      <c r="AB56">
        <v>0</v>
      </c>
      <c r="AC56">
        <v>0</v>
      </c>
      <c r="AD56">
        <v>0</v>
      </c>
      <c r="AE56">
        <v>0</v>
      </c>
      <c r="AF56"/>
      <c r="AG56">
        <v>20977.8</v>
      </c>
      <c r="AH56">
        <v>9888.89</v>
      </c>
      <c r="AI56">
        <v>64930.6</v>
      </c>
      <c r="AJ56">
        <v>0</v>
      </c>
      <c r="AK56">
        <v>0</v>
      </c>
      <c r="AL56">
        <v>0</v>
      </c>
      <c r="AM56">
        <v>0</v>
      </c>
      <c r="AN56">
        <v>43063.9</v>
      </c>
      <c r="AO56">
        <v>29819.4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583.77800000000002</v>
      </c>
      <c r="AZ56">
        <v>0</v>
      </c>
      <c r="BA56">
        <v>196.04599999999999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71580.5</v>
      </c>
      <c r="BJ56">
        <v>175112</v>
      </c>
      <c r="BK56">
        <v>135679</v>
      </c>
      <c r="BL56">
        <v>68025.2</v>
      </c>
      <c r="BM56">
        <v>216551</v>
      </c>
      <c r="BN56">
        <v>2217.56</v>
      </c>
      <c r="BO56">
        <v>16.8</v>
      </c>
      <c r="BP56">
        <v>39459.300000000003</v>
      </c>
      <c r="BQ56">
        <v>30228.799999999999</v>
      </c>
      <c r="BR56">
        <v>32676</v>
      </c>
      <c r="BS56">
        <v>5943.26</v>
      </c>
      <c r="BT56">
        <v>846.43499999999995</v>
      </c>
      <c r="BU56">
        <v>80124.600000000006</v>
      </c>
      <c r="BV56">
        <v>40223.199999999997</v>
      </c>
      <c r="BW56">
        <v>13140.4</v>
      </c>
      <c r="BX56">
        <v>31711.1</v>
      </c>
    </row>
    <row r="57" spans="1:76">
      <c r="R57" s="25">
        <f>ABS(R50-R52)</f>
        <v>0</v>
      </c>
      <c r="S57" s="25">
        <f t="shared" ref="S57:AE57" si="3">ABS(S50-S52)</f>
        <v>7781.6000000000022</v>
      </c>
      <c r="T57" s="25">
        <f t="shared" si="3"/>
        <v>40879</v>
      </c>
      <c r="U57" s="25">
        <f t="shared" si="3"/>
        <v>0</v>
      </c>
      <c r="V57" s="25">
        <f t="shared" si="3"/>
        <v>5772.1999999999971</v>
      </c>
      <c r="W57" s="25">
        <f t="shared" si="3"/>
        <v>45239.3</v>
      </c>
      <c r="X57" s="25">
        <f t="shared" si="3"/>
        <v>56404.600000000006</v>
      </c>
      <c r="Y57" s="25">
        <f t="shared" si="3"/>
        <v>9184</v>
      </c>
      <c r="Z57" s="25">
        <f t="shared" si="3"/>
        <v>84479.2</v>
      </c>
      <c r="AA57" s="25">
        <f t="shared" si="3"/>
        <v>0</v>
      </c>
      <c r="AB57" s="25">
        <f t="shared" si="3"/>
        <v>0</v>
      </c>
      <c r="AC57" s="25">
        <f t="shared" si="3"/>
        <v>0</v>
      </c>
      <c r="AD57" s="25">
        <f t="shared" si="3"/>
        <v>0</v>
      </c>
      <c r="AE57" s="25">
        <f t="shared" si="3"/>
        <v>0</v>
      </c>
      <c r="AF57" s="26">
        <f>SUM(R57:AE57)/E50</f>
        <v>0.19367188832880963</v>
      </c>
      <c r="AG57"/>
    </row>
    <row r="58" spans="1:76">
      <c r="A58" t="s">
        <v>42</v>
      </c>
      <c r="B58" t="s">
        <v>20</v>
      </c>
      <c r="D58" t="s">
        <v>248</v>
      </c>
      <c r="E58">
        <v>3800</v>
      </c>
      <c r="F58">
        <v>0</v>
      </c>
      <c r="G58">
        <v>1.51999999999998</v>
      </c>
      <c r="H58">
        <v>20.5</v>
      </c>
      <c r="I58">
        <v>157.25</v>
      </c>
      <c r="J58">
        <v>29.5</v>
      </c>
      <c r="K58">
        <v>175.75</v>
      </c>
      <c r="L58">
        <v>19970</v>
      </c>
      <c r="M58">
        <v>16160</v>
      </c>
      <c r="N58">
        <v>0</v>
      </c>
      <c r="O58">
        <v>0</v>
      </c>
      <c r="P58">
        <v>0</v>
      </c>
      <c r="Q58">
        <v>1.5105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3.5082822799534702E-2</v>
      </c>
      <c r="X58" s="4">
        <v>1.2539511438541999E-2</v>
      </c>
      <c r="Y58" s="4">
        <v>2.56013958898797E-2</v>
      </c>
      <c r="Z58" s="4">
        <v>2.4976347421481099E-2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9.82000775494377E-2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13258.3</v>
      </c>
      <c r="AM58">
        <v>0</v>
      </c>
      <c r="AN58">
        <v>9675</v>
      </c>
      <c r="AO58">
        <v>9438.9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161.72799999999901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251.699999999997</v>
      </c>
      <c r="BM58">
        <v>42676</v>
      </c>
      <c r="BN58">
        <v>27.699999999997001</v>
      </c>
      <c r="BO58">
        <v>78</v>
      </c>
      <c r="BP58">
        <v>199.39999999999401</v>
      </c>
      <c r="BQ58">
        <v>124.5</v>
      </c>
      <c r="BR58">
        <v>149.099999999998</v>
      </c>
      <c r="BS58">
        <v>1081.79999999999</v>
      </c>
      <c r="BT58">
        <v>7208.2</v>
      </c>
      <c r="BU58">
        <v>5812</v>
      </c>
      <c r="BV58">
        <v>684</v>
      </c>
      <c r="BW58">
        <v>388.6</v>
      </c>
      <c r="BX58">
        <v>259.2</v>
      </c>
    </row>
    <row r="59" spans="1:76">
      <c r="A59" t="s">
        <v>42</v>
      </c>
      <c r="B59" t="s">
        <v>21</v>
      </c>
      <c r="D59" t="s">
        <v>248</v>
      </c>
      <c r="E59">
        <v>226450</v>
      </c>
      <c r="F59">
        <v>0</v>
      </c>
      <c r="G59">
        <v>90.545000000000002</v>
      </c>
      <c r="H59">
        <v>52.5</v>
      </c>
      <c r="I59">
        <v>79</v>
      </c>
      <c r="J59">
        <v>25.25</v>
      </c>
      <c r="K59">
        <v>29</v>
      </c>
      <c r="L59">
        <v>191971</v>
      </c>
      <c r="M59">
        <v>34462</v>
      </c>
      <c r="N59">
        <v>0</v>
      </c>
      <c r="O59">
        <v>0</v>
      </c>
      <c r="P59">
        <v>0</v>
      </c>
      <c r="Q59">
        <v>14.6731999999999</v>
      </c>
      <c r="R59" s="4">
        <v>0</v>
      </c>
      <c r="S59" s="4">
        <v>6.0168561045387701E-3</v>
      </c>
      <c r="T59" s="4">
        <v>3.1608288873424498E-2</v>
      </c>
      <c r="U59" s="4">
        <v>0</v>
      </c>
      <c r="V59" s="4">
        <v>4.46315626691409E-3</v>
      </c>
      <c r="W59" s="4">
        <v>0</v>
      </c>
      <c r="X59" s="4">
        <v>3.1110260573726099E-2</v>
      </c>
      <c r="Y59" s="4">
        <v>3.2627387303796399E-2</v>
      </c>
      <c r="Z59" s="4">
        <v>9.0223614010670306E-2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0.19604956313307001</v>
      </c>
      <c r="AG59">
        <v>0</v>
      </c>
      <c r="AH59">
        <v>2280.5599999999899</v>
      </c>
      <c r="AI59">
        <v>11980.5</v>
      </c>
      <c r="AJ59">
        <v>0</v>
      </c>
      <c r="AK59">
        <v>0</v>
      </c>
      <c r="AL59">
        <v>0</v>
      </c>
      <c r="AM59">
        <v>0</v>
      </c>
      <c r="AN59">
        <v>12366.6</v>
      </c>
      <c r="AO59">
        <v>34197.199999999997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57.732999999999997</v>
      </c>
      <c r="AZ59">
        <v>0</v>
      </c>
      <c r="BA59">
        <v>402.42599999999999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40878</v>
      </c>
      <c r="BK59">
        <v>0</v>
      </c>
      <c r="BL59">
        <v>734.19999999999698</v>
      </c>
      <c r="BM59">
        <v>40514</v>
      </c>
      <c r="BN59">
        <v>24686.41</v>
      </c>
      <c r="BO59">
        <v>23.4</v>
      </c>
      <c r="BP59">
        <v>81.600000000005807</v>
      </c>
      <c r="BQ59">
        <v>21.400000000001398</v>
      </c>
      <c r="BR59">
        <v>377.2</v>
      </c>
      <c r="BS59">
        <v>53664.13</v>
      </c>
      <c r="BT59">
        <v>40363.72</v>
      </c>
      <c r="BU59">
        <v>22302.699999999899</v>
      </c>
      <c r="BV59">
        <v>211.79999999999501</v>
      </c>
      <c r="BW59">
        <v>145.89999999999901</v>
      </c>
      <c r="BX59">
        <v>882.29999999999905</v>
      </c>
    </row>
    <row r="60" spans="1:76">
      <c r="A60" t="s">
        <v>42</v>
      </c>
      <c r="B60" t="s">
        <v>22</v>
      </c>
      <c r="D60" t="s">
        <v>248</v>
      </c>
      <c r="E60">
        <v>93410</v>
      </c>
      <c r="F60">
        <v>3.87999999999965</v>
      </c>
      <c r="G60">
        <v>38.07</v>
      </c>
      <c r="H60">
        <v>24.75</v>
      </c>
      <c r="I60">
        <v>235.25</v>
      </c>
      <c r="J60">
        <v>4.25</v>
      </c>
      <c r="K60">
        <v>203</v>
      </c>
      <c r="L60">
        <v>53116</v>
      </c>
      <c r="M60">
        <v>40282</v>
      </c>
      <c r="N60">
        <v>0</v>
      </c>
      <c r="O60">
        <v>0</v>
      </c>
      <c r="P60">
        <v>0</v>
      </c>
      <c r="Q60">
        <v>3.1923999999999899</v>
      </c>
      <c r="R60" s="4">
        <v>1.06575432347576E-4</v>
      </c>
      <c r="S60" s="4">
        <v>5.3334583118527803E-5</v>
      </c>
      <c r="T60" s="4">
        <v>9.8608051741107001E-4</v>
      </c>
      <c r="U60" s="4">
        <v>0</v>
      </c>
      <c r="V60" s="4">
        <v>9.7637905984908797E-3</v>
      </c>
      <c r="W60" s="4">
        <v>0</v>
      </c>
      <c r="X60" s="4">
        <v>4.8294886816328403E-2</v>
      </c>
      <c r="Y60" s="4">
        <v>3.6168158597741001E-2</v>
      </c>
      <c r="Z60" s="4">
        <v>1.3992782490509399E-2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0.109365609035946</v>
      </c>
      <c r="AG60">
        <v>33.399999999997803</v>
      </c>
      <c r="AH60">
        <v>16.670000000000002</v>
      </c>
      <c r="AI60">
        <v>100</v>
      </c>
      <c r="AJ60">
        <v>0</v>
      </c>
      <c r="AK60">
        <v>0</v>
      </c>
      <c r="AL60">
        <v>0</v>
      </c>
      <c r="AM60">
        <v>30.555599999999998</v>
      </c>
      <c r="AN60">
        <v>11308.3</v>
      </c>
      <c r="AO60">
        <v>4375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104.185</v>
      </c>
      <c r="AZ60">
        <v>0</v>
      </c>
      <c r="BA60">
        <v>514.29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112.199999999997</v>
      </c>
      <c r="BJ60">
        <v>274</v>
      </c>
      <c r="BK60">
        <v>213</v>
      </c>
      <c r="BL60">
        <v>78.5</v>
      </c>
      <c r="BM60">
        <v>4982</v>
      </c>
      <c r="BN60">
        <v>4.4700000000000202</v>
      </c>
      <c r="BO60">
        <v>1042.69999999999</v>
      </c>
      <c r="BP60">
        <v>2390.3999999999901</v>
      </c>
      <c r="BQ60">
        <v>1561.79999999999</v>
      </c>
      <c r="BR60">
        <v>2834.3999999999901</v>
      </c>
      <c r="BS60">
        <v>754.71</v>
      </c>
      <c r="BT60">
        <v>22467.719999999899</v>
      </c>
      <c r="BU60">
        <v>7557.3999999999896</v>
      </c>
      <c r="BV60">
        <v>3057</v>
      </c>
      <c r="BW60">
        <v>2463.9</v>
      </c>
      <c r="BX60">
        <v>2902</v>
      </c>
    </row>
    <row r="61" spans="1:76">
      <c r="A61" t="s">
        <v>42</v>
      </c>
      <c r="B61" t="s">
        <v>23</v>
      </c>
      <c r="D61" t="s">
        <v>248</v>
      </c>
      <c r="E61">
        <v>120130</v>
      </c>
      <c r="F61">
        <v>3.87999999999965</v>
      </c>
      <c r="G61">
        <v>48.77</v>
      </c>
      <c r="H61">
        <v>140.25</v>
      </c>
      <c r="I61">
        <v>520.25</v>
      </c>
      <c r="J61">
        <v>36.75</v>
      </c>
      <c r="K61">
        <v>708.5</v>
      </c>
      <c r="L61">
        <v>77532</v>
      </c>
      <c r="M61">
        <v>42585</v>
      </c>
      <c r="N61">
        <v>0</v>
      </c>
      <c r="O61">
        <v>0</v>
      </c>
      <c r="P61">
        <v>0</v>
      </c>
      <c r="Q61">
        <v>5.6011999999999897</v>
      </c>
      <c r="R61" s="4">
        <v>1.06575432347576E-4</v>
      </c>
      <c r="S61" s="4">
        <v>5.3334583118527803E-5</v>
      </c>
      <c r="T61" s="4">
        <v>9.8608051741107001E-4</v>
      </c>
      <c r="U61" s="4">
        <v>0</v>
      </c>
      <c r="V61" s="4">
        <v>9.7637905984908797E-3</v>
      </c>
      <c r="W61" s="4">
        <v>0</v>
      </c>
      <c r="X61" s="4">
        <v>5.0462670478511502E-2</v>
      </c>
      <c r="Y61" s="4">
        <v>5.7418568683507497E-2</v>
      </c>
      <c r="Z61" s="4">
        <v>1.5618128134226901E-2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0.13440914842761401</v>
      </c>
      <c r="AG61">
        <v>33.399999999997803</v>
      </c>
      <c r="AH61">
        <v>16.670000000000002</v>
      </c>
      <c r="AI61">
        <v>100</v>
      </c>
      <c r="AJ61">
        <v>0</v>
      </c>
      <c r="AK61">
        <v>0</v>
      </c>
      <c r="AL61">
        <v>0</v>
      </c>
      <c r="AM61">
        <v>36.1111</v>
      </c>
      <c r="AN61">
        <v>17952.7</v>
      </c>
      <c r="AO61">
        <v>4883.2999999999902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104.185</v>
      </c>
      <c r="AZ61">
        <v>0</v>
      </c>
      <c r="BA61">
        <v>537.23099999999999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112.199999999997</v>
      </c>
      <c r="BJ61">
        <v>274</v>
      </c>
      <c r="BK61">
        <v>213</v>
      </c>
      <c r="BL61">
        <v>144.699999999997</v>
      </c>
      <c r="BM61">
        <v>36725</v>
      </c>
      <c r="BN61">
        <v>447.24999999999898</v>
      </c>
      <c r="BO61">
        <v>615.9</v>
      </c>
      <c r="BP61">
        <v>1928.5999999999899</v>
      </c>
      <c r="BQ61">
        <v>2950.0999999999899</v>
      </c>
      <c r="BR61">
        <v>2855.2999999999902</v>
      </c>
      <c r="BS61">
        <v>1073.57</v>
      </c>
      <c r="BT61">
        <v>23807.32</v>
      </c>
      <c r="BU61">
        <v>5046.5</v>
      </c>
      <c r="BV61">
        <v>3060.0999999999899</v>
      </c>
      <c r="BW61">
        <v>1924.8</v>
      </c>
      <c r="BX61">
        <v>3108.6</v>
      </c>
    </row>
    <row r="62" spans="1:76">
      <c r="A62" t="s">
        <v>42</v>
      </c>
      <c r="B62" t="s">
        <v>24</v>
      </c>
      <c r="D62" t="s">
        <v>248</v>
      </c>
      <c r="E62">
        <v>115734</v>
      </c>
      <c r="F62">
        <v>9.9999999999908995E-2</v>
      </c>
      <c r="G62">
        <v>46.294999999999902</v>
      </c>
      <c r="H62">
        <v>135.75</v>
      </c>
      <c r="I62">
        <v>317.25</v>
      </c>
      <c r="J62">
        <v>27.5</v>
      </c>
      <c r="K62">
        <v>33.25</v>
      </c>
      <c r="L62">
        <v>82668</v>
      </c>
      <c r="M62">
        <v>33070</v>
      </c>
      <c r="N62">
        <v>0</v>
      </c>
      <c r="O62">
        <v>0</v>
      </c>
      <c r="P62">
        <v>0</v>
      </c>
      <c r="Q62">
        <v>6.3596000000000004</v>
      </c>
      <c r="R62" s="4">
        <v>3.1841121057318199E-2</v>
      </c>
      <c r="S62" s="4">
        <v>1.09809251534892E-2</v>
      </c>
      <c r="T62" s="4">
        <v>3.5618878005342798E-5</v>
      </c>
      <c r="U62" s="4">
        <v>0</v>
      </c>
      <c r="V62" s="4">
        <v>1.1229694896189701E-2</v>
      </c>
      <c r="W62" s="4">
        <v>0</v>
      </c>
      <c r="X62" s="4">
        <v>1.9758541500679499E-2</v>
      </c>
      <c r="Y62" s="4">
        <v>2.23930261986221E-3</v>
      </c>
      <c r="Z62" s="4">
        <v>3.24630454140694E-2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0.108548249519613</v>
      </c>
      <c r="AG62">
        <v>9955.5999999999894</v>
      </c>
      <c r="AH62">
        <v>3433.3299999999899</v>
      </c>
      <c r="AI62">
        <v>2.7000000000043598</v>
      </c>
      <c r="AJ62">
        <v>0</v>
      </c>
      <c r="AK62">
        <v>0</v>
      </c>
      <c r="AL62">
        <v>0</v>
      </c>
      <c r="AM62">
        <v>5.5555599999999998</v>
      </c>
      <c r="AN62">
        <v>700</v>
      </c>
      <c r="AO62">
        <v>10150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119.827</v>
      </c>
      <c r="AZ62">
        <v>0</v>
      </c>
      <c r="BA62">
        <v>211.02500000000001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33966.6</v>
      </c>
      <c r="BJ62">
        <v>8</v>
      </c>
      <c r="BK62">
        <v>6</v>
      </c>
      <c r="BL62">
        <v>787.10000000000502</v>
      </c>
      <c r="BM62">
        <v>89792.3</v>
      </c>
      <c r="BN62">
        <v>503.81999999999903</v>
      </c>
      <c r="BO62">
        <v>499</v>
      </c>
      <c r="BP62">
        <v>8305.3999999999905</v>
      </c>
      <c r="BQ62">
        <v>20129.3</v>
      </c>
      <c r="BR62">
        <v>4056</v>
      </c>
      <c r="BS62">
        <v>3239.96</v>
      </c>
      <c r="BT62">
        <v>1316.6</v>
      </c>
      <c r="BU62">
        <v>23923</v>
      </c>
      <c r="BV62">
        <v>7890.2999999999902</v>
      </c>
      <c r="BW62">
        <v>7238.6</v>
      </c>
      <c r="BX62">
        <v>3359.7999999999902</v>
      </c>
    </row>
    <row r="63" spans="1:76">
      <c r="A63" t="s">
        <v>42</v>
      </c>
      <c r="B63" t="s">
        <v>25</v>
      </c>
      <c r="D63" t="s">
        <v>248</v>
      </c>
      <c r="E63">
        <v>38940</v>
      </c>
      <c r="F63">
        <v>0</v>
      </c>
      <c r="G63">
        <v>15.569000000000001</v>
      </c>
      <c r="H63">
        <v>12.25</v>
      </c>
      <c r="I63">
        <v>20.75</v>
      </c>
      <c r="J63">
        <v>3</v>
      </c>
      <c r="K63">
        <v>7.5</v>
      </c>
      <c r="L63">
        <v>51012</v>
      </c>
      <c r="M63">
        <v>12085</v>
      </c>
      <c r="N63">
        <v>0</v>
      </c>
      <c r="O63">
        <v>0</v>
      </c>
      <c r="P63">
        <v>0</v>
      </c>
      <c r="Q63">
        <v>2.91719999999999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1.1318460889534599E-2</v>
      </c>
      <c r="Y63" s="4">
        <v>3.3093687022542902E-2</v>
      </c>
      <c r="Z63" s="4">
        <v>1.47210948118292E-2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5.9133242723906798E-2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10347.200000000001</v>
      </c>
      <c r="AO63">
        <v>4602.7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120.776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123.90000000000801</v>
      </c>
      <c r="BM63">
        <v>29438</v>
      </c>
      <c r="BN63">
        <v>478.56999999999903</v>
      </c>
      <c r="BO63">
        <v>2.9</v>
      </c>
      <c r="BP63">
        <v>777.60000000000502</v>
      </c>
      <c r="BQ63">
        <v>132.69999999999999</v>
      </c>
      <c r="BR63">
        <v>321.2</v>
      </c>
      <c r="BS63">
        <v>479.21</v>
      </c>
      <c r="BT63">
        <v>3143.4450000000002</v>
      </c>
      <c r="BU63">
        <v>10756.3999999999</v>
      </c>
      <c r="BV63">
        <v>1171.4000000000001</v>
      </c>
      <c r="BW63">
        <v>566.1</v>
      </c>
      <c r="BX63">
        <v>564.10000000000196</v>
      </c>
    </row>
    <row r="64" spans="1:76" ht="353" customHeight="1">
      <c r="AF64"/>
      <c r="AG64"/>
    </row>
    <row r="65" spans="1:76">
      <c r="AF65"/>
      <c r="AG65"/>
    </row>
    <row r="66" spans="1:76">
      <c r="A66" t="s">
        <v>50</v>
      </c>
      <c r="B66" t="s">
        <v>5</v>
      </c>
      <c r="C66" t="s">
        <v>276</v>
      </c>
      <c r="D66" t="s">
        <v>248</v>
      </c>
      <c r="E66">
        <v>225135</v>
      </c>
      <c r="F66">
        <v>5502.08</v>
      </c>
      <c r="G66">
        <v>40.918199999999999</v>
      </c>
      <c r="H66">
        <v>2.25</v>
      </c>
      <c r="I66">
        <v>122.5</v>
      </c>
      <c r="J66">
        <v>2.25</v>
      </c>
      <c r="K66">
        <v>43.75</v>
      </c>
      <c r="L66">
        <v>225050</v>
      </c>
      <c r="M66">
        <v>94.781700000000001</v>
      </c>
      <c r="N66">
        <v>0</v>
      </c>
      <c r="O66">
        <v>0</v>
      </c>
      <c r="P66">
        <v>0</v>
      </c>
      <c r="Q66">
        <v>22.290199999999999</v>
      </c>
      <c r="R66">
        <v>68460.800000000003</v>
      </c>
      <c r="S66">
        <v>24339.9</v>
      </c>
      <c r="T66">
        <v>50983.1</v>
      </c>
      <c r="U66">
        <v>0</v>
      </c>
      <c r="V66">
        <v>17070.2</v>
      </c>
      <c r="W66">
        <v>0</v>
      </c>
      <c r="X66">
        <v>1592.33</v>
      </c>
      <c r="Y66">
        <v>40528.699999999997</v>
      </c>
      <c r="Z66">
        <v>22169.4</v>
      </c>
      <c r="AA66">
        <v>0</v>
      </c>
      <c r="AB66">
        <v>0</v>
      </c>
      <c r="AC66">
        <v>0</v>
      </c>
      <c r="AD66">
        <v>0</v>
      </c>
      <c r="AE66">
        <v>0</v>
      </c>
      <c r="AF66"/>
      <c r="AG66">
        <v>20063.900000000001</v>
      </c>
      <c r="AH66">
        <v>7133.33</v>
      </c>
      <c r="AI66">
        <v>14941.7</v>
      </c>
      <c r="AJ66">
        <v>0</v>
      </c>
      <c r="AK66">
        <v>5002.78</v>
      </c>
      <c r="AL66">
        <v>0</v>
      </c>
      <c r="AM66">
        <v>438.88900000000001</v>
      </c>
      <c r="AN66">
        <v>11877.8</v>
      </c>
      <c r="AO66">
        <v>6497.22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0.94799999999999995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68456.7</v>
      </c>
      <c r="BJ66">
        <v>50981.2</v>
      </c>
      <c r="BK66">
        <v>0</v>
      </c>
      <c r="BL66">
        <v>18863.5</v>
      </c>
      <c r="BM66">
        <v>28678.2</v>
      </c>
      <c r="BN66">
        <v>866.79200000000003</v>
      </c>
      <c r="BO66">
        <v>2866.7</v>
      </c>
      <c r="BP66">
        <v>78867.899999999994</v>
      </c>
      <c r="BQ66">
        <v>48367.9</v>
      </c>
      <c r="BR66">
        <v>96279.2</v>
      </c>
      <c r="BS66">
        <v>5951.65</v>
      </c>
      <c r="BT66">
        <v>2398.56</v>
      </c>
      <c r="BU66">
        <v>99314</v>
      </c>
      <c r="BV66">
        <v>77867.100000000006</v>
      </c>
      <c r="BW66">
        <v>25560.1</v>
      </c>
      <c r="BX66">
        <v>83613.899999999994</v>
      </c>
    </row>
    <row r="67" spans="1:76">
      <c r="A67" t="s">
        <v>50</v>
      </c>
      <c r="B67" t="s">
        <v>8</v>
      </c>
      <c r="C67" t="s">
        <v>277</v>
      </c>
      <c r="D67" t="s">
        <v>248</v>
      </c>
      <c r="E67">
        <v>266735</v>
      </c>
      <c r="F67">
        <v>5502.08</v>
      </c>
      <c r="G67">
        <v>48.478900000000003</v>
      </c>
      <c r="H67">
        <v>4.25</v>
      </c>
      <c r="I67">
        <v>74</v>
      </c>
      <c r="J67">
        <v>4.25</v>
      </c>
      <c r="K67">
        <v>74</v>
      </c>
      <c r="L67">
        <v>260536</v>
      </c>
      <c r="M67">
        <v>6189.25</v>
      </c>
      <c r="N67">
        <v>0</v>
      </c>
      <c r="O67">
        <v>0</v>
      </c>
      <c r="P67">
        <v>0</v>
      </c>
      <c r="Q67">
        <v>22.609000000000002</v>
      </c>
      <c r="R67">
        <v>68460.800000000003</v>
      </c>
      <c r="S67">
        <v>24339.9</v>
      </c>
      <c r="T67">
        <v>50983.1</v>
      </c>
      <c r="U67">
        <v>0</v>
      </c>
      <c r="V67">
        <v>17070.2</v>
      </c>
      <c r="W67">
        <v>0</v>
      </c>
      <c r="X67">
        <v>6284.03</v>
      </c>
      <c r="Y67">
        <v>44547.4</v>
      </c>
      <c r="Z67">
        <v>55058.7</v>
      </c>
      <c r="AA67">
        <v>0</v>
      </c>
      <c r="AB67">
        <v>0</v>
      </c>
      <c r="AC67">
        <v>0</v>
      </c>
      <c r="AD67">
        <v>0</v>
      </c>
      <c r="AE67">
        <v>0</v>
      </c>
      <c r="AF67"/>
      <c r="AG67">
        <v>20063.900000000001</v>
      </c>
      <c r="AH67">
        <v>7133.33</v>
      </c>
      <c r="AI67">
        <v>14941.7</v>
      </c>
      <c r="AJ67">
        <v>0</v>
      </c>
      <c r="AK67">
        <v>5002.78</v>
      </c>
      <c r="AL67">
        <v>0</v>
      </c>
      <c r="AM67">
        <v>27.777799999999999</v>
      </c>
      <c r="AN67">
        <v>13055.6</v>
      </c>
      <c r="AO67">
        <v>16136.1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61.904400000000003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68456.7</v>
      </c>
      <c r="BJ67">
        <v>50981.2</v>
      </c>
      <c r="BK67">
        <v>0</v>
      </c>
      <c r="BL67">
        <v>18902.2</v>
      </c>
      <c r="BM67">
        <v>31627.200000000001</v>
      </c>
      <c r="BN67">
        <v>735.08900000000006</v>
      </c>
      <c r="BO67">
        <v>4413.7</v>
      </c>
      <c r="BP67">
        <v>78798.7</v>
      </c>
      <c r="BQ67">
        <v>48035.5</v>
      </c>
      <c r="BR67">
        <v>96168.4</v>
      </c>
      <c r="BS67">
        <v>6058.01</v>
      </c>
      <c r="BT67">
        <v>2836.76</v>
      </c>
      <c r="BU67">
        <v>102311</v>
      </c>
      <c r="BV67">
        <v>77940.5</v>
      </c>
      <c r="BW67">
        <v>25665.599999999999</v>
      </c>
      <c r="BX67">
        <v>83693.7</v>
      </c>
    </row>
    <row r="68" spans="1:76">
      <c r="A68" t="s">
        <v>50</v>
      </c>
      <c r="B68" t="s">
        <v>10</v>
      </c>
      <c r="C68" t="s">
        <v>278</v>
      </c>
      <c r="D68" t="s">
        <v>248</v>
      </c>
      <c r="E68">
        <v>271114</v>
      </c>
      <c r="F68">
        <v>5502.08</v>
      </c>
      <c r="G68">
        <v>49.274700000000003</v>
      </c>
      <c r="H68">
        <v>6</v>
      </c>
      <c r="I68">
        <v>47</v>
      </c>
      <c r="J68">
        <v>6</v>
      </c>
      <c r="K68">
        <v>47</v>
      </c>
      <c r="L68">
        <v>259001</v>
      </c>
      <c r="M68">
        <v>12113.1</v>
      </c>
      <c r="N68">
        <v>0</v>
      </c>
      <c r="O68">
        <v>0</v>
      </c>
      <c r="P68">
        <v>0</v>
      </c>
      <c r="Q68">
        <v>22.311299999999999</v>
      </c>
      <c r="R68">
        <v>68460.800000000003</v>
      </c>
      <c r="S68">
        <v>29799.4</v>
      </c>
      <c r="T68">
        <v>50983.1</v>
      </c>
      <c r="U68">
        <v>0</v>
      </c>
      <c r="V68">
        <v>19790.400000000001</v>
      </c>
      <c r="W68">
        <v>0</v>
      </c>
      <c r="X68">
        <v>9516.08</v>
      </c>
      <c r="Y68">
        <v>40073.699999999997</v>
      </c>
      <c r="Z68">
        <v>52499.6</v>
      </c>
      <c r="AA68">
        <v>0</v>
      </c>
      <c r="AB68">
        <v>0</v>
      </c>
      <c r="AC68">
        <v>0</v>
      </c>
      <c r="AD68">
        <v>0</v>
      </c>
      <c r="AE68">
        <v>0</v>
      </c>
      <c r="AF68"/>
      <c r="AG68">
        <v>20063.900000000001</v>
      </c>
      <c r="AH68">
        <v>8733.33</v>
      </c>
      <c r="AI68">
        <v>14941.7</v>
      </c>
      <c r="AJ68">
        <v>0</v>
      </c>
      <c r="AK68">
        <v>5002.78</v>
      </c>
      <c r="AL68">
        <v>0</v>
      </c>
      <c r="AM68">
        <v>33.333300000000001</v>
      </c>
      <c r="AN68">
        <v>11744.4</v>
      </c>
      <c r="AO68">
        <v>15386.1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27.207599999999999</v>
      </c>
      <c r="AZ68">
        <v>0</v>
      </c>
      <c r="BA68">
        <v>94.041600000000003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68456.7</v>
      </c>
      <c r="BJ68">
        <v>50981.2</v>
      </c>
      <c r="BK68">
        <v>0</v>
      </c>
      <c r="BL68">
        <v>19054.099999999999</v>
      </c>
      <c r="BM68">
        <v>29328.2</v>
      </c>
      <c r="BN68">
        <v>2457.7800000000002</v>
      </c>
      <c r="BO68">
        <v>3536.6</v>
      </c>
      <c r="BP68">
        <v>79144.5</v>
      </c>
      <c r="BQ68">
        <v>49147.3</v>
      </c>
      <c r="BR68">
        <v>97027.5</v>
      </c>
      <c r="BS68">
        <v>8109.29</v>
      </c>
      <c r="BT68">
        <v>4387.0600000000004</v>
      </c>
      <c r="BU68">
        <v>125132</v>
      </c>
      <c r="BV68">
        <v>77288.5</v>
      </c>
      <c r="BW68">
        <v>23825.9</v>
      </c>
      <c r="BX68">
        <v>82185.7</v>
      </c>
    </row>
    <row r="69" spans="1:76">
      <c r="A69" t="s">
        <v>50</v>
      </c>
      <c r="B69" t="s">
        <v>12</v>
      </c>
      <c r="C69" t="s">
        <v>279</v>
      </c>
      <c r="D69" t="s">
        <v>248</v>
      </c>
      <c r="E69">
        <v>271606</v>
      </c>
      <c r="F69">
        <v>5500.04</v>
      </c>
      <c r="G69">
        <v>49.3827</v>
      </c>
      <c r="H69">
        <v>13.25</v>
      </c>
      <c r="I69">
        <v>15.75</v>
      </c>
      <c r="J69">
        <v>13.25</v>
      </c>
      <c r="K69">
        <v>15.75</v>
      </c>
      <c r="L69">
        <v>257057</v>
      </c>
      <c r="M69">
        <v>14549</v>
      </c>
      <c r="N69">
        <v>0</v>
      </c>
      <c r="O69">
        <v>0</v>
      </c>
      <c r="P69">
        <v>0</v>
      </c>
      <c r="Q69">
        <v>22.993600000000001</v>
      </c>
      <c r="R69">
        <v>68432.399999999994</v>
      </c>
      <c r="S69">
        <v>29789.9</v>
      </c>
      <c r="T69">
        <v>50964.1</v>
      </c>
      <c r="U69">
        <v>0</v>
      </c>
      <c r="V69">
        <v>2720.24</v>
      </c>
      <c r="W69">
        <v>0</v>
      </c>
      <c r="X69">
        <v>12075.2</v>
      </c>
      <c r="Y69">
        <v>47485.599999999999</v>
      </c>
      <c r="Z69">
        <v>60148.5</v>
      </c>
      <c r="AA69">
        <v>0</v>
      </c>
      <c r="AB69">
        <v>0</v>
      </c>
      <c r="AC69">
        <v>0</v>
      </c>
      <c r="AD69">
        <v>0</v>
      </c>
      <c r="AE69">
        <v>0</v>
      </c>
      <c r="AF69"/>
      <c r="AG69">
        <v>20055.599999999999</v>
      </c>
      <c r="AH69">
        <v>8730.56</v>
      </c>
      <c r="AI69">
        <v>14936.1</v>
      </c>
      <c r="AJ69">
        <v>0</v>
      </c>
      <c r="AK69">
        <v>0</v>
      </c>
      <c r="AL69">
        <v>0</v>
      </c>
      <c r="AM69">
        <v>72.222200000000001</v>
      </c>
      <c r="AN69">
        <v>13916.7</v>
      </c>
      <c r="AO69">
        <v>17627.8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27.207599999999999</v>
      </c>
      <c r="AZ69">
        <v>0</v>
      </c>
      <c r="BA69">
        <v>118.31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68431.199999999997</v>
      </c>
      <c r="BJ69">
        <v>50962.2</v>
      </c>
      <c r="BK69">
        <v>0</v>
      </c>
      <c r="BL69">
        <v>18802.5</v>
      </c>
      <c r="BM69">
        <v>29994.5</v>
      </c>
      <c r="BN69">
        <v>2230.77</v>
      </c>
      <c r="BO69">
        <v>8357.2999999999993</v>
      </c>
      <c r="BP69">
        <v>98006.399999999994</v>
      </c>
      <c r="BQ69">
        <v>41618.699999999997</v>
      </c>
      <c r="BR69">
        <v>83364</v>
      </c>
      <c r="BS69">
        <v>7731.83</v>
      </c>
      <c r="BT69">
        <v>4769.8599999999997</v>
      </c>
      <c r="BU69">
        <v>125988</v>
      </c>
      <c r="BV69">
        <v>93605.4</v>
      </c>
      <c r="BW69">
        <v>16344.1</v>
      </c>
      <c r="BX69">
        <v>66878.7</v>
      </c>
    </row>
    <row r="70" spans="1:76">
      <c r="A70" t="s">
        <v>50</v>
      </c>
      <c r="B70" t="s">
        <v>14</v>
      </c>
      <c r="C70" t="s">
        <v>280</v>
      </c>
      <c r="D70" t="s">
        <v>248</v>
      </c>
      <c r="E70">
        <v>271464</v>
      </c>
      <c r="F70">
        <v>5500.04</v>
      </c>
      <c r="G70">
        <v>49.3568</v>
      </c>
      <c r="H70">
        <v>13.5</v>
      </c>
      <c r="I70">
        <v>16.25</v>
      </c>
      <c r="J70">
        <v>13.5</v>
      </c>
      <c r="K70">
        <v>16.25</v>
      </c>
      <c r="L70">
        <v>257143</v>
      </c>
      <c r="M70">
        <v>14331</v>
      </c>
      <c r="N70">
        <v>0</v>
      </c>
      <c r="O70">
        <v>0</v>
      </c>
      <c r="P70">
        <v>0</v>
      </c>
      <c r="Q70">
        <v>22.929500000000001</v>
      </c>
      <c r="R70">
        <v>68432.399999999994</v>
      </c>
      <c r="S70">
        <v>29789.9</v>
      </c>
      <c r="T70">
        <v>50964.1</v>
      </c>
      <c r="U70">
        <v>0</v>
      </c>
      <c r="V70">
        <v>2720.24</v>
      </c>
      <c r="W70">
        <v>0</v>
      </c>
      <c r="X70">
        <v>11857.2</v>
      </c>
      <c r="Y70">
        <v>47296.1</v>
      </c>
      <c r="Z70">
        <v>60423.3</v>
      </c>
      <c r="AA70">
        <v>0</v>
      </c>
      <c r="AB70">
        <v>0</v>
      </c>
      <c r="AC70">
        <v>0</v>
      </c>
      <c r="AD70">
        <v>0</v>
      </c>
      <c r="AE70">
        <v>0</v>
      </c>
      <c r="AF70"/>
      <c r="AG70">
        <v>20055.599999999999</v>
      </c>
      <c r="AH70">
        <v>8730.56</v>
      </c>
      <c r="AI70">
        <v>14936.1</v>
      </c>
      <c r="AJ70">
        <v>0</v>
      </c>
      <c r="AK70">
        <v>0</v>
      </c>
      <c r="AL70">
        <v>0</v>
      </c>
      <c r="AM70">
        <v>72.222200000000001</v>
      </c>
      <c r="AN70">
        <v>13861.1</v>
      </c>
      <c r="AO70">
        <v>17708.3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27.207599999999999</v>
      </c>
      <c r="AZ70">
        <v>0</v>
      </c>
      <c r="BA70">
        <v>116.13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68431.199999999997</v>
      </c>
      <c r="BJ70">
        <v>50962.2</v>
      </c>
      <c r="BK70">
        <v>0</v>
      </c>
      <c r="BL70">
        <v>18805.2</v>
      </c>
      <c r="BM70">
        <v>29967.9</v>
      </c>
      <c r="BN70">
        <v>2262.64</v>
      </c>
      <c r="BO70">
        <v>8603.7000000000007</v>
      </c>
      <c r="BP70">
        <v>98018</v>
      </c>
      <c r="BQ70">
        <v>41675.300000000003</v>
      </c>
      <c r="BR70">
        <v>83246.8</v>
      </c>
      <c r="BS70">
        <v>7682.79</v>
      </c>
      <c r="BT70">
        <v>4900.13</v>
      </c>
      <c r="BU70">
        <v>126955</v>
      </c>
      <c r="BV70">
        <v>93543.1</v>
      </c>
      <c r="BW70">
        <v>16184.9</v>
      </c>
      <c r="BX70">
        <v>66826.8</v>
      </c>
    </row>
    <row r="71" spans="1:76">
      <c r="A71" t="s">
        <v>50</v>
      </c>
      <c r="B71" t="s">
        <v>16</v>
      </c>
      <c r="C71" t="s">
        <v>281</v>
      </c>
      <c r="D71" t="s">
        <v>248</v>
      </c>
      <c r="E71">
        <v>190540</v>
      </c>
      <c r="F71">
        <v>5501.97</v>
      </c>
      <c r="G71">
        <v>34.6312</v>
      </c>
      <c r="H71">
        <v>117</v>
      </c>
      <c r="I71">
        <v>80</v>
      </c>
      <c r="J71">
        <v>51.5</v>
      </c>
      <c r="K71">
        <v>14.5</v>
      </c>
      <c r="L71">
        <v>183289</v>
      </c>
      <c r="M71">
        <v>7250.8</v>
      </c>
      <c r="N71">
        <v>0</v>
      </c>
      <c r="O71">
        <v>0</v>
      </c>
      <c r="P71">
        <v>0</v>
      </c>
      <c r="Q71">
        <v>18.237500000000001</v>
      </c>
      <c r="R71">
        <v>61608.1</v>
      </c>
      <c r="S71">
        <v>19297.599999999999</v>
      </c>
      <c r="T71">
        <v>50983.1</v>
      </c>
      <c r="U71">
        <v>0</v>
      </c>
      <c r="V71">
        <v>2597.02</v>
      </c>
      <c r="W71">
        <v>0</v>
      </c>
      <c r="X71">
        <v>4824.3900000000003</v>
      </c>
      <c r="Y71">
        <v>32197.3</v>
      </c>
      <c r="Z71">
        <v>19032.2</v>
      </c>
      <c r="AA71">
        <v>0</v>
      </c>
      <c r="AB71">
        <v>0</v>
      </c>
      <c r="AC71">
        <v>0</v>
      </c>
      <c r="AD71">
        <v>0</v>
      </c>
      <c r="AE71">
        <v>0</v>
      </c>
      <c r="AF71"/>
      <c r="AG71">
        <v>18055.599999999999</v>
      </c>
      <c r="AH71">
        <v>5655.56</v>
      </c>
      <c r="AI71">
        <v>14941.7</v>
      </c>
      <c r="AJ71">
        <v>0</v>
      </c>
      <c r="AK71">
        <v>0</v>
      </c>
      <c r="AL71">
        <v>0</v>
      </c>
      <c r="AM71">
        <v>52.777799999999999</v>
      </c>
      <c r="AN71">
        <v>9436.11</v>
      </c>
      <c r="AO71">
        <v>5577.78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25.975200000000001</v>
      </c>
      <c r="AZ71">
        <v>0</v>
      </c>
      <c r="BA71">
        <v>46.451999999999998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61609.9</v>
      </c>
      <c r="BJ71">
        <v>50980.2</v>
      </c>
      <c r="BK71">
        <v>0</v>
      </c>
      <c r="BL71">
        <v>18812.8</v>
      </c>
      <c r="BM71">
        <v>25722.400000000001</v>
      </c>
      <c r="BN71">
        <v>1361.09</v>
      </c>
      <c r="BO71">
        <v>9201.2999999999993</v>
      </c>
      <c r="BP71">
        <v>81561.100000000006</v>
      </c>
      <c r="BQ71">
        <v>77008</v>
      </c>
      <c r="BR71">
        <v>52605.4</v>
      </c>
      <c r="BS71">
        <v>4023.92</v>
      </c>
      <c r="BT71">
        <v>1265</v>
      </c>
      <c r="BU71">
        <v>123744</v>
      </c>
      <c r="BV71">
        <v>71420.3</v>
      </c>
      <c r="BW71">
        <v>22923.4</v>
      </c>
      <c r="BX71">
        <v>52192.2</v>
      </c>
    </row>
    <row r="72" spans="1:76">
      <c r="A72" t="s">
        <v>50</v>
      </c>
      <c r="B72" t="s">
        <v>18</v>
      </c>
      <c r="C72" t="s">
        <v>282</v>
      </c>
      <c r="D72" t="s">
        <v>248</v>
      </c>
      <c r="E72">
        <v>270516</v>
      </c>
      <c r="F72">
        <v>5502.08</v>
      </c>
      <c r="G72">
        <v>49.166200000000003</v>
      </c>
      <c r="H72">
        <v>6</v>
      </c>
      <c r="I72">
        <v>46.75</v>
      </c>
      <c r="J72">
        <v>6</v>
      </c>
      <c r="K72">
        <v>46.75</v>
      </c>
      <c r="L72">
        <v>258460</v>
      </c>
      <c r="M72">
        <v>12056.2</v>
      </c>
      <c r="N72">
        <v>0</v>
      </c>
      <c r="O72">
        <v>0</v>
      </c>
      <c r="P72">
        <v>0</v>
      </c>
      <c r="Q72">
        <v>22.250800000000002</v>
      </c>
      <c r="R72">
        <v>68460.800000000003</v>
      </c>
      <c r="S72">
        <v>29799.4</v>
      </c>
      <c r="T72">
        <v>50983.1</v>
      </c>
      <c r="U72">
        <v>0</v>
      </c>
      <c r="V72">
        <v>19790.400000000001</v>
      </c>
      <c r="W72">
        <v>0</v>
      </c>
      <c r="X72">
        <v>9449.74</v>
      </c>
      <c r="Y72">
        <v>39884.1</v>
      </c>
      <c r="Z72">
        <v>52158.400000000001</v>
      </c>
      <c r="AA72">
        <v>0</v>
      </c>
      <c r="AB72">
        <v>0</v>
      </c>
      <c r="AC72">
        <v>0</v>
      </c>
      <c r="AD72">
        <v>0</v>
      </c>
      <c r="AE72">
        <v>0</v>
      </c>
      <c r="AF72"/>
      <c r="AG72">
        <v>20063.900000000001</v>
      </c>
      <c r="AH72">
        <v>8733.33</v>
      </c>
      <c r="AI72">
        <v>14941.7</v>
      </c>
      <c r="AJ72">
        <v>0</v>
      </c>
      <c r="AK72">
        <v>5002.78</v>
      </c>
      <c r="AL72">
        <v>0</v>
      </c>
      <c r="AM72">
        <v>33.333300000000001</v>
      </c>
      <c r="AN72">
        <v>11688.9</v>
      </c>
      <c r="AO72">
        <v>15286.1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27.207599999999999</v>
      </c>
      <c r="AZ72">
        <v>0</v>
      </c>
      <c r="BA72">
        <v>93.378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68456.7</v>
      </c>
      <c r="BJ72">
        <v>50981.2</v>
      </c>
      <c r="BK72">
        <v>0</v>
      </c>
      <c r="BL72">
        <v>19054.5</v>
      </c>
      <c r="BM72">
        <v>29302.799999999999</v>
      </c>
      <c r="BN72">
        <v>2462.5</v>
      </c>
      <c r="BO72">
        <v>3617</v>
      </c>
      <c r="BP72">
        <v>79185.3</v>
      </c>
      <c r="BQ72">
        <v>49294.400000000001</v>
      </c>
      <c r="BR72">
        <v>97122.5</v>
      </c>
      <c r="BS72">
        <v>8105.64</v>
      </c>
      <c r="BT72">
        <v>4371.3500000000004</v>
      </c>
      <c r="BU72">
        <v>125903</v>
      </c>
      <c r="BV72">
        <v>77250.5</v>
      </c>
      <c r="BW72">
        <v>23735</v>
      </c>
      <c r="BX72">
        <v>82039.199999999997</v>
      </c>
    </row>
    <row r="73" spans="1:76">
      <c r="R73" s="25">
        <f>ABS(R66-R68)</f>
        <v>0</v>
      </c>
      <c r="S73" s="25">
        <f t="shared" ref="S73:AE73" si="4">ABS(S66-S68)</f>
        <v>5459.5</v>
      </c>
      <c r="T73" s="25">
        <f t="shared" si="4"/>
        <v>0</v>
      </c>
      <c r="U73" s="25">
        <f t="shared" si="4"/>
        <v>0</v>
      </c>
      <c r="V73" s="25">
        <f t="shared" si="4"/>
        <v>2720.2000000000007</v>
      </c>
      <c r="W73" s="25">
        <f t="shared" si="4"/>
        <v>0</v>
      </c>
      <c r="X73" s="25">
        <f t="shared" si="4"/>
        <v>7923.75</v>
      </c>
      <c r="Y73" s="25">
        <f t="shared" si="4"/>
        <v>455</v>
      </c>
      <c r="Z73" s="25">
        <f t="shared" si="4"/>
        <v>30330.199999999997</v>
      </c>
      <c r="AA73" s="25">
        <f t="shared" si="4"/>
        <v>0</v>
      </c>
      <c r="AB73" s="25">
        <f t="shared" si="4"/>
        <v>0</v>
      </c>
      <c r="AC73" s="25">
        <f t="shared" si="4"/>
        <v>0</v>
      </c>
      <c r="AD73" s="25">
        <f t="shared" si="4"/>
        <v>0</v>
      </c>
      <c r="AE73" s="25">
        <f t="shared" si="4"/>
        <v>0</v>
      </c>
      <c r="AF73" s="26">
        <f>SUM(R73:AE73)/E66</f>
        <v>0.20826903857685386</v>
      </c>
      <c r="AG73"/>
    </row>
    <row r="74" spans="1:76">
      <c r="A74" t="s">
        <v>50</v>
      </c>
      <c r="B74" t="s">
        <v>20</v>
      </c>
      <c r="D74" t="s">
        <v>248</v>
      </c>
      <c r="E74">
        <v>41600</v>
      </c>
      <c r="F74">
        <v>0</v>
      </c>
      <c r="G74">
        <v>7.5606999999999998</v>
      </c>
      <c r="H74">
        <v>2</v>
      </c>
      <c r="I74">
        <v>48.5</v>
      </c>
      <c r="J74">
        <v>2</v>
      </c>
      <c r="K74">
        <v>30.25</v>
      </c>
      <c r="L74">
        <v>35486</v>
      </c>
      <c r="M74">
        <v>6094.4683000000005</v>
      </c>
      <c r="N74">
        <v>0</v>
      </c>
      <c r="O74">
        <v>0</v>
      </c>
      <c r="P74">
        <v>0</v>
      </c>
      <c r="Q74">
        <v>0.31880000000000303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2.08394963022186E-2</v>
      </c>
      <c r="Y74" s="4">
        <v>1.7850178781619899E-2</v>
      </c>
      <c r="Z74" s="4">
        <v>0.14608701445799099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0.18477668954182999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411.1112</v>
      </c>
      <c r="AN74">
        <v>1177.8</v>
      </c>
      <c r="AO74">
        <v>9638.8799999999992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60.956400000000002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38.700000000000699</v>
      </c>
      <c r="BM74">
        <v>2949</v>
      </c>
      <c r="BN74">
        <v>131.70299999999901</v>
      </c>
      <c r="BO74">
        <v>1547</v>
      </c>
      <c r="BP74">
        <v>69.199999999997004</v>
      </c>
      <c r="BQ74">
        <v>332.400000000001</v>
      </c>
      <c r="BR74">
        <v>110.800000000002</v>
      </c>
      <c r="BS74">
        <v>106.36</v>
      </c>
      <c r="BT74">
        <v>438.2</v>
      </c>
      <c r="BU74">
        <v>2997</v>
      </c>
      <c r="BV74">
        <v>73.399999999994094</v>
      </c>
      <c r="BW74">
        <v>105.5</v>
      </c>
      <c r="BX74">
        <v>79.800000000002896</v>
      </c>
    </row>
    <row r="75" spans="1:76">
      <c r="A75" t="s">
        <v>50</v>
      </c>
      <c r="B75" t="s">
        <v>21</v>
      </c>
      <c r="D75" t="s">
        <v>248</v>
      </c>
      <c r="E75">
        <v>4379</v>
      </c>
      <c r="F75">
        <v>0</v>
      </c>
      <c r="G75">
        <v>0.79579999999999895</v>
      </c>
      <c r="H75">
        <v>1.75</v>
      </c>
      <c r="I75">
        <v>27</v>
      </c>
      <c r="J75">
        <v>1.75</v>
      </c>
      <c r="K75">
        <v>27</v>
      </c>
      <c r="L75">
        <v>1535</v>
      </c>
      <c r="M75">
        <v>5923.85</v>
      </c>
      <c r="N75">
        <v>0</v>
      </c>
      <c r="O75">
        <v>0</v>
      </c>
      <c r="P75">
        <v>0</v>
      </c>
      <c r="Q75">
        <v>0.29770000000000202</v>
      </c>
      <c r="R75" s="4">
        <v>0</v>
      </c>
      <c r="S75" s="4">
        <v>2.04678801057229E-2</v>
      </c>
      <c r="T75" s="4">
        <v>0</v>
      </c>
      <c r="U75" s="4">
        <v>0</v>
      </c>
      <c r="V75" s="4">
        <v>1.0198136727463499E-2</v>
      </c>
      <c r="W75" s="4">
        <v>0</v>
      </c>
      <c r="X75" s="4">
        <v>1.2117082497609901E-2</v>
      </c>
      <c r="Y75" s="4">
        <v>1.6772077155228899E-2</v>
      </c>
      <c r="Z75" s="4">
        <v>9.5941664948356892E-3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6.9149342980861103E-2</v>
      </c>
      <c r="AG75">
        <v>0</v>
      </c>
      <c r="AH75">
        <v>1600</v>
      </c>
      <c r="AI75">
        <v>0</v>
      </c>
      <c r="AJ75">
        <v>0</v>
      </c>
      <c r="AK75">
        <v>0</v>
      </c>
      <c r="AL75">
        <v>0</v>
      </c>
      <c r="AM75">
        <v>5.5555000000000003</v>
      </c>
      <c r="AN75">
        <v>1311.2</v>
      </c>
      <c r="AO75">
        <v>750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27.207599999999999</v>
      </c>
      <c r="AZ75">
        <v>0</v>
      </c>
      <c r="BA75">
        <v>32.1372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151.89999999999699</v>
      </c>
      <c r="BM75">
        <v>2299</v>
      </c>
      <c r="BN75">
        <v>1722.691</v>
      </c>
      <c r="BO75">
        <v>877.099999999999</v>
      </c>
      <c r="BP75">
        <v>345.800000000002</v>
      </c>
      <c r="BQ75">
        <v>1111.8</v>
      </c>
      <c r="BR75">
        <v>859.10000000000502</v>
      </c>
      <c r="BS75">
        <v>2051.2799999999902</v>
      </c>
      <c r="BT75">
        <v>1550.3</v>
      </c>
      <c r="BU75">
        <v>22821</v>
      </c>
      <c r="BV75">
        <v>652</v>
      </c>
      <c r="BW75">
        <v>1839.69999999999</v>
      </c>
      <c r="BX75">
        <v>1508</v>
      </c>
    </row>
    <row r="76" spans="1:76">
      <c r="A76" t="s">
        <v>50</v>
      </c>
      <c r="B76" t="s">
        <v>22</v>
      </c>
      <c r="D76" t="s">
        <v>248</v>
      </c>
      <c r="E76">
        <v>492</v>
      </c>
      <c r="F76">
        <v>2.0399999999999601</v>
      </c>
      <c r="G76">
        <v>0.107999999999996</v>
      </c>
      <c r="H76">
        <v>7.25</v>
      </c>
      <c r="I76">
        <v>31.25</v>
      </c>
      <c r="J76">
        <v>7.25</v>
      </c>
      <c r="K76">
        <v>31.25</v>
      </c>
      <c r="L76">
        <v>1944</v>
      </c>
      <c r="M76">
        <v>2435.8999999999901</v>
      </c>
      <c r="N76">
        <v>0</v>
      </c>
      <c r="O76">
        <v>0</v>
      </c>
      <c r="P76">
        <v>0</v>
      </c>
      <c r="Q76">
        <v>0.68230000000000102</v>
      </c>
      <c r="R76" s="4">
        <v>1.04752982140386E-4</v>
      </c>
      <c r="S76" s="4">
        <v>3.5040610223005803E-5</v>
      </c>
      <c r="T76" s="4">
        <v>7.0081220446011606E-5</v>
      </c>
      <c r="U76" s="4">
        <v>0</v>
      </c>
      <c r="V76" s="4">
        <v>6.2963034000457302E-2</v>
      </c>
      <c r="W76" s="4">
        <v>0</v>
      </c>
      <c r="X76" s="4">
        <v>9.4392764667261698E-3</v>
      </c>
      <c r="Y76" s="4">
        <v>2.7338684095989101E-2</v>
      </c>
      <c r="Z76" s="4">
        <v>2.8212855108920899E-2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0.12816372448490301</v>
      </c>
      <c r="AG76">
        <v>8.3000000000029104</v>
      </c>
      <c r="AH76">
        <v>2.7700000000004299</v>
      </c>
      <c r="AI76">
        <v>5.6000000000003602</v>
      </c>
      <c r="AJ76">
        <v>0</v>
      </c>
      <c r="AK76">
        <v>5002.78</v>
      </c>
      <c r="AL76">
        <v>0</v>
      </c>
      <c r="AM76">
        <v>38.8889</v>
      </c>
      <c r="AN76">
        <v>2172.3000000000002</v>
      </c>
      <c r="AO76">
        <v>2241.6999999999898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24.2684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25.5</v>
      </c>
      <c r="BJ76">
        <v>19</v>
      </c>
      <c r="BK76">
        <v>0</v>
      </c>
      <c r="BL76">
        <v>251.599999999998</v>
      </c>
      <c r="BM76">
        <v>666.29999999999905</v>
      </c>
      <c r="BN76">
        <v>227.01</v>
      </c>
      <c r="BO76">
        <v>4820.6999999999898</v>
      </c>
      <c r="BP76">
        <v>18861.8999999999</v>
      </c>
      <c r="BQ76">
        <v>7528.6</v>
      </c>
      <c r="BR76">
        <v>13663.5</v>
      </c>
      <c r="BS76">
        <v>377.46</v>
      </c>
      <c r="BT76">
        <v>382.79999999999899</v>
      </c>
      <c r="BU76">
        <v>856</v>
      </c>
      <c r="BV76">
        <v>16316.8999999999</v>
      </c>
      <c r="BW76">
        <v>7481.8</v>
      </c>
      <c r="BX76">
        <v>15307</v>
      </c>
    </row>
    <row r="77" spans="1:76">
      <c r="A77" t="s">
        <v>50</v>
      </c>
      <c r="B77" t="s">
        <v>23</v>
      </c>
      <c r="D77" t="s">
        <v>248</v>
      </c>
      <c r="E77">
        <v>350</v>
      </c>
      <c r="F77">
        <v>2.0399999999999601</v>
      </c>
      <c r="G77">
        <v>8.2099999999996898E-2</v>
      </c>
      <c r="H77">
        <v>7.5</v>
      </c>
      <c r="I77">
        <v>30.75</v>
      </c>
      <c r="J77">
        <v>7.5</v>
      </c>
      <c r="K77">
        <v>30.75</v>
      </c>
      <c r="L77">
        <v>1858</v>
      </c>
      <c r="M77">
        <v>2217.8999999999901</v>
      </c>
      <c r="N77">
        <v>0</v>
      </c>
      <c r="O77">
        <v>0</v>
      </c>
      <c r="P77">
        <v>0</v>
      </c>
      <c r="Q77">
        <v>0.61820000000000097</v>
      </c>
      <c r="R77" s="4">
        <v>1.04752982140386E-4</v>
      </c>
      <c r="S77" s="4">
        <v>3.5040610223005803E-5</v>
      </c>
      <c r="T77" s="4">
        <v>7.0081220446011606E-5</v>
      </c>
      <c r="U77" s="4">
        <v>0</v>
      </c>
      <c r="V77" s="4">
        <v>6.2963034000457302E-2</v>
      </c>
      <c r="W77" s="4">
        <v>0</v>
      </c>
      <c r="X77" s="4">
        <v>8.6351866742403506E-3</v>
      </c>
      <c r="Y77" s="4">
        <v>2.6639716134172299E-2</v>
      </c>
      <c r="Z77" s="4">
        <v>2.9226450865687498E-2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0.12767426248736699</v>
      </c>
      <c r="AG77">
        <v>8.3000000000029104</v>
      </c>
      <c r="AH77">
        <v>2.7700000000004299</v>
      </c>
      <c r="AI77">
        <v>5.6000000000003602</v>
      </c>
      <c r="AJ77">
        <v>0</v>
      </c>
      <c r="AK77">
        <v>5002.78</v>
      </c>
      <c r="AL77">
        <v>0</v>
      </c>
      <c r="AM77">
        <v>38.8889</v>
      </c>
      <c r="AN77">
        <v>2116.6999999999998</v>
      </c>
      <c r="AO77">
        <v>2322.1999999999898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22.088399999999901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25.5</v>
      </c>
      <c r="BJ77">
        <v>19</v>
      </c>
      <c r="BK77">
        <v>0</v>
      </c>
      <c r="BL77">
        <v>248.89999999999699</v>
      </c>
      <c r="BM77">
        <v>639.70000000000005</v>
      </c>
      <c r="BN77">
        <v>195.14</v>
      </c>
      <c r="BO77">
        <v>5067.1000000000004</v>
      </c>
      <c r="BP77">
        <v>18873.5</v>
      </c>
      <c r="BQ77">
        <v>7472</v>
      </c>
      <c r="BR77">
        <v>13780.699999999901</v>
      </c>
      <c r="BS77">
        <v>426.5</v>
      </c>
      <c r="BT77">
        <v>513.06999999999903</v>
      </c>
      <c r="BU77">
        <v>1823</v>
      </c>
      <c r="BV77">
        <v>16254.6</v>
      </c>
      <c r="BW77">
        <v>7641</v>
      </c>
      <c r="BX77">
        <v>15358.8999999999</v>
      </c>
    </row>
    <row r="78" spans="1:76">
      <c r="A78" t="s">
        <v>50</v>
      </c>
      <c r="B78" t="s">
        <v>24</v>
      </c>
      <c r="D78" t="s">
        <v>248</v>
      </c>
      <c r="E78">
        <v>80574</v>
      </c>
      <c r="F78">
        <v>0.109999999999672</v>
      </c>
      <c r="G78">
        <v>14.6435</v>
      </c>
      <c r="H78">
        <v>111</v>
      </c>
      <c r="I78">
        <v>33</v>
      </c>
      <c r="J78">
        <v>45.5</v>
      </c>
      <c r="K78">
        <v>32.5</v>
      </c>
      <c r="L78">
        <v>75712</v>
      </c>
      <c r="M78">
        <v>4862.3</v>
      </c>
      <c r="N78">
        <v>0</v>
      </c>
      <c r="O78">
        <v>0</v>
      </c>
      <c r="P78">
        <v>0</v>
      </c>
      <c r="Q78">
        <v>4.0737999999999897</v>
      </c>
      <c r="R78" s="4">
        <v>2.5276083123704399E-2</v>
      </c>
      <c r="S78" s="4">
        <v>3.8735734783153897E-2</v>
      </c>
      <c r="T78" s="4">
        <v>0</v>
      </c>
      <c r="U78" s="4">
        <v>0</v>
      </c>
      <c r="V78" s="4">
        <v>6.3417529157476199E-2</v>
      </c>
      <c r="W78" s="4">
        <v>0</v>
      </c>
      <c r="X78" s="4">
        <v>1.73052295344393E-2</v>
      </c>
      <c r="Y78" s="4">
        <v>2.9051985511629699E-2</v>
      </c>
      <c r="Z78" s="4">
        <v>0.123444012481834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0.29723057459223701</v>
      </c>
      <c r="AG78">
        <v>2008.3</v>
      </c>
      <c r="AH78">
        <v>3077.76999999999</v>
      </c>
      <c r="AI78">
        <v>0</v>
      </c>
      <c r="AJ78">
        <v>0</v>
      </c>
      <c r="AK78">
        <v>5002.78</v>
      </c>
      <c r="AL78">
        <v>0</v>
      </c>
      <c r="AM78">
        <v>19.444499999999898</v>
      </c>
      <c r="AN78">
        <v>2308.28999999999</v>
      </c>
      <c r="AO78">
        <v>9808.32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1.2323999999999899</v>
      </c>
      <c r="AZ78">
        <v>0</v>
      </c>
      <c r="BA78">
        <v>47.589599999999997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6846.7999999999902</v>
      </c>
      <c r="BJ78">
        <v>1</v>
      </c>
      <c r="BK78">
        <v>0</v>
      </c>
      <c r="BL78">
        <v>241.29999999999899</v>
      </c>
      <c r="BM78">
        <v>3605.7999999999902</v>
      </c>
      <c r="BN78">
        <v>1096.69</v>
      </c>
      <c r="BO78">
        <v>5664.6999999999898</v>
      </c>
      <c r="BP78">
        <v>2416.6</v>
      </c>
      <c r="BQ78">
        <v>27860.699999999899</v>
      </c>
      <c r="BR78">
        <v>44422.1</v>
      </c>
      <c r="BS78">
        <v>4085.37</v>
      </c>
      <c r="BT78">
        <v>3122.06</v>
      </c>
      <c r="BU78">
        <v>1388</v>
      </c>
      <c r="BV78">
        <v>5868.1999999999898</v>
      </c>
      <c r="BW78">
        <v>902.5</v>
      </c>
      <c r="BX78">
        <v>29993.5</v>
      </c>
    </row>
    <row r="79" spans="1:76">
      <c r="A79" t="s">
        <v>50</v>
      </c>
      <c r="B79" t="s">
        <v>25</v>
      </c>
      <c r="D79" t="s">
        <v>248</v>
      </c>
      <c r="E79">
        <v>598</v>
      </c>
      <c r="F79">
        <v>0</v>
      </c>
      <c r="G79">
        <v>0.108499999999999</v>
      </c>
      <c r="H79">
        <v>0</v>
      </c>
      <c r="I79">
        <v>0.25</v>
      </c>
      <c r="J79">
        <v>0</v>
      </c>
      <c r="K79">
        <v>0.25</v>
      </c>
      <c r="L79">
        <v>541</v>
      </c>
      <c r="M79">
        <v>56.899999999999601</v>
      </c>
      <c r="N79">
        <v>0</v>
      </c>
      <c r="O79">
        <v>0</v>
      </c>
      <c r="P79">
        <v>0</v>
      </c>
      <c r="Q79">
        <v>6.04999999999975E-2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2.4469411391518002E-4</v>
      </c>
      <c r="Y79" s="4">
        <v>6.99336810345458E-4</v>
      </c>
      <c r="Z79" s="4">
        <v>1.2585111797988901E-3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2.2025421040595301E-3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55.5</v>
      </c>
      <c r="AO79">
        <v>100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0.66360000000000197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0.40000000000145502</v>
      </c>
      <c r="BM79">
        <v>25.400000000001398</v>
      </c>
      <c r="BN79">
        <v>4.7199999999997999</v>
      </c>
      <c r="BO79">
        <v>80.400000000000006</v>
      </c>
      <c r="BP79">
        <v>40.800000000002903</v>
      </c>
      <c r="BQ79">
        <v>147.099999999998</v>
      </c>
      <c r="BR79">
        <v>95</v>
      </c>
      <c r="BS79">
        <v>3.64999999999963</v>
      </c>
      <c r="BT79">
        <v>15.71</v>
      </c>
      <c r="BU79">
        <v>771</v>
      </c>
      <c r="BV79">
        <v>38</v>
      </c>
      <c r="BW79">
        <v>90.900000000001398</v>
      </c>
      <c r="BX79">
        <v>146.5</v>
      </c>
    </row>
    <row r="80" spans="1:76" ht="353" customHeight="1">
      <c r="AF80"/>
      <c r="AG80"/>
    </row>
    <row r="81" spans="1:76">
      <c r="AF81"/>
      <c r="AG81"/>
    </row>
    <row r="82" spans="1:76">
      <c r="A82" t="s">
        <v>58</v>
      </c>
      <c r="B82" t="s">
        <v>5</v>
      </c>
      <c r="C82" t="s">
        <v>283</v>
      </c>
      <c r="D82" t="s">
        <v>248</v>
      </c>
      <c r="E82" s="1">
        <v>2808700</v>
      </c>
      <c r="F82">
        <v>53627.8</v>
      </c>
      <c r="G82">
        <v>52.374000000000002</v>
      </c>
      <c r="H82">
        <v>62.75</v>
      </c>
      <c r="I82">
        <v>482.75</v>
      </c>
      <c r="J82">
        <v>7.5</v>
      </c>
      <c r="K82">
        <v>314.75</v>
      </c>
      <c r="L82" s="1">
        <v>2738750</v>
      </c>
      <c r="M82">
        <v>69958.399999999994</v>
      </c>
      <c r="N82">
        <v>0</v>
      </c>
      <c r="O82">
        <v>0</v>
      </c>
      <c r="P82">
        <v>0</v>
      </c>
      <c r="Q82">
        <v>248.792</v>
      </c>
      <c r="R82">
        <v>575894</v>
      </c>
      <c r="S82">
        <v>214254</v>
      </c>
      <c r="T82">
        <v>786584</v>
      </c>
      <c r="U82">
        <v>0</v>
      </c>
      <c r="V82">
        <v>45438.400000000001</v>
      </c>
      <c r="W82">
        <v>0</v>
      </c>
      <c r="X82">
        <v>134865</v>
      </c>
      <c r="Y82">
        <v>758690</v>
      </c>
      <c r="Z82">
        <v>292942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F82"/>
      <c r="AG82">
        <v>168778</v>
      </c>
      <c r="AH82">
        <v>62791.7</v>
      </c>
      <c r="AI82">
        <v>230525</v>
      </c>
      <c r="AJ82">
        <v>0</v>
      </c>
      <c r="AK82">
        <v>0</v>
      </c>
      <c r="AL82">
        <v>0</v>
      </c>
      <c r="AM82">
        <v>32338.9</v>
      </c>
      <c r="AN82">
        <v>222350</v>
      </c>
      <c r="AO82">
        <v>85852.800000000003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454.471</v>
      </c>
      <c r="AZ82">
        <v>0</v>
      </c>
      <c r="BA82">
        <v>245.24799999999999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575892</v>
      </c>
      <c r="BJ82">
        <v>624332</v>
      </c>
      <c r="BK82">
        <v>0</v>
      </c>
      <c r="BL82">
        <v>169935</v>
      </c>
      <c r="BM82">
        <v>833798</v>
      </c>
      <c r="BN82">
        <v>16646.2</v>
      </c>
      <c r="BO82">
        <v>4161.3</v>
      </c>
      <c r="BP82">
        <v>538016</v>
      </c>
      <c r="BQ82">
        <v>628299</v>
      </c>
      <c r="BR82">
        <v>284963</v>
      </c>
      <c r="BS82">
        <v>61669.1</v>
      </c>
      <c r="BT82">
        <v>52545.2</v>
      </c>
      <c r="BU82">
        <v>216070</v>
      </c>
      <c r="BV82">
        <v>522997</v>
      </c>
      <c r="BW82">
        <v>292697</v>
      </c>
      <c r="BX82">
        <v>236106</v>
      </c>
    </row>
    <row r="83" spans="1:76">
      <c r="A83" t="s">
        <v>58</v>
      </c>
      <c r="B83" t="s">
        <v>8</v>
      </c>
      <c r="C83" t="s">
        <v>284</v>
      </c>
      <c r="D83" t="s">
        <v>248</v>
      </c>
      <c r="E83" s="1">
        <v>2576170</v>
      </c>
      <c r="F83">
        <v>53627.8</v>
      </c>
      <c r="G83">
        <v>48.0379</v>
      </c>
      <c r="H83">
        <v>188.25</v>
      </c>
      <c r="I83">
        <v>2602.25</v>
      </c>
      <c r="J83">
        <v>136.75</v>
      </c>
      <c r="K83">
        <v>1521.25</v>
      </c>
      <c r="L83" s="1">
        <v>2507510</v>
      </c>
      <c r="M83">
        <v>68659.899999999994</v>
      </c>
      <c r="N83">
        <v>0</v>
      </c>
      <c r="O83">
        <v>0</v>
      </c>
      <c r="P83">
        <v>0</v>
      </c>
      <c r="Q83">
        <v>228.23500000000001</v>
      </c>
      <c r="R83">
        <v>575894</v>
      </c>
      <c r="S83">
        <v>214254</v>
      </c>
      <c r="T83">
        <v>786584</v>
      </c>
      <c r="U83">
        <v>0</v>
      </c>
      <c r="V83">
        <v>45447.8</v>
      </c>
      <c r="W83">
        <v>0</v>
      </c>
      <c r="X83">
        <v>23240.5</v>
      </c>
      <c r="Y83">
        <v>590139</v>
      </c>
      <c r="Z83">
        <v>340570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F83"/>
      <c r="AG83">
        <v>168778</v>
      </c>
      <c r="AH83">
        <v>62791.7</v>
      </c>
      <c r="AI83">
        <v>230525</v>
      </c>
      <c r="AJ83">
        <v>0</v>
      </c>
      <c r="AK83">
        <v>0</v>
      </c>
      <c r="AL83">
        <v>0</v>
      </c>
      <c r="AM83">
        <v>5.5555599999999998</v>
      </c>
      <c r="AN83">
        <v>172953</v>
      </c>
      <c r="AO83">
        <v>99811.1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454.56599999999997</v>
      </c>
      <c r="AZ83">
        <v>0</v>
      </c>
      <c r="BA83">
        <v>232.26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575892</v>
      </c>
      <c r="BJ83">
        <v>624332</v>
      </c>
      <c r="BK83">
        <v>0</v>
      </c>
      <c r="BL83">
        <v>161934</v>
      </c>
      <c r="BM83">
        <v>416565</v>
      </c>
      <c r="BN83">
        <v>10523.5</v>
      </c>
      <c r="BO83">
        <v>2372.3000000000002</v>
      </c>
      <c r="BP83">
        <v>532579</v>
      </c>
      <c r="BQ83">
        <v>600086</v>
      </c>
      <c r="BR83">
        <v>275030</v>
      </c>
      <c r="BS83">
        <v>74263.199999999997</v>
      </c>
      <c r="BT83">
        <v>11799.2</v>
      </c>
      <c r="BU83">
        <v>306988</v>
      </c>
      <c r="BV83">
        <v>531194</v>
      </c>
      <c r="BW83">
        <v>335768</v>
      </c>
      <c r="BX83">
        <v>250649</v>
      </c>
    </row>
    <row r="84" spans="1:76">
      <c r="A84" t="s">
        <v>58</v>
      </c>
      <c r="B84" t="s">
        <v>10</v>
      </c>
      <c r="C84" t="s">
        <v>285</v>
      </c>
      <c r="D84" t="s">
        <v>248</v>
      </c>
      <c r="E84" s="1">
        <v>2540050</v>
      </c>
      <c r="F84">
        <v>53627.8</v>
      </c>
      <c r="G84">
        <v>47.3643</v>
      </c>
      <c r="H84">
        <v>272.5</v>
      </c>
      <c r="I84">
        <v>2460.5</v>
      </c>
      <c r="J84">
        <v>208.25</v>
      </c>
      <c r="K84">
        <v>1407.75</v>
      </c>
      <c r="L84" s="1">
        <v>2433010</v>
      </c>
      <c r="M84">
        <v>107037</v>
      </c>
      <c r="N84">
        <v>0</v>
      </c>
      <c r="O84">
        <v>0</v>
      </c>
      <c r="P84">
        <v>0</v>
      </c>
      <c r="Q84">
        <v>222.65799999999999</v>
      </c>
      <c r="R84">
        <v>575894</v>
      </c>
      <c r="S84">
        <v>239959</v>
      </c>
      <c r="T84">
        <v>717564</v>
      </c>
      <c r="U84">
        <v>0</v>
      </c>
      <c r="V84">
        <v>72327.899999999994</v>
      </c>
      <c r="W84">
        <v>0</v>
      </c>
      <c r="X84">
        <v>34737.5</v>
      </c>
      <c r="Y84">
        <v>566444</v>
      </c>
      <c r="Z84">
        <v>333072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F84"/>
      <c r="AG84">
        <v>168778</v>
      </c>
      <c r="AH84">
        <v>70325</v>
      </c>
      <c r="AI84">
        <v>210297</v>
      </c>
      <c r="AJ84">
        <v>0</v>
      </c>
      <c r="AK84">
        <v>0</v>
      </c>
      <c r="AL84">
        <v>0</v>
      </c>
      <c r="AM84">
        <v>8.3333300000000001</v>
      </c>
      <c r="AN84">
        <v>166008</v>
      </c>
      <c r="AO84">
        <v>97613.9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723.41899999999998</v>
      </c>
      <c r="AZ84">
        <v>0</v>
      </c>
      <c r="BA84">
        <v>347.15800000000002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575892</v>
      </c>
      <c r="BJ84">
        <v>620881</v>
      </c>
      <c r="BK84">
        <v>0</v>
      </c>
      <c r="BL84">
        <v>162651</v>
      </c>
      <c r="BM84">
        <v>396511</v>
      </c>
      <c r="BN84">
        <v>23954.2</v>
      </c>
      <c r="BO84">
        <v>1113.5999999999999</v>
      </c>
      <c r="BP84">
        <v>533304</v>
      </c>
      <c r="BQ84">
        <v>604865</v>
      </c>
      <c r="BR84">
        <v>275197</v>
      </c>
      <c r="BS84">
        <v>98247.6</v>
      </c>
      <c r="BT84">
        <v>17672.3</v>
      </c>
      <c r="BU84">
        <v>396393</v>
      </c>
      <c r="BV84">
        <v>529807</v>
      </c>
      <c r="BW84">
        <v>325747</v>
      </c>
      <c r="BX84">
        <v>250269</v>
      </c>
    </row>
    <row r="85" spans="1:76">
      <c r="A85" t="s">
        <v>58</v>
      </c>
      <c r="B85" t="s">
        <v>12</v>
      </c>
      <c r="C85" t="s">
        <v>286</v>
      </c>
      <c r="D85" t="s">
        <v>248</v>
      </c>
      <c r="E85" s="1">
        <v>2602430</v>
      </c>
      <c r="F85">
        <v>53626</v>
      </c>
      <c r="G85">
        <v>48.529299999999999</v>
      </c>
      <c r="H85">
        <v>472</v>
      </c>
      <c r="I85">
        <v>2448.25</v>
      </c>
      <c r="J85">
        <v>263.75</v>
      </c>
      <c r="K85">
        <v>1527.75</v>
      </c>
      <c r="L85" s="1">
        <v>2501020</v>
      </c>
      <c r="M85">
        <v>101407</v>
      </c>
      <c r="N85">
        <v>0</v>
      </c>
      <c r="O85">
        <v>0</v>
      </c>
      <c r="P85">
        <v>0</v>
      </c>
      <c r="Q85">
        <v>228.58799999999999</v>
      </c>
      <c r="R85">
        <v>575875</v>
      </c>
      <c r="S85">
        <v>243295</v>
      </c>
      <c r="T85">
        <v>717535</v>
      </c>
      <c r="U85">
        <v>0</v>
      </c>
      <c r="V85">
        <v>30993.599999999999</v>
      </c>
      <c r="W85">
        <v>0</v>
      </c>
      <c r="X85">
        <v>71446.5</v>
      </c>
      <c r="Y85">
        <v>590964</v>
      </c>
      <c r="Z85">
        <v>372265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F85"/>
      <c r="AG85">
        <v>168772</v>
      </c>
      <c r="AH85">
        <v>71302.8</v>
      </c>
      <c r="AI85">
        <v>210289</v>
      </c>
      <c r="AJ85">
        <v>0</v>
      </c>
      <c r="AK85">
        <v>0</v>
      </c>
      <c r="AL85">
        <v>0</v>
      </c>
      <c r="AM85">
        <v>302.77800000000002</v>
      </c>
      <c r="AN85">
        <v>173194</v>
      </c>
      <c r="AO85">
        <v>109100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309.99599999999998</v>
      </c>
      <c r="AZ85">
        <v>0</v>
      </c>
      <c r="BA85">
        <v>704.26900000000001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575873</v>
      </c>
      <c r="BJ85">
        <v>620860</v>
      </c>
      <c r="BK85">
        <v>0</v>
      </c>
      <c r="BL85">
        <v>162790</v>
      </c>
      <c r="BM85">
        <v>390671</v>
      </c>
      <c r="BN85">
        <v>29656.799999999999</v>
      </c>
      <c r="BO85">
        <v>2761.1</v>
      </c>
      <c r="BP85">
        <v>529247</v>
      </c>
      <c r="BQ85">
        <v>585486</v>
      </c>
      <c r="BR85">
        <v>225592</v>
      </c>
      <c r="BS85">
        <v>90036.3</v>
      </c>
      <c r="BT85">
        <v>28844.9</v>
      </c>
      <c r="BU85">
        <v>455852</v>
      </c>
      <c r="BV85">
        <v>522412</v>
      </c>
      <c r="BW85">
        <v>306142</v>
      </c>
      <c r="BX85">
        <v>222584</v>
      </c>
    </row>
    <row r="86" spans="1:76">
      <c r="A86" t="s">
        <v>58</v>
      </c>
      <c r="B86" t="s">
        <v>14</v>
      </c>
      <c r="C86" t="s">
        <v>287</v>
      </c>
      <c r="D86" t="s">
        <v>248</v>
      </c>
      <c r="E86" s="1">
        <v>2536690</v>
      </c>
      <c r="F86">
        <v>53626</v>
      </c>
      <c r="G86">
        <v>47.303400000000003</v>
      </c>
      <c r="H86">
        <v>568.75</v>
      </c>
      <c r="I86">
        <v>2347</v>
      </c>
      <c r="J86">
        <v>305.75</v>
      </c>
      <c r="K86">
        <v>1491.25</v>
      </c>
      <c r="L86" s="1">
        <v>2435140</v>
      </c>
      <c r="M86">
        <v>101549</v>
      </c>
      <c r="N86">
        <v>0</v>
      </c>
      <c r="O86">
        <v>0</v>
      </c>
      <c r="P86">
        <v>0</v>
      </c>
      <c r="Q86">
        <v>225.017</v>
      </c>
      <c r="R86">
        <v>575875</v>
      </c>
      <c r="S86">
        <v>243295</v>
      </c>
      <c r="T86">
        <v>717535</v>
      </c>
      <c r="U86">
        <v>0</v>
      </c>
      <c r="V86">
        <v>30993.599999999999</v>
      </c>
      <c r="W86">
        <v>0</v>
      </c>
      <c r="X86">
        <v>71455.899999999994</v>
      </c>
      <c r="Y86">
        <v>561515</v>
      </c>
      <c r="Z86">
        <v>335973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F86"/>
      <c r="AG86">
        <v>168772</v>
      </c>
      <c r="AH86">
        <v>71302.8</v>
      </c>
      <c r="AI86">
        <v>210289</v>
      </c>
      <c r="AJ86">
        <v>0</v>
      </c>
      <c r="AK86">
        <v>0</v>
      </c>
      <c r="AL86">
        <v>0</v>
      </c>
      <c r="AM86">
        <v>263.88900000000001</v>
      </c>
      <c r="AN86">
        <v>164564</v>
      </c>
      <c r="AO86">
        <v>98463.9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309.99599999999998</v>
      </c>
      <c r="AZ86">
        <v>0</v>
      </c>
      <c r="BA86">
        <v>705.69100000000003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575873</v>
      </c>
      <c r="BJ86">
        <v>620860</v>
      </c>
      <c r="BK86">
        <v>0</v>
      </c>
      <c r="BL86">
        <v>163083</v>
      </c>
      <c r="BM86">
        <v>383085</v>
      </c>
      <c r="BN86">
        <v>32566.400000000001</v>
      </c>
      <c r="BO86">
        <v>2639.2</v>
      </c>
      <c r="BP86">
        <v>529406</v>
      </c>
      <c r="BQ86">
        <v>587211</v>
      </c>
      <c r="BR86">
        <v>225849</v>
      </c>
      <c r="BS86">
        <v>101379</v>
      </c>
      <c r="BT86">
        <v>29326.7</v>
      </c>
      <c r="BU86">
        <v>454798</v>
      </c>
      <c r="BV86">
        <v>522331</v>
      </c>
      <c r="BW86">
        <v>304147</v>
      </c>
      <c r="BX86">
        <v>219961</v>
      </c>
    </row>
    <row r="87" spans="1:76">
      <c r="A87" t="s">
        <v>58</v>
      </c>
      <c r="B87" t="s">
        <v>16</v>
      </c>
      <c r="C87" t="s">
        <v>288</v>
      </c>
      <c r="D87" t="s">
        <v>248</v>
      </c>
      <c r="E87" s="1">
        <v>2210720</v>
      </c>
      <c r="F87">
        <v>53626.8</v>
      </c>
      <c r="G87">
        <v>41.2241</v>
      </c>
      <c r="H87">
        <v>280.5</v>
      </c>
      <c r="I87">
        <v>1544</v>
      </c>
      <c r="J87">
        <v>149.5</v>
      </c>
      <c r="K87">
        <v>852.5</v>
      </c>
      <c r="L87" s="1">
        <v>2140370</v>
      </c>
      <c r="M87">
        <v>70347</v>
      </c>
      <c r="N87">
        <v>0</v>
      </c>
      <c r="O87">
        <v>0</v>
      </c>
      <c r="P87">
        <v>0</v>
      </c>
      <c r="Q87">
        <v>190.452</v>
      </c>
      <c r="R87">
        <v>439967</v>
      </c>
      <c r="S87">
        <v>151442</v>
      </c>
      <c r="T87">
        <v>665737</v>
      </c>
      <c r="U87">
        <v>0</v>
      </c>
      <c r="V87">
        <v>29837.3</v>
      </c>
      <c r="W87">
        <v>0</v>
      </c>
      <c r="X87">
        <v>41722.9</v>
      </c>
      <c r="Y87">
        <v>492979</v>
      </c>
      <c r="Z87">
        <v>388994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F87"/>
      <c r="AG87">
        <v>128942</v>
      </c>
      <c r="AH87">
        <v>44383.3</v>
      </c>
      <c r="AI87">
        <v>195108</v>
      </c>
      <c r="AJ87">
        <v>0</v>
      </c>
      <c r="AK87">
        <v>0</v>
      </c>
      <c r="AL87">
        <v>0</v>
      </c>
      <c r="AM87">
        <v>355.55599999999998</v>
      </c>
      <c r="AN87">
        <v>144478</v>
      </c>
      <c r="AO87">
        <v>114003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298.43</v>
      </c>
      <c r="AZ87">
        <v>0</v>
      </c>
      <c r="BA87">
        <v>405.17500000000001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439965</v>
      </c>
      <c r="BJ87">
        <v>573667</v>
      </c>
      <c r="BK87">
        <v>0</v>
      </c>
      <c r="BL87">
        <v>163117</v>
      </c>
      <c r="BM87">
        <v>281804</v>
      </c>
      <c r="BN87">
        <v>18233.5</v>
      </c>
      <c r="BO87">
        <v>909</v>
      </c>
      <c r="BP87">
        <v>548527</v>
      </c>
      <c r="BQ87">
        <v>510084</v>
      </c>
      <c r="BR87">
        <v>142735</v>
      </c>
      <c r="BS87">
        <v>57396.3</v>
      </c>
      <c r="BT87">
        <v>10554.6</v>
      </c>
      <c r="BU87">
        <v>370902</v>
      </c>
      <c r="BV87">
        <v>537534</v>
      </c>
      <c r="BW87">
        <v>232149</v>
      </c>
      <c r="BX87">
        <v>174090</v>
      </c>
    </row>
    <row r="88" spans="1:76">
      <c r="A88" t="s">
        <v>58</v>
      </c>
      <c r="B88" t="s">
        <v>18</v>
      </c>
      <c r="C88" t="s">
        <v>289</v>
      </c>
      <c r="D88" t="s">
        <v>248</v>
      </c>
      <c r="E88" s="1">
        <v>4497990</v>
      </c>
      <c r="F88">
        <v>53627.8</v>
      </c>
      <c r="G88">
        <v>83.874099999999999</v>
      </c>
      <c r="H88">
        <v>143.25</v>
      </c>
      <c r="I88">
        <v>3151</v>
      </c>
      <c r="J88">
        <v>101.5</v>
      </c>
      <c r="K88">
        <v>1684</v>
      </c>
      <c r="L88" s="1">
        <v>4412620</v>
      </c>
      <c r="M88">
        <v>85360.4</v>
      </c>
      <c r="N88">
        <v>0</v>
      </c>
      <c r="O88">
        <v>0</v>
      </c>
      <c r="P88">
        <v>0</v>
      </c>
      <c r="Q88">
        <v>351.53</v>
      </c>
      <c r="R88" s="1">
        <v>1151790</v>
      </c>
      <c r="S88">
        <v>239959</v>
      </c>
      <c r="T88" s="1">
        <v>1435120</v>
      </c>
      <c r="U88">
        <v>0</v>
      </c>
      <c r="V88">
        <v>72337.399999999994</v>
      </c>
      <c r="W88">
        <v>0</v>
      </c>
      <c r="X88">
        <v>13023</v>
      </c>
      <c r="Y88">
        <v>864220</v>
      </c>
      <c r="Z88">
        <v>721488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F88"/>
      <c r="AG88">
        <v>337556</v>
      </c>
      <c r="AH88">
        <v>70325</v>
      </c>
      <c r="AI88">
        <v>420592</v>
      </c>
      <c r="AJ88">
        <v>0</v>
      </c>
      <c r="AK88">
        <v>0</v>
      </c>
      <c r="AL88">
        <v>0</v>
      </c>
      <c r="AM88">
        <v>0</v>
      </c>
      <c r="AN88">
        <v>253278</v>
      </c>
      <c r="AO88">
        <v>211447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723.51400000000001</v>
      </c>
      <c r="AZ88">
        <v>0</v>
      </c>
      <c r="BA88">
        <v>130.255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1151780</v>
      </c>
      <c r="BJ88" s="1">
        <v>1241760</v>
      </c>
      <c r="BK88">
        <v>0</v>
      </c>
      <c r="BL88">
        <v>253708</v>
      </c>
      <c r="BM88">
        <v>442626</v>
      </c>
      <c r="BN88">
        <v>21782.6</v>
      </c>
      <c r="BO88">
        <v>395.7</v>
      </c>
      <c r="BP88">
        <v>523861</v>
      </c>
      <c r="BQ88">
        <v>584181</v>
      </c>
      <c r="BR88">
        <v>257898</v>
      </c>
      <c r="BS88">
        <v>341958</v>
      </c>
      <c r="BT88">
        <v>6321.42</v>
      </c>
      <c r="BU88">
        <v>501312</v>
      </c>
      <c r="BV88">
        <v>545612</v>
      </c>
      <c r="BW88">
        <v>375766</v>
      </c>
      <c r="BX88">
        <v>286519</v>
      </c>
    </row>
    <row r="89" spans="1:76">
      <c r="R89" s="25">
        <f>ABS(R82-R84)</f>
        <v>0</v>
      </c>
      <c r="S89" s="25">
        <f t="shared" ref="S89:AE89" si="5">ABS(S82-S84)</f>
        <v>25705</v>
      </c>
      <c r="T89" s="25">
        <f t="shared" si="5"/>
        <v>69020</v>
      </c>
      <c r="U89" s="25">
        <f t="shared" si="5"/>
        <v>0</v>
      </c>
      <c r="V89" s="25">
        <f t="shared" si="5"/>
        <v>26889.499999999993</v>
      </c>
      <c r="W89" s="25">
        <f t="shared" si="5"/>
        <v>0</v>
      </c>
      <c r="X89" s="25">
        <f t="shared" si="5"/>
        <v>100127.5</v>
      </c>
      <c r="Y89" s="25">
        <f t="shared" si="5"/>
        <v>192246</v>
      </c>
      <c r="Z89" s="25">
        <f t="shared" si="5"/>
        <v>40130</v>
      </c>
      <c r="AA89" s="25">
        <f t="shared" si="5"/>
        <v>0</v>
      </c>
      <c r="AB89" s="25">
        <f t="shared" si="5"/>
        <v>0</v>
      </c>
      <c r="AC89" s="25">
        <f t="shared" si="5"/>
        <v>0</v>
      </c>
      <c r="AD89" s="25">
        <f t="shared" si="5"/>
        <v>0</v>
      </c>
      <c r="AE89" s="25">
        <f t="shared" si="5"/>
        <v>0</v>
      </c>
      <c r="AF89" s="26">
        <f>SUM(R89:AE89)/E82</f>
        <v>0.16168262897425856</v>
      </c>
      <c r="AG89"/>
    </row>
    <row r="90" spans="1:76">
      <c r="A90" t="s">
        <v>58</v>
      </c>
      <c r="B90" t="s">
        <v>20</v>
      </c>
      <c r="D90" t="s">
        <v>248</v>
      </c>
      <c r="E90">
        <v>232530</v>
      </c>
      <c r="F90">
        <v>0</v>
      </c>
      <c r="G90">
        <v>4.3361000000000001</v>
      </c>
      <c r="H90">
        <v>125.5</v>
      </c>
      <c r="I90">
        <v>2119.5</v>
      </c>
      <c r="J90">
        <v>129.25</v>
      </c>
      <c r="K90">
        <v>1206.5</v>
      </c>
      <c r="L90">
        <v>231240</v>
      </c>
      <c r="M90">
        <v>1298.5</v>
      </c>
      <c r="N90">
        <v>0</v>
      </c>
      <c r="O90">
        <v>0</v>
      </c>
      <c r="P90">
        <v>0</v>
      </c>
      <c r="Q90">
        <v>20.556999999999899</v>
      </c>
      <c r="R90" s="4">
        <v>0</v>
      </c>
      <c r="S90" s="4">
        <v>0</v>
      </c>
      <c r="T90" s="4">
        <v>0</v>
      </c>
      <c r="U90" s="4">
        <v>0</v>
      </c>
      <c r="V90" s="4">
        <v>3.3467440452883699E-6</v>
      </c>
      <c r="W90" s="4">
        <v>0</v>
      </c>
      <c r="X90" s="4">
        <v>3.9742407519492998E-2</v>
      </c>
      <c r="Y90" s="4">
        <v>6.0010325061416299E-2</v>
      </c>
      <c r="Z90" s="4">
        <v>1.69573112115925E-2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0.116713390536547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32333.344440000001</v>
      </c>
      <c r="AN90">
        <v>49397</v>
      </c>
      <c r="AO90">
        <v>13958.3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9.49999999999704E-2</v>
      </c>
      <c r="AZ90">
        <v>0</v>
      </c>
      <c r="BA90">
        <v>12.988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8001</v>
      </c>
      <c r="BM90">
        <v>417233</v>
      </c>
      <c r="BN90">
        <v>6122.7</v>
      </c>
      <c r="BO90">
        <v>1789</v>
      </c>
      <c r="BP90">
        <v>5437</v>
      </c>
      <c r="BQ90">
        <v>28213</v>
      </c>
      <c r="BR90">
        <v>9933</v>
      </c>
      <c r="BS90">
        <v>12594.0999999999</v>
      </c>
      <c r="BT90">
        <v>40746</v>
      </c>
      <c r="BU90">
        <v>90918</v>
      </c>
      <c r="BV90">
        <v>8197</v>
      </c>
      <c r="BW90">
        <v>43071</v>
      </c>
      <c r="BX90">
        <v>14543</v>
      </c>
    </row>
    <row r="91" spans="1:76">
      <c r="A91" t="s">
        <v>58</v>
      </c>
      <c r="B91" t="s">
        <v>21</v>
      </c>
      <c r="D91" t="s">
        <v>248</v>
      </c>
      <c r="E91">
        <v>36120</v>
      </c>
      <c r="F91">
        <v>0</v>
      </c>
      <c r="G91">
        <v>0.67359999999999998</v>
      </c>
      <c r="H91">
        <v>84.25</v>
      </c>
      <c r="I91">
        <v>141.75</v>
      </c>
      <c r="J91">
        <v>71.5</v>
      </c>
      <c r="K91">
        <v>113.5</v>
      </c>
      <c r="L91">
        <v>74500</v>
      </c>
      <c r="M91">
        <v>38377.1</v>
      </c>
      <c r="N91">
        <v>0</v>
      </c>
      <c r="O91">
        <v>0</v>
      </c>
      <c r="P91">
        <v>0</v>
      </c>
      <c r="Q91">
        <v>5.5770000000000204</v>
      </c>
      <c r="R91" s="4">
        <v>0</v>
      </c>
      <c r="S91" s="4">
        <v>9.9779905829196006E-3</v>
      </c>
      <c r="T91" s="4">
        <v>2.6791710174406101E-2</v>
      </c>
      <c r="U91" s="4">
        <v>0</v>
      </c>
      <c r="V91" s="4">
        <v>1.04341328406122E-2</v>
      </c>
      <c r="W91" s="4">
        <v>0</v>
      </c>
      <c r="X91" s="4">
        <v>4.4628265991762898E-3</v>
      </c>
      <c r="Y91" s="4">
        <v>9.1977625700167299E-3</v>
      </c>
      <c r="Z91" s="4">
        <v>2.91052220932624E-3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6.3774944976457207E-2</v>
      </c>
      <c r="AG91">
        <v>0</v>
      </c>
      <c r="AH91">
        <v>7533.3</v>
      </c>
      <c r="AI91">
        <v>20228</v>
      </c>
      <c r="AJ91">
        <v>0</v>
      </c>
      <c r="AK91">
        <v>0</v>
      </c>
      <c r="AL91">
        <v>0</v>
      </c>
      <c r="AM91">
        <v>2.7777699999999999</v>
      </c>
      <c r="AN91">
        <v>6945</v>
      </c>
      <c r="AO91">
        <v>2197.2000000000098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268.85300000000001</v>
      </c>
      <c r="AZ91">
        <v>0</v>
      </c>
      <c r="BA91">
        <v>114.898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3451</v>
      </c>
      <c r="BK91">
        <v>0</v>
      </c>
      <c r="BL91">
        <v>717</v>
      </c>
      <c r="BM91">
        <v>20054</v>
      </c>
      <c r="BN91">
        <v>13430.7</v>
      </c>
      <c r="BO91">
        <v>1258.7</v>
      </c>
      <c r="BP91">
        <v>725</v>
      </c>
      <c r="BQ91">
        <v>4779</v>
      </c>
      <c r="BR91">
        <v>167</v>
      </c>
      <c r="BS91">
        <v>23984.400000000001</v>
      </c>
      <c r="BT91">
        <v>5873.0999999999904</v>
      </c>
      <c r="BU91">
        <v>89405</v>
      </c>
      <c r="BV91">
        <v>1387</v>
      </c>
      <c r="BW91">
        <v>10021</v>
      </c>
      <c r="BX91">
        <v>380</v>
      </c>
    </row>
    <row r="92" spans="1:76">
      <c r="A92" t="s">
        <v>58</v>
      </c>
      <c r="B92" t="s">
        <v>22</v>
      </c>
      <c r="D92" t="s">
        <v>248</v>
      </c>
      <c r="E92">
        <v>62380</v>
      </c>
      <c r="F92">
        <v>1.8000000000029099</v>
      </c>
      <c r="G92">
        <v>1.16499999999999</v>
      </c>
      <c r="H92">
        <v>199.5</v>
      </c>
      <c r="I92">
        <v>12.25</v>
      </c>
      <c r="J92">
        <v>55.5</v>
      </c>
      <c r="K92">
        <v>120</v>
      </c>
      <c r="L92">
        <v>68010</v>
      </c>
      <c r="M92">
        <v>5630</v>
      </c>
      <c r="N92">
        <v>0</v>
      </c>
      <c r="O92">
        <v>0</v>
      </c>
      <c r="P92">
        <v>0</v>
      </c>
      <c r="Q92">
        <v>5.93</v>
      </c>
      <c r="R92" s="4">
        <v>7.4801677132339904E-6</v>
      </c>
      <c r="S92" s="4">
        <v>1.3133599732288699E-3</v>
      </c>
      <c r="T92" s="4">
        <v>1.1417098088620299E-5</v>
      </c>
      <c r="U92" s="4">
        <v>0</v>
      </c>
      <c r="V92" s="4">
        <v>1.6273026121532998E-2</v>
      </c>
      <c r="W92" s="4">
        <v>0</v>
      </c>
      <c r="X92" s="4">
        <v>1.4452077715005601E-2</v>
      </c>
      <c r="Y92" s="4">
        <v>9.6533532804472296E-3</v>
      </c>
      <c r="Z92" s="4">
        <v>1.54300112202515E-2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5.7140725576268099E-2</v>
      </c>
      <c r="AG92">
        <v>6</v>
      </c>
      <c r="AH92">
        <v>977.800000000002</v>
      </c>
      <c r="AI92">
        <v>8</v>
      </c>
      <c r="AJ92">
        <v>0</v>
      </c>
      <c r="AK92">
        <v>0</v>
      </c>
      <c r="AL92">
        <v>0</v>
      </c>
      <c r="AM92">
        <v>294.44466999999997</v>
      </c>
      <c r="AN92">
        <v>7186</v>
      </c>
      <c r="AO92">
        <v>11486.1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413.423</v>
      </c>
      <c r="AZ92">
        <v>0</v>
      </c>
      <c r="BA92">
        <v>357.11099999999999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19</v>
      </c>
      <c r="BJ92">
        <v>21</v>
      </c>
      <c r="BK92">
        <v>0</v>
      </c>
      <c r="BL92">
        <v>139</v>
      </c>
      <c r="BM92">
        <v>5840</v>
      </c>
      <c r="BN92">
        <v>5702.5999999999904</v>
      </c>
      <c r="BO92">
        <v>1647.5</v>
      </c>
      <c r="BP92">
        <v>4057</v>
      </c>
      <c r="BQ92">
        <v>19379</v>
      </c>
      <c r="BR92">
        <v>49605</v>
      </c>
      <c r="BS92">
        <v>8211.2999999999993</v>
      </c>
      <c r="BT92">
        <v>11172.6</v>
      </c>
      <c r="BU92">
        <v>59459</v>
      </c>
      <c r="BV92">
        <v>7395</v>
      </c>
      <c r="BW92">
        <v>19605</v>
      </c>
      <c r="BX92">
        <v>27685</v>
      </c>
    </row>
    <row r="93" spans="1:76">
      <c r="A93" t="s">
        <v>58</v>
      </c>
      <c r="B93" t="s">
        <v>23</v>
      </c>
      <c r="D93" t="s">
        <v>248</v>
      </c>
      <c r="E93">
        <v>3360</v>
      </c>
      <c r="F93">
        <v>1.8000000000029099</v>
      </c>
      <c r="G93">
        <v>6.0899999999996603E-2</v>
      </c>
      <c r="H93">
        <v>296.25</v>
      </c>
      <c r="I93">
        <v>113.5</v>
      </c>
      <c r="J93">
        <v>97.5</v>
      </c>
      <c r="K93">
        <v>83.5</v>
      </c>
      <c r="L93">
        <v>2130</v>
      </c>
      <c r="M93">
        <v>5488</v>
      </c>
      <c r="N93">
        <v>0</v>
      </c>
      <c r="O93">
        <v>0</v>
      </c>
      <c r="P93">
        <v>0</v>
      </c>
      <c r="Q93">
        <v>2.359</v>
      </c>
      <c r="R93" s="4">
        <v>7.4801677132339904E-6</v>
      </c>
      <c r="S93" s="4">
        <v>1.3133599732288699E-3</v>
      </c>
      <c r="T93" s="4">
        <v>1.1417098088620299E-5</v>
      </c>
      <c r="U93" s="4">
        <v>0</v>
      </c>
      <c r="V93" s="4">
        <v>1.6273026121532998E-2</v>
      </c>
      <c r="W93" s="4">
        <v>0</v>
      </c>
      <c r="X93" s="4">
        <v>1.44557784295584E-2</v>
      </c>
      <c r="Y93" s="4">
        <v>1.9405129820279101E-3</v>
      </c>
      <c r="Z93" s="4">
        <v>1.1421035018995601E-3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3.5143678274049697E-2</v>
      </c>
      <c r="AG93">
        <v>6</v>
      </c>
      <c r="AH93">
        <v>977.800000000002</v>
      </c>
      <c r="AI93">
        <v>8</v>
      </c>
      <c r="AJ93">
        <v>0</v>
      </c>
      <c r="AK93">
        <v>0</v>
      </c>
      <c r="AL93">
        <v>0</v>
      </c>
      <c r="AM93">
        <v>255.55566999999999</v>
      </c>
      <c r="AN93">
        <v>1444</v>
      </c>
      <c r="AO93">
        <v>850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413.423</v>
      </c>
      <c r="AZ93">
        <v>0</v>
      </c>
      <c r="BA93">
        <v>358.53300000000002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19</v>
      </c>
      <c r="BJ93">
        <v>21</v>
      </c>
      <c r="BK93">
        <v>0</v>
      </c>
      <c r="BL93">
        <v>432</v>
      </c>
      <c r="BM93">
        <v>13426</v>
      </c>
      <c r="BN93">
        <v>8612.2000000000007</v>
      </c>
      <c r="BO93">
        <v>1525.6</v>
      </c>
      <c r="BP93">
        <v>3898</v>
      </c>
      <c r="BQ93">
        <v>17654</v>
      </c>
      <c r="BR93">
        <v>49348</v>
      </c>
      <c r="BS93">
        <v>3131.3999999999901</v>
      </c>
      <c r="BT93">
        <v>11654.4</v>
      </c>
      <c r="BU93">
        <v>58405</v>
      </c>
      <c r="BV93">
        <v>7476</v>
      </c>
      <c r="BW93">
        <v>21600</v>
      </c>
      <c r="BX93">
        <v>30308</v>
      </c>
    </row>
    <row r="94" spans="1:76">
      <c r="A94" t="s">
        <v>58</v>
      </c>
      <c r="B94" t="s">
        <v>24</v>
      </c>
      <c r="D94" t="s">
        <v>248</v>
      </c>
      <c r="E94">
        <v>329330</v>
      </c>
      <c r="F94">
        <v>1</v>
      </c>
      <c r="G94">
        <v>6.1402000000000001</v>
      </c>
      <c r="H94">
        <v>8</v>
      </c>
      <c r="I94">
        <v>916.5</v>
      </c>
      <c r="J94">
        <v>58.75</v>
      </c>
      <c r="K94">
        <v>555.25</v>
      </c>
      <c r="L94">
        <v>292640</v>
      </c>
      <c r="M94">
        <v>36690</v>
      </c>
      <c r="N94">
        <v>0</v>
      </c>
      <c r="O94">
        <v>0</v>
      </c>
      <c r="P94">
        <v>0</v>
      </c>
      <c r="Q94">
        <v>32.205999999999896</v>
      </c>
      <c r="R94" s="4">
        <v>5.3513513513513501E-2</v>
      </c>
      <c r="S94" s="4">
        <v>3.4848526603807002E-2</v>
      </c>
      <c r="T94" s="4">
        <v>2.04039290565146E-2</v>
      </c>
      <c r="U94" s="4">
        <v>0</v>
      </c>
      <c r="V94" s="4">
        <v>1.6728253380838901E-2</v>
      </c>
      <c r="W94" s="4">
        <v>0</v>
      </c>
      <c r="X94" s="4">
        <v>2.7501033444223499E-3</v>
      </c>
      <c r="Y94" s="4">
        <v>2.8922659002775498E-2</v>
      </c>
      <c r="Z94" s="4">
        <v>2.2016102045235301E-2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0.179183086947107</v>
      </c>
      <c r="AG94">
        <v>39836</v>
      </c>
      <c r="AH94">
        <v>25941.699999999899</v>
      </c>
      <c r="AI94">
        <v>15189</v>
      </c>
      <c r="AJ94">
        <v>0</v>
      </c>
      <c r="AK94">
        <v>0</v>
      </c>
      <c r="AL94">
        <v>0</v>
      </c>
      <c r="AM94">
        <v>347.22266999999999</v>
      </c>
      <c r="AN94">
        <v>21530</v>
      </c>
      <c r="AO94">
        <v>16389.099999999999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424.98899999999998</v>
      </c>
      <c r="AZ94">
        <v>0</v>
      </c>
      <c r="BA94">
        <v>58.016999999999904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135927</v>
      </c>
      <c r="BJ94">
        <v>47214</v>
      </c>
      <c r="BK94">
        <v>0</v>
      </c>
      <c r="BL94">
        <v>466</v>
      </c>
      <c r="BM94">
        <v>114707</v>
      </c>
      <c r="BN94">
        <v>5720.7</v>
      </c>
      <c r="BO94">
        <v>204.599999999999</v>
      </c>
      <c r="BP94">
        <v>15223</v>
      </c>
      <c r="BQ94">
        <v>94781</v>
      </c>
      <c r="BR94">
        <v>132462</v>
      </c>
      <c r="BS94">
        <v>40851.300000000003</v>
      </c>
      <c r="BT94">
        <v>7117.6999999999898</v>
      </c>
      <c r="BU94">
        <v>25491</v>
      </c>
      <c r="BV94">
        <v>7727</v>
      </c>
      <c r="BW94">
        <v>93598</v>
      </c>
      <c r="BX94">
        <v>76179</v>
      </c>
    </row>
    <row r="95" spans="1:76">
      <c r="A95" t="s">
        <v>58</v>
      </c>
      <c r="B95" t="s">
        <v>25</v>
      </c>
      <c r="D95" t="s">
        <v>248</v>
      </c>
      <c r="E95">
        <v>1957940</v>
      </c>
      <c r="F95">
        <v>0</v>
      </c>
      <c r="G95">
        <v>36.509799999999998</v>
      </c>
      <c r="H95">
        <v>129.25</v>
      </c>
      <c r="I95">
        <v>690.5</v>
      </c>
      <c r="J95">
        <v>106.75</v>
      </c>
      <c r="K95">
        <v>276.25</v>
      </c>
      <c r="L95">
        <v>1979610</v>
      </c>
      <c r="M95">
        <v>21676.6</v>
      </c>
      <c r="N95">
        <v>0</v>
      </c>
      <c r="O95">
        <v>0</v>
      </c>
      <c r="P95">
        <v>0</v>
      </c>
      <c r="Q95">
        <v>128.87199999999899</v>
      </c>
      <c r="R95" s="4">
        <v>0.22672624554634699</v>
      </c>
      <c r="S95" s="4">
        <v>0</v>
      </c>
      <c r="T95" s="4">
        <v>0.28249680124407001</v>
      </c>
      <c r="U95" s="4">
        <v>0</v>
      </c>
      <c r="V95" s="4">
        <v>3.7400838566169901E-6</v>
      </c>
      <c r="W95" s="4">
        <v>0</v>
      </c>
      <c r="X95" s="4">
        <v>8.5488474636325994E-3</v>
      </c>
      <c r="Y95" s="4">
        <v>0.11723233794610299</v>
      </c>
      <c r="Z95" s="4">
        <v>0.152916674868604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0.78792464715261501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8.3333300000000001</v>
      </c>
      <c r="AN95">
        <v>87270</v>
      </c>
      <c r="AO95">
        <v>113833.1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9.5000000000027202E-2</v>
      </c>
      <c r="AZ95">
        <v>0</v>
      </c>
      <c r="BA95">
        <v>216.90299999999999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575888</v>
      </c>
      <c r="BJ95">
        <v>620879</v>
      </c>
      <c r="BK95">
        <v>0</v>
      </c>
      <c r="BL95">
        <v>91057</v>
      </c>
      <c r="BM95">
        <v>46115</v>
      </c>
      <c r="BN95">
        <v>2171.6</v>
      </c>
      <c r="BO95">
        <v>717.89999999999895</v>
      </c>
      <c r="BP95">
        <v>9443</v>
      </c>
      <c r="BQ95">
        <v>20684</v>
      </c>
      <c r="BR95">
        <v>17299</v>
      </c>
      <c r="BS95">
        <v>243710.4</v>
      </c>
      <c r="BT95">
        <v>11350.88</v>
      </c>
      <c r="BU95">
        <v>104919</v>
      </c>
      <c r="BV95">
        <v>15805</v>
      </c>
      <c r="BW95">
        <v>50019</v>
      </c>
      <c r="BX95">
        <v>36250</v>
      </c>
    </row>
    <row r="96" spans="1:76" ht="353" customHeight="1">
      <c r="AF96"/>
      <c r="AG96"/>
    </row>
    <row r="97" spans="1:76">
      <c r="AF97"/>
      <c r="AG97"/>
    </row>
    <row r="98" spans="1:76">
      <c r="A98" t="s">
        <v>66</v>
      </c>
      <c r="B98" t="s">
        <v>5</v>
      </c>
      <c r="C98" t="s">
        <v>290</v>
      </c>
      <c r="D98" t="s">
        <v>248</v>
      </c>
      <c r="E98" s="1">
        <v>45377000</v>
      </c>
      <c r="F98">
        <v>498588</v>
      </c>
      <c r="G98">
        <v>91.010999999999996</v>
      </c>
      <c r="H98">
        <v>84.25</v>
      </c>
      <c r="I98">
        <v>8760</v>
      </c>
      <c r="J98">
        <v>12.5</v>
      </c>
      <c r="K98">
        <v>683.25</v>
      </c>
      <c r="L98" s="1">
        <v>43813300</v>
      </c>
      <c r="M98" s="1">
        <v>1563740</v>
      </c>
      <c r="N98">
        <v>0</v>
      </c>
      <c r="O98">
        <v>0</v>
      </c>
      <c r="P98">
        <v>0</v>
      </c>
      <c r="Q98">
        <v>2330.96</v>
      </c>
      <c r="R98" s="1">
        <v>4643050</v>
      </c>
      <c r="S98" s="1">
        <v>2703820</v>
      </c>
      <c r="T98" s="1">
        <v>19714300</v>
      </c>
      <c r="U98">
        <v>0</v>
      </c>
      <c r="V98">
        <v>434337</v>
      </c>
      <c r="W98">
        <v>0</v>
      </c>
      <c r="X98" s="1">
        <v>1129400</v>
      </c>
      <c r="Y98" s="1">
        <v>8541300</v>
      </c>
      <c r="Z98" s="1">
        <v>2562790</v>
      </c>
      <c r="AA98" s="1">
        <v>1001110</v>
      </c>
      <c r="AB98" s="1">
        <v>1677490</v>
      </c>
      <c r="AC98">
        <v>28.4345</v>
      </c>
      <c r="AD98" s="1">
        <v>2969350</v>
      </c>
      <c r="AE98">
        <v>0</v>
      </c>
      <c r="AF98"/>
      <c r="AG98" s="1">
        <v>1360740</v>
      </c>
      <c r="AH98">
        <v>792411</v>
      </c>
      <c r="AI98" s="1">
        <v>5777700</v>
      </c>
      <c r="AJ98">
        <v>0</v>
      </c>
      <c r="AK98">
        <v>0</v>
      </c>
      <c r="AL98">
        <v>0</v>
      </c>
      <c r="AM98">
        <v>0</v>
      </c>
      <c r="AN98" s="1">
        <v>2503210</v>
      </c>
      <c r="AO98">
        <v>751081</v>
      </c>
      <c r="AP98">
        <v>293397</v>
      </c>
      <c r="AQ98">
        <v>491625</v>
      </c>
      <c r="AR98">
        <v>8.3333300000000001</v>
      </c>
      <c r="AS98">
        <v>870231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4344.21</v>
      </c>
      <c r="AZ98">
        <v>0</v>
      </c>
      <c r="BA98">
        <v>11296.2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1428630</v>
      </c>
      <c r="BJ98" s="1">
        <v>13695800</v>
      </c>
      <c r="BK98">
        <v>0</v>
      </c>
      <c r="BL98">
        <v>444075</v>
      </c>
      <c r="BM98" s="1">
        <v>3756820</v>
      </c>
      <c r="BN98">
        <v>41278.199999999997</v>
      </c>
      <c r="BO98">
        <v>153</v>
      </c>
      <c r="BP98">
        <v>696777</v>
      </c>
      <c r="BQ98" s="1">
        <v>1075580</v>
      </c>
      <c r="BR98">
        <v>612904</v>
      </c>
      <c r="BS98">
        <v>127933</v>
      </c>
      <c r="BT98">
        <v>269787</v>
      </c>
      <c r="BU98" s="1">
        <v>2510930</v>
      </c>
      <c r="BV98">
        <v>682763</v>
      </c>
      <c r="BW98">
        <v>526762</v>
      </c>
      <c r="BX98">
        <v>497966</v>
      </c>
    </row>
    <row r="99" spans="1:76">
      <c r="A99" t="s">
        <v>66</v>
      </c>
      <c r="B99" t="s">
        <v>8</v>
      </c>
      <c r="C99" t="s">
        <v>291</v>
      </c>
      <c r="D99" t="s">
        <v>248</v>
      </c>
      <c r="E99" s="1">
        <v>43374800</v>
      </c>
      <c r="F99">
        <v>498588</v>
      </c>
      <c r="G99">
        <v>86.9953</v>
      </c>
      <c r="H99">
        <v>194.75</v>
      </c>
      <c r="I99">
        <v>8754.25</v>
      </c>
      <c r="J99">
        <v>126.25</v>
      </c>
      <c r="K99">
        <v>1429.25</v>
      </c>
      <c r="L99" s="1">
        <v>41378100</v>
      </c>
      <c r="M99" s="1">
        <v>1996790</v>
      </c>
      <c r="N99">
        <v>0</v>
      </c>
      <c r="O99">
        <v>0</v>
      </c>
      <c r="P99">
        <v>0</v>
      </c>
      <c r="Q99">
        <v>2414.35</v>
      </c>
      <c r="R99" s="1">
        <v>4643050</v>
      </c>
      <c r="S99" s="1">
        <v>2703820</v>
      </c>
      <c r="T99" s="1">
        <v>19714300</v>
      </c>
      <c r="U99">
        <v>0</v>
      </c>
      <c r="V99">
        <v>434584</v>
      </c>
      <c r="W99">
        <v>0</v>
      </c>
      <c r="X99" s="1">
        <v>1562200</v>
      </c>
      <c r="Y99" s="1">
        <v>8538070</v>
      </c>
      <c r="Z99" s="1">
        <v>2556590</v>
      </c>
      <c r="AA99" s="1">
        <v>1055740</v>
      </c>
      <c r="AB99">
        <v>820203</v>
      </c>
      <c r="AC99">
        <v>0</v>
      </c>
      <c r="AD99" s="1">
        <v>1346260</v>
      </c>
      <c r="AE99">
        <v>0</v>
      </c>
      <c r="AF99"/>
      <c r="AG99" s="1">
        <v>1360740</v>
      </c>
      <c r="AH99">
        <v>792411</v>
      </c>
      <c r="AI99" s="1">
        <v>5777700</v>
      </c>
      <c r="AJ99">
        <v>0</v>
      </c>
      <c r="AK99">
        <v>0</v>
      </c>
      <c r="AL99">
        <v>0</v>
      </c>
      <c r="AM99">
        <v>0</v>
      </c>
      <c r="AN99" s="1">
        <v>2502260</v>
      </c>
      <c r="AO99">
        <v>749261</v>
      </c>
      <c r="AP99">
        <v>309406</v>
      </c>
      <c r="AQ99">
        <v>240378</v>
      </c>
      <c r="AR99">
        <v>0</v>
      </c>
      <c r="AS99">
        <v>394550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4346.67</v>
      </c>
      <c r="AZ99">
        <v>0</v>
      </c>
      <c r="BA99">
        <v>15625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1">
        <v>1428630</v>
      </c>
      <c r="BJ99" s="1">
        <v>13695800</v>
      </c>
      <c r="BK99">
        <v>0</v>
      </c>
      <c r="BL99">
        <v>446886</v>
      </c>
      <c r="BM99" s="1">
        <v>1838960</v>
      </c>
      <c r="BN99">
        <v>35839.599999999999</v>
      </c>
      <c r="BO99">
        <v>155.4</v>
      </c>
      <c r="BP99">
        <v>695000</v>
      </c>
      <c r="BQ99" s="1">
        <v>1079500</v>
      </c>
      <c r="BR99">
        <v>602390</v>
      </c>
      <c r="BS99">
        <v>126052</v>
      </c>
      <c r="BT99">
        <v>120587</v>
      </c>
      <c r="BU99" s="1">
        <v>2735190</v>
      </c>
      <c r="BV99">
        <v>683739</v>
      </c>
      <c r="BW99">
        <v>515030</v>
      </c>
      <c r="BX99">
        <v>510791</v>
      </c>
    </row>
    <row r="100" spans="1:76">
      <c r="A100" t="s">
        <v>66</v>
      </c>
      <c r="B100" t="s">
        <v>10</v>
      </c>
      <c r="C100" t="s">
        <v>292</v>
      </c>
      <c r="D100" t="s">
        <v>248</v>
      </c>
      <c r="E100" s="1">
        <v>43795900</v>
      </c>
      <c r="F100">
        <v>498588</v>
      </c>
      <c r="G100">
        <v>87.839799999999997</v>
      </c>
      <c r="H100">
        <v>214.5</v>
      </c>
      <c r="I100">
        <v>8754</v>
      </c>
      <c r="J100">
        <v>142.75</v>
      </c>
      <c r="K100">
        <v>1412</v>
      </c>
      <c r="L100" s="1">
        <v>41699000</v>
      </c>
      <c r="M100" s="1">
        <v>2096930</v>
      </c>
      <c r="N100">
        <v>0</v>
      </c>
      <c r="O100">
        <v>0</v>
      </c>
      <c r="P100">
        <v>0</v>
      </c>
      <c r="Q100">
        <v>2467.9899999999998</v>
      </c>
      <c r="R100" s="1">
        <v>4643050</v>
      </c>
      <c r="S100" s="1">
        <v>1095100</v>
      </c>
      <c r="T100" s="1">
        <v>21386100</v>
      </c>
      <c r="U100">
        <v>0</v>
      </c>
      <c r="V100">
        <v>230376</v>
      </c>
      <c r="W100">
        <v>0</v>
      </c>
      <c r="X100" s="1">
        <v>1866560</v>
      </c>
      <c r="Y100" s="1">
        <v>8724870</v>
      </c>
      <c r="Z100" s="1">
        <v>2569760</v>
      </c>
      <c r="AA100" s="1">
        <v>1091780</v>
      </c>
      <c r="AB100">
        <v>842079</v>
      </c>
      <c r="AC100">
        <v>0</v>
      </c>
      <c r="AD100" s="1">
        <v>1346260</v>
      </c>
      <c r="AE100">
        <v>0</v>
      </c>
      <c r="AF100"/>
      <c r="AG100" s="1">
        <v>1360740</v>
      </c>
      <c r="AH100">
        <v>320942</v>
      </c>
      <c r="AI100" s="1">
        <v>6267640</v>
      </c>
      <c r="AJ100">
        <v>0</v>
      </c>
      <c r="AK100">
        <v>0</v>
      </c>
      <c r="AL100">
        <v>0</v>
      </c>
      <c r="AM100">
        <v>0</v>
      </c>
      <c r="AN100" s="1">
        <v>2557010</v>
      </c>
      <c r="AO100">
        <v>753122</v>
      </c>
      <c r="AP100">
        <v>319969</v>
      </c>
      <c r="AQ100">
        <v>246789</v>
      </c>
      <c r="AR100">
        <v>0</v>
      </c>
      <c r="AS100">
        <v>394550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2304.21</v>
      </c>
      <c r="AZ100">
        <v>0</v>
      </c>
      <c r="BA100">
        <v>18669.2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">
        <v>1428630</v>
      </c>
      <c r="BJ100" s="1">
        <v>13696500</v>
      </c>
      <c r="BK100">
        <v>0</v>
      </c>
      <c r="BL100">
        <v>447668</v>
      </c>
      <c r="BM100" s="1">
        <v>1799020</v>
      </c>
      <c r="BN100">
        <v>67956.7</v>
      </c>
      <c r="BO100">
        <v>155.5</v>
      </c>
      <c r="BP100">
        <v>695218</v>
      </c>
      <c r="BQ100" s="1">
        <v>1081730</v>
      </c>
      <c r="BR100">
        <v>602871</v>
      </c>
      <c r="BS100">
        <v>171281</v>
      </c>
      <c r="BT100">
        <v>161357</v>
      </c>
      <c r="BU100" s="1">
        <v>2734150</v>
      </c>
      <c r="BV100">
        <v>683330</v>
      </c>
      <c r="BW100">
        <v>511075</v>
      </c>
      <c r="BX100">
        <v>509801</v>
      </c>
    </row>
    <row r="101" spans="1:76">
      <c r="A101" t="s">
        <v>66</v>
      </c>
      <c r="B101" t="s">
        <v>12</v>
      </c>
      <c r="C101" t="s">
        <v>293</v>
      </c>
      <c r="D101" t="s">
        <v>248</v>
      </c>
      <c r="E101" s="1">
        <v>42039300</v>
      </c>
      <c r="F101">
        <v>498584</v>
      </c>
      <c r="G101">
        <v>84.317400000000006</v>
      </c>
      <c r="H101">
        <v>606.5</v>
      </c>
      <c r="I101">
        <v>8750.25</v>
      </c>
      <c r="J101">
        <v>318.25</v>
      </c>
      <c r="K101">
        <v>1596.25</v>
      </c>
      <c r="L101" s="1">
        <v>40751700</v>
      </c>
      <c r="M101" s="1">
        <v>1287610</v>
      </c>
      <c r="N101">
        <v>0</v>
      </c>
      <c r="O101">
        <v>0</v>
      </c>
      <c r="P101">
        <v>0</v>
      </c>
      <c r="Q101">
        <v>2436.87</v>
      </c>
      <c r="R101" s="1">
        <v>4643010</v>
      </c>
      <c r="S101" s="1">
        <v>1099990</v>
      </c>
      <c r="T101" s="1">
        <v>21379600</v>
      </c>
      <c r="U101">
        <v>0</v>
      </c>
      <c r="V101">
        <v>147556</v>
      </c>
      <c r="W101">
        <v>0</v>
      </c>
      <c r="X101" s="1">
        <v>1140100</v>
      </c>
      <c r="Y101" s="1">
        <v>9269130</v>
      </c>
      <c r="Z101" s="1">
        <v>2283610</v>
      </c>
      <c r="AA101" s="1">
        <v>1345880</v>
      </c>
      <c r="AB101">
        <v>730378</v>
      </c>
      <c r="AC101">
        <v>0</v>
      </c>
      <c r="AD101">
        <v>0</v>
      </c>
      <c r="AE101">
        <v>0</v>
      </c>
      <c r="AF101"/>
      <c r="AG101" s="1">
        <v>1360730</v>
      </c>
      <c r="AH101">
        <v>322375</v>
      </c>
      <c r="AI101" s="1">
        <v>6265750</v>
      </c>
      <c r="AJ101">
        <v>0</v>
      </c>
      <c r="AK101">
        <v>0</v>
      </c>
      <c r="AL101">
        <v>0</v>
      </c>
      <c r="AM101">
        <v>13.8889</v>
      </c>
      <c r="AN101" s="1">
        <v>2716510</v>
      </c>
      <c r="AO101">
        <v>669261</v>
      </c>
      <c r="AP101">
        <v>394439</v>
      </c>
      <c r="AQ101">
        <v>214053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1475.85</v>
      </c>
      <c r="AZ101">
        <v>0</v>
      </c>
      <c r="BA101">
        <v>11402.7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1">
        <v>4643010</v>
      </c>
      <c r="BJ101" s="1">
        <v>19708600</v>
      </c>
      <c r="BK101">
        <v>0</v>
      </c>
      <c r="BL101" s="1">
        <v>1518320</v>
      </c>
      <c r="BM101" s="1">
        <v>3302500</v>
      </c>
      <c r="BN101">
        <v>339850</v>
      </c>
      <c r="BO101">
        <v>282.8</v>
      </c>
      <c r="BP101" s="1">
        <v>3850380</v>
      </c>
      <c r="BQ101" s="1">
        <v>1642080</v>
      </c>
      <c r="BR101">
        <v>417031</v>
      </c>
      <c r="BS101">
        <v>696552</v>
      </c>
      <c r="BT101">
        <v>170648</v>
      </c>
      <c r="BU101" s="1">
        <v>4019830</v>
      </c>
      <c r="BV101" s="1">
        <v>3786840</v>
      </c>
      <c r="BW101">
        <v>841971</v>
      </c>
      <c r="BX101">
        <v>416360</v>
      </c>
    </row>
    <row r="102" spans="1:76">
      <c r="A102" t="s">
        <v>66</v>
      </c>
      <c r="B102" t="s">
        <v>14</v>
      </c>
      <c r="C102" t="s">
        <v>294</v>
      </c>
      <c r="D102" t="s">
        <v>248</v>
      </c>
      <c r="E102" s="1">
        <v>41372800</v>
      </c>
      <c r="F102">
        <v>498584</v>
      </c>
      <c r="G102">
        <v>82.980599999999995</v>
      </c>
      <c r="H102">
        <v>129.25</v>
      </c>
      <c r="I102">
        <v>1687.25</v>
      </c>
      <c r="J102">
        <v>81.75</v>
      </c>
      <c r="K102">
        <v>854.5</v>
      </c>
      <c r="L102" s="1">
        <v>40888800</v>
      </c>
      <c r="M102">
        <v>484050</v>
      </c>
      <c r="N102">
        <v>0</v>
      </c>
      <c r="O102">
        <v>0</v>
      </c>
      <c r="P102">
        <v>0</v>
      </c>
      <c r="Q102">
        <v>2441.08</v>
      </c>
      <c r="R102" s="1">
        <v>4643010</v>
      </c>
      <c r="S102" s="1">
        <v>1099990</v>
      </c>
      <c r="T102" s="1">
        <v>21379600</v>
      </c>
      <c r="U102">
        <v>0</v>
      </c>
      <c r="V102">
        <v>147480</v>
      </c>
      <c r="W102">
        <v>0</v>
      </c>
      <c r="X102">
        <v>336570</v>
      </c>
      <c r="Y102" s="1">
        <v>7920690</v>
      </c>
      <c r="Z102" s="1">
        <v>2395110</v>
      </c>
      <c r="AA102" s="1">
        <v>1205000</v>
      </c>
      <c r="AB102">
        <v>921041</v>
      </c>
      <c r="AC102">
        <v>0</v>
      </c>
      <c r="AD102" s="1">
        <v>1324310</v>
      </c>
      <c r="AE102">
        <v>0</v>
      </c>
      <c r="AF102"/>
      <c r="AG102" s="1">
        <v>1360730</v>
      </c>
      <c r="AH102">
        <v>322375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>
        <v>2321325</v>
      </c>
      <c r="AO102">
        <v>701936</v>
      </c>
      <c r="AP102">
        <v>353150</v>
      </c>
      <c r="AQ102">
        <v>269931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1475.09</v>
      </c>
      <c r="AZ102">
        <v>0</v>
      </c>
      <c r="BA102">
        <v>3366.35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1428620</v>
      </c>
      <c r="BJ102" s="1">
        <v>6064180</v>
      </c>
      <c r="BK102">
        <v>0</v>
      </c>
      <c r="BL102">
        <v>455446</v>
      </c>
      <c r="BM102" s="1">
        <v>2622110</v>
      </c>
      <c r="BN102">
        <v>128514</v>
      </c>
      <c r="BO102">
        <v>343.5</v>
      </c>
      <c r="BP102">
        <v>900762</v>
      </c>
      <c r="BQ102">
        <v>371731</v>
      </c>
      <c r="BR102">
        <v>412379</v>
      </c>
      <c r="BS102">
        <v>325781</v>
      </c>
      <c r="BT102">
        <v>25256.400000000001</v>
      </c>
      <c r="BU102" s="1">
        <v>1347650</v>
      </c>
      <c r="BV102">
        <v>897358</v>
      </c>
      <c r="BW102">
        <v>201396</v>
      </c>
      <c r="BX102">
        <v>454302</v>
      </c>
    </row>
    <row r="103" spans="1:76">
      <c r="A103" t="s">
        <v>66</v>
      </c>
      <c r="B103" t="s">
        <v>16</v>
      </c>
      <c r="C103" t="s">
        <v>295</v>
      </c>
      <c r="D103" t="s">
        <v>248</v>
      </c>
      <c r="E103" s="1">
        <v>26437200</v>
      </c>
      <c r="F103">
        <v>498579</v>
      </c>
      <c r="G103">
        <v>53.025100000000002</v>
      </c>
      <c r="H103">
        <v>0</v>
      </c>
      <c r="I103">
        <v>0</v>
      </c>
      <c r="J103">
        <v>0</v>
      </c>
      <c r="K103">
        <v>0</v>
      </c>
      <c r="L103" s="1">
        <v>26289700</v>
      </c>
      <c r="M103">
        <v>147537</v>
      </c>
      <c r="N103">
        <v>0</v>
      </c>
      <c r="O103">
        <v>0</v>
      </c>
      <c r="P103">
        <v>0</v>
      </c>
      <c r="Q103">
        <v>1287.3399999999999</v>
      </c>
      <c r="R103" s="1">
        <v>4178670</v>
      </c>
      <c r="S103">
        <v>730833</v>
      </c>
      <c r="T103" s="1">
        <v>21379400</v>
      </c>
      <c r="U103">
        <v>0</v>
      </c>
      <c r="V103">
        <v>147537</v>
      </c>
      <c r="W103">
        <v>0</v>
      </c>
      <c r="X103">
        <v>0</v>
      </c>
      <c r="Y103">
        <v>0</v>
      </c>
      <c r="Z103">
        <v>0</v>
      </c>
      <c r="AA103">
        <v>758.25400000000002</v>
      </c>
      <c r="AB103">
        <v>0</v>
      </c>
      <c r="AC103">
        <v>0</v>
      </c>
      <c r="AD103">
        <v>0</v>
      </c>
      <c r="AE103">
        <v>0</v>
      </c>
      <c r="AF103"/>
      <c r="AG103" s="1">
        <v>1224650</v>
      </c>
      <c r="AH103">
        <v>214186</v>
      </c>
      <c r="AI103" s="1">
        <v>6265690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222.22200000000001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1475.66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4178670</v>
      </c>
      <c r="BJ103" s="1">
        <v>19708400</v>
      </c>
      <c r="BK103">
        <v>0</v>
      </c>
      <c r="BL103">
        <v>101206</v>
      </c>
      <c r="BM103">
        <v>0</v>
      </c>
      <c r="BN103">
        <v>0</v>
      </c>
      <c r="BO103">
        <v>233</v>
      </c>
      <c r="BP103" s="1">
        <v>1416010</v>
      </c>
      <c r="BQ103">
        <v>433123</v>
      </c>
      <c r="BR103">
        <v>144426</v>
      </c>
      <c r="BS103" s="1">
        <v>3321520</v>
      </c>
      <c r="BT103">
        <v>0</v>
      </c>
      <c r="BU103" s="1">
        <v>1918470</v>
      </c>
      <c r="BV103" s="1">
        <v>7856640</v>
      </c>
      <c r="BW103" s="1">
        <v>11939200</v>
      </c>
      <c r="BX103">
        <v>630769</v>
      </c>
    </row>
    <row r="104" spans="1:76">
      <c r="A104" t="s">
        <v>66</v>
      </c>
      <c r="B104" t="s">
        <v>18</v>
      </c>
      <c r="C104" t="s">
        <v>296</v>
      </c>
      <c r="D104" t="s">
        <v>248</v>
      </c>
      <c r="E104" s="1">
        <v>73256400</v>
      </c>
      <c r="F104">
        <v>498588</v>
      </c>
      <c r="G104">
        <v>146.928</v>
      </c>
      <c r="H104">
        <v>47.25</v>
      </c>
      <c r="I104">
        <v>1282.25</v>
      </c>
      <c r="J104">
        <v>32</v>
      </c>
      <c r="K104">
        <v>662.5</v>
      </c>
      <c r="L104" s="1">
        <v>72591500</v>
      </c>
      <c r="M104">
        <v>664884</v>
      </c>
      <c r="N104">
        <v>0</v>
      </c>
      <c r="O104">
        <v>0</v>
      </c>
      <c r="P104">
        <v>0</v>
      </c>
      <c r="Q104">
        <v>4087.08</v>
      </c>
      <c r="R104" s="1">
        <v>8928940</v>
      </c>
      <c r="S104" s="1">
        <v>1095100</v>
      </c>
      <c r="T104" s="1">
        <v>41127000</v>
      </c>
      <c r="U104">
        <v>0</v>
      </c>
      <c r="V104">
        <v>230291</v>
      </c>
      <c r="W104">
        <v>0</v>
      </c>
      <c r="X104">
        <v>434593</v>
      </c>
      <c r="Y104" s="1">
        <v>12641200</v>
      </c>
      <c r="Z104" s="1">
        <v>4267850</v>
      </c>
      <c r="AA104" s="1">
        <v>1829060</v>
      </c>
      <c r="AB104" s="1">
        <v>1377950</v>
      </c>
      <c r="AC104">
        <v>0</v>
      </c>
      <c r="AD104" s="1">
        <v>1324330</v>
      </c>
      <c r="AE104">
        <v>0</v>
      </c>
      <c r="AF104"/>
      <c r="AG104" s="1">
        <v>2616810</v>
      </c>
      <c r="AH104">
        <v>320942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 s="1">
        <v>3704780</v>
      </c>
      <c r="AO104" s="1">
        <v>1250780</v>
      </c>
      <c r="AP104">
        <v>536044</v>
      </c>
      <c r="AQ104">
        <v>403836</v>
      </c>
      <c r="AR104">
        <v>0</v>
      </c>
      <c r="AS104">
        <v>388122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2303.36</v>
      </c>
      <c r="AZ104">
        <v>0</v>
      </c>
      <c r="BA104">
        <v>4346.7700000000004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2500100</v>
      </c>
      <c r="BJ104" s="1">
        <v>10615800</v>
      </c>
      <c r="BK104">
        <v>0</v>
      </c>
      <c r="BL104">
        <v>500130</v>
      </c>
      <c r="BM104" s="1">
        <v>2631090</v>
      </c>
      <c r="BN104">
        <v>48270.400000000001</v>
      </c>
      <c r="BO104">
        <v>135.1</v>
      </c>
      <c r="BP104">
        <v>659098</v>
      </c>
      <c r="BQ104">
        <v>997442</v>
      </c>
      <c r="BR104">
        <v>525806</v>
      </c>
      <c r="BS104" s="1">
        <v>1193570</v>
      </c>
      <c r="BT104">
        <v>11804.5</v>
      </c>
      <c r="BU104" s="1">
        <v>1165460</v>
      </c>
      <c r="BV104">
        <v>741883</v>
      </c>
      <c r="BW104">
        <v>639595</v>
      </c>
      <c r="BX104">
        <v>667094</v>
      </c>
    </row>
    <row r="105" spans="1:76">
      <c r="R105" s="25">
        <f>ABS(R98-R100)</f>
        <v>0</v>
      </c>
      <c r="S105" s="25">
        <f t="shared" ref="S105:AE105" si="6">ABS(S98-S100)</f>
        <v>1608720</v>
      </c>
      <c r="T105" s="25">
        <f t="shared" si="6"/>
        <v>1671800</v>
      </c>
      <c r="U105" s="25">
        <f t="shared" si="6"/>
        <v>0</v>
      </c>
      <c r="V105" s="25">
        <f t="shared" si="6"/>
        <v>203961</v>
      </c>
      <c r="W105" s="25">
        <f t="shared" si="6"/>
        <v>0</v>
      </c>
      <c r="X105" s="25">
        <f t="shared" si="6"/>
        <v>737160</v>
      </c>
      <c r="Y105" s="25">
        <f t="shared" si="6"/>
        <v>183570</v>
      </c>
      <c r="Z105" s="25">
        <f t="shared" si="6"/>
        <v>6970</v>
      </c>
      <c r="AA105" s="25">
        <f t="shared" si="6"/>
        <v>90670</v>
      </c>
      <c r="AB105" s="25">
        <f t="shared" si="6"/>
        <v>835411</v>
      </c>
      <c r="AC105" s="25">
        <f t="shared" si="6"/>
        <v>28.4345</v>
      </c>
      <c r="AD105" s="25">
        <f t="shared" si="6"/>
        <v>1623090</v>
      </c>
      <c r="AE105" s="25">
        <f t="shared" si="6"/>
        <v>0</v>
      </c>
      <c r="AF105" s="26">
        <f>SUM(R105:AE105)/E98</f>
        <v>0.15341209058553895</v>
      </c>
      <c r="AG105"/>
    </row>
    <row r="106" spans="1:76">
      <c r="A106" t="s">
        <v>66</v>
      </c>
      <c r="B106" t="s">
        <v>20</v>
      </c>
      <c r="D106" t="s">
        <v>248</v>
      </c>
      <c r="E106">
        <v>2002200</v>
      </c>
      <c r="F106">
        <v>0</v>
      </c>
      <c r="G106">
        <v>4.0156999999999901</v>
      </c>
      <c r="H106">
        <v>110.5</v>
      </c>
      <c r="I106">
        <v>5.75</v>
      </c>
      <c r="J106">
        <v>113.75</v>
      </c>
      <c r="K106">
        <v>746</v>
      </c>
      <c r="L106">
        <v>2435200</v>
      </c>
      <c r="M106">
        <v>433050</v>
      </c>
      <c r="N106">
        <v>0</v>
      </c>
      <c r="O106">
        <v>0</v>
      </c>
      <c r="P106">
        <v>0</v>
      </c>
      <c r="Q106">
        <v>83.389999999999802</v>
      </c>
      <c r="R106" s="4">
        <v>0</v>
      </c>
      <c r="S106" s="4">
        <v>0</v>
      </c>
      <c r="T106" s="4">
        <v>0</v>
      </c>
      <c r="U106" s="4">
        <v>0</v>
      </c>
      <c r="V106" s="4">
        <v>5.4432862463362402E-6</v>
      </c>
      <c r="W106" s="4">
        <v>0</v>
      </c>
      <c r="X106" s="4">
        <v>9.5378716089648905E-3</v>
      </c>
      <c r="Y106" s="4">
        <v>7.1181435529012399E-5</v>
      </c>
      <c r="Z106" s="4">
        <v>1.3663309606188099E-4</v>
      </c>
      <c r="AA106" s="4">
        <v>1.20391387707428E-3</v>
      </c>
      <c r="AB106" s="4">
        <v>1.8892544681226101E-2</v>
      </c>
      <c r="AC106" s="1">
        <v>6.2662802741476904E-7</v>
      </c>
      <c r="AD106" s="4">
        <v>3.5769001917270803E-2</v>
      </c>
      <c r="AE106" s="4">
        <v>0</v>
      </c>
      <c r="AF106" s="4">
        <v>6.5617216530400799E-2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950</v>
      </c>
      <c r="AO106">
        <v>1820</v>
      </c>
      <c r="AP106">
        <v>16009</v>
      </c>
      <c r="AQ106">
        <v>251247</v>
      </c>
      <c r="AR106">
        <v>8.3333300000000001</v>
      </c>
      <c r="AS106">
        <v>475681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2.4600000000000302</v>
      </c>
      <c r="AZ106">
        <v>0</v>
      </c>
      <c r="BA106">
        <v>4328.7999999999902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2811</v>
      </c>
      <c r="BM106">
        <v>1917860</v>
      </c>
      <c r="BN106">
        <v>5438.5999999999904</v>
      </c>
      <c r="BO106">
        <v>2.4</v>
      </c>
      <c r="BP106">
        <v>1777</v>
      </c>
      <c r="BQ106">
        <v>3920</v>
      </c>
      <c r="BR106">
        <v>10514</v>
      </c>
      <c r="BS106">
        <v>1881</v>
      </c>
      <c r="BT106">
        <v>149200</v>
      </c>
      <c r="BU106">
        <v>224260</v>
      </c>
      <c r="BV106">
        <v>976</v>
      </c>
      <c r="BW106">
        <v>11732</v>
      </c>
      <c r="BX106">
        <v>12825</v>
      </c>
    </row>
    <row r="107" spans="1:76">
      <c r="A107" t="s">
        <v>66</v>
      </c>
      <c r="B107" t="s">
        <v>21</v>
      </c>
      <c r="D107" t="s">
        <v>248</v>
      </c>
      <c r="E107">
        <v>421100</v>
      </c>
      <c r="F107">
        <v>0</v>
      </c>
      <c r="G107">
        <v>0.84449999999999603</v>
      </c>
      <c r="H107">
        <v>19.75</v>
      </c>
      <c r="I107">
        <v>0.25</v>
      </c>
      <c r="J107">
        <v>16.5</v>
      </c>
      <c r="K107">
        <v>17.25</v>
      </c>
      <c r="L107">
        <v>320900</v>
      </c>
      <c r="M107">
        <v>100140</v>
      </c>
      <c r="N107">
        <v>0</v>
      </c>
      <c r="O107">
        <v>0</v>
      </c>
      <c r="P107">
        <v>0</v>
      </c>
      <c r="Q107">
        <v>53.639999999999802</v>
      </c>
      <c r="R107" s="4">
        <v>0</v>
      </c>
      <c r="S107" s="4">
        <v>3.7088816547857201E-2</v>
      </c>
      <c r="T107" s="4">
        <v>3.8543117201693101E-2</v>
      </c>
      <c r="U107" s="4">
        <v>0</v>
      </c>
      <c r="V107" s="4">
        <v>4.7079871261654204E-3</v>
      </c>
      <c r="W107" s="4">
        <v>0</v>
      </c>
      <c r="X107" s="4">
        <v>7.0169775998967102E-3</v>
      </c>
      <c r="Y107" s="4">
        <v>4.30664809981832E-3</v>
      </c>
      <c r="Z107" s="4">
        <v>3.03632523954E-4</v>
      </c>
      <c r="AA107" s="4">
        <v>8.3089720298422105E-4</v>
      </c>
      <c r="AB107" s="4">
        <v>5.0434814685024405E-4</v>
      </c>
      <c r="AC107" s="4">
        <v>0</v>
      </c>
      <c r="AD107" s="4">
        <v>0</v>
      </c>
      <c r="AE107" s="4">
        <v>0</v>
      </c>
      <c r="AF107" s="4">
        <v>9.3302424449219296E-2</v>
      </c>
      <c r="AG107">
        <v>0</v>
      </c>
      <c r="AH107">
        <v>471469</v>
      </c>
      <c r="AI107">
        <v>489940</v>
      </c>
      <c r="AJ107">
        <v>0</v>
      </c>
      <c r="AK107">
        <v>0</v>
      </c>
      <c r="AL107">
        <v>0</v>
      </c>
      <c r="AM107">
        <v>0</v>
      </c>
      <c r="AN107">
        <v>54750</v>
      </c>
      <c r="AO107">
        <v>3861</v>
      </c>
      <c r="AP107">
        <v>10563</v>
      </c>
      <c r="AQ107">
        <v>6411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2042.46</v>
      </c>
      <c r="AZ107">
        <v>0</v>
      </c>
      <c r="BA107">
        <v>3044.2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700</v>
      </c>
      <c r="BK107">
        <v>0</v>
      </c>
      <c r="BL107">
        <v>782</v>
      </c>
      <c r="BM107">
        <v>39940</v>
      </c>
      <c r="BN107">
        <v>32117.1</v>
      </c>
      <c r="BO107">
        <v>9.9999999999994302E-2</v>
      </c>
      <c r="BP107">
        <v>218</v>
      </c>
      <c r="BQ107">
        <v>2230</v>
      </c>
      <c r="BR107">
        <v>481</v>
      </c>
      <c r="BS107">
        <v>45229</v>
      </c>
      <c r="BT107">
        <v>40770</v>
      </c>
      <c r="BU107">
        <v>1040</v>
      </c>
      <c r="BV107">
        <v>409</v>
      </c>
      <c r="BW107">
        <v>3955</v>
      </c>
      <c r="BX107">
        <v>990</v>
      </c>
    </row>
    <row r="108" spans="1:76">
      <c r="A108" t="s">
        <v>66</v>
      </c>
      <c r="B108" t="s">
        <v>22</v>
      </c>
      <c r="D108" t="s">
        <v>248</v>
      </c>
      <c r="E108">
        <v>1756600</v>
      </c>
      <c r="F108">
        <v>4</v>
      </c>
      <c r="G108">
        <v>3.52239999999999</v>
      </c>
      <c r="H108">
        <v>392</v>
      </c>
      <c r="I108">
        <v>3.75</v>
      </c>
      <c r="J108">
        <v>175.5</v>
      </c>
      <c r="K108">
        <v>184.25</v>
      </c>
      <c r="L108">
        <v>947300</v>
      </c>
      <c r="M108">
        <v>809320</v>
      </c>
      <c r="N108">
        <v>0</v>
      </c>
      <c r="O108">
        <v>0</v>
      </c>
      <c r="P108">
        <v>0</v>
      </c>
      <c r="Q108">
        <v>31.119999999999798</v>
      </c>
      <c r="R108" s="1">
        <v>9.1332750325943701E-7</v>
      </c>
      <c r="S108" s="4">
        <v>1.11654287273466E-4</v>
      </c>
      <c r="T108" s="4">
        <v>1.4841571927965799E-4</v>
      </c>
      <c r="U108" s="4">
        <v>0</v>
      </c>
      <c r="V108" s="4">
        <v>1.8910445954986601E-3</v>
      </c>
      <c r="W108" s="4">
        <v>0</v>
      </c>
      <c r="X108" s="4">
        <v>1.6587397450446201E-2</v>
      </c>
      <c r="Y108" s="4">
        <v>1.2427190673099499E-2</v>
      </c>
      <c r="Z108" s="4">
        <v>6.5337166264422004E-3</v>
      </c>
      <c r="AA108" s="4">
        <v>5.8019129644555703E-3</v>
      </c>
      <c r="AB108" s="4">
        <v>2.5504898860395598E-3</v>
      </c>
      <c r="AC108" s="4">
        <v>0</v>
      </c>
      <c r="AD108" s="4">
        <v>3.07394071134512E-2</v>
      </c>
      <c r="AE108" s="4">
        <v>0</v>
      </c>
      <c r="AF108" s="4">
        <v>7.6792142643489394E-2</v>
      </c>
      <c r="AG108">
        <v>10</v>
      </c>
      <c r="AH108">
        <v>1433</v>
      </c>
      <c r="AI108">
        <v>1890</v>
      </c>
      <c r="AJ108">
        <v>0</v>
      </c>
      <c r="AK108">
        <v>0</v>
      </c>
      <c r="AL108">
        <v>0</v>
      </c>
      <c r="AM108">
        <v>13.8889</v>
      </c>
      <c r="AN108">
        <v>159500</v>
      </c>
      <c r="AO108">
        <v>83861</v>
      </c>
      <c r="AP108">
        <v>74470</v>
      </c>
      <c r="AQ108">
        <v>32736</v>
      </c>
      <c r="AR108">
        <v>0</v>
      </c>
      <c r="AS108">
        <v>394550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828.36</v>
      </c>
      <c r="AZ108">
        <v>0</v>
      </c>
      <c r="BA108">
        <v>7266.5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3214380</v>
      </c>
      <c r="BJ108">
        <v>6012100</v>
      </c>
      <c r="BK108">
        <v>0</v>
      </c>
      <c r="BL108">
        <v>1070652</v>
      </c>
      <c r="BM108">
        <v>1503480</v>
      </c>
      <c r="BN108">
        <v>271893.3</v>
      </c>
      <c r="BO108">
        <v>127.3</v>
      </c>
      <c r="BP108">
        <v>3155162</v>
      </c>
      <c r="BQ108">
        <v>560350</v>
      </c>
      <c r="BR108">
        <v>185840</v>
      </c>
      <c r="BS108">
        <v>525271</v>
      </c>
      <c r="BT108">
        <v>9291</v>
      </c>
      <c r="BU108">
        <v>1285680</v>
      </c>
      <c r="BV108">
        <v>3103510</v>
      </c>
      <c r="BW108">
        <v>330896</v>
      </c>
      <c r="BX108">
        <v>93441</v>
      </c>
    </row>
    <row r="109" spans="1:76">
      <c r="A109" t="s">
        <v>66</v>
      </c>
      <c r="B109" t="s">
        <v>23</v>
      </c>
      <c r="D109" t="s">
        <v>248</v>
      </c>
      <c r="E109">
        <v>2423100</v>
      </c>
      <c r="F109">
        <v>4</v>
      </c>
      <c r="G109">
        <v>4.8592000000000004</v>
      </c>
      <c r="H109">
        <v>85.25</v>
      </c>
      <c r="I109">
        <v>7066.75</v>
      </c>
      <c r="J109">
        <v>61</v>
      </c>
      <c r="K109">
        <v>557.5</v>
      </c>
      <c r="L109">
        <v>810200</v>
      </c>
      <c r="M109">
        <v>1612880</v>
      </c>
      <c r="N109">
        <v>0</v>
      </c>
      <c r="O109">
        <v>0</v>
      </c>
      <c r="P109">
        <v>0</v>
      </c>
      <c r="Q109">
        <v>26.909999999999801</v>
      </c>
      <c r="R109" s="1">
        <v>9.1332750325943701E-7</v>
      </c>
      <c r="S109" s="4">
        <v>1.11654287273466E-4</v>
      </c>
      <c r="T109" s="4">
        <v>1.4841571927965799E-4</v>
      </c>
      <c r="U109" s="4">
        <v>0</v>
      </c>
      <c r="V109" s="4">
        <v>1.89277991775485E-3</v>
      </c>
      <c r="W109" s="4">
        <v>0</v>
      </c>
      <c r="X109" s="4">
        <v>3.4934548667797598E-2</v>
      </c>
      <c r="Y109" s="4">
        <v>1.8361992789279299E-2</v>
      </c>
      <c r="Z109" s="4">
        <v>3.9878162111065098E-3</v>
      </c>
      <c r="AA109" s="4">
        <v>2.5851734979758299E-3</v>
      </c>
      <c r="AB109" s="4">
        <v>1.80295415780929E-3</v>
      </c>
      <c r="AC109" s="4">
        <v>0</v>
      </c>
      <c r="AD109" s="4">
        <v>5.0118846741361602E-4</v>
      </c>
      <c r="AE109" s="4">
        <v>0</v>
      </c>
      <c r="AF109" s="4">
        <v>6.4327437043193506E-2</v>
      </c>
      <c r="AG109">
        <v>10</v>
      </c>
      <c r="AH109">
        <v>1433</v>
      </c>
      <c r="AI109">
        <v>1890</v>
      </c>
      <c r="AJ109">
        <v>0</v>
      </c>
      <c r="AK109">
        <v>0</v>
      </c>
      <c r="AL109">
        <v>0</v>
      </c>
      <c r="AM109">
        <v>0</v>
      </c>
      <c r="AN109">
        <v>235685</v>
      </c>
      <c r="AO109">
        <v>51186</v>
      </c>
      <c r="AP109">
        <v>33181</v>
      </c>
      <c r="AQ109">
        <v>23142</v>
      </c>
      <c r="AR109">
        <v>0</v>
      </c>
      <c r="AS109">
        <v>6433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829.12</v>
      </c>
      <c r="AZ109">
        <v>0</v>
      </c>
      <c r="BA109">
        <v>15302.85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10</v>
      </c>
      <c r="BJ109">
        <v>7632320</v>
      </c>
      <c r="BK109">
        <v>0</v>
      </c>
      <c r="BL109">
        <v>7778</v>
      </c>
      <c r="BM109">
        <v>823090</v>
      </c>
      <c r="BN109">
        <v>60557.3</v>
      </c>
      <c r="BO109">
        <v>188</v>
      </c>
      <c r="BP109">
        <v>205544</v>
      </c>
      <c r="BQ109">
        <v>709999</v>
      </c>
      <c r="BR109">
        <v>190492</v>
      </c>
      <c r="BS109">
        <v>154500</v>
      </c>
      <c r="BT109">
        <v>136100.6</v>
      </c>
      <c r="BU109">
        <v>1386500</v>
      </c>
      <c r="BV109">
        <v>214028</v>
      </c>
      <c r="BW109">
        <v>309679</v>
      </c>
      <c r="BX109">
        <v>55499</v>
      </c>
    </row>
    <row r="110" spans="1:76">
      <c r="A110" t="s">
        <v>66</v>
      </c>
      <c r="B110" t="s">
        <v>24</v>
      </c>
      <c r="D110" t="s">
        <v>248</v>
      </c>
      <c r="E110">
        <v>17358700</v>
      </c>
      <c r="F110">
        <v>9</v>
      </c>
      <c r="G110">
        <v>34.814699999999903</v>
      </c>
      <c r="H110">
        <v>214.5</v>
      </c>
      <c r="I110">
        <v>8754</v>
      </c>
      <c r="J110">
        <v>142.75</v>
      </c>
      <c r="K110">
        <v>1412</v>
      </c>
      <c r="L110">
        <v>15409300</v>
      </c>
      <c r="M110">
        <v>1949393</v>
      </c>
      <c r="N110">
        <v>0</v>
      </c>
      <c r="O110">
        <v>0</v>
      </c>
      <c r="P110">
        <v>0</v>
      </c>
      <c r="Q110">
        <v>1180.6499999999901</v>
      </c>
      <c r="R110" s="4">
        <v>1.06032756490904E-2</v>
      </c>
      <c r="S110" s="4">
        <v>8.3173767407451298E-3</v>
      </c>
      <c r="T110" s="4">
        <v>1.52982356795955E-4</v>
      </c>
      <c r="U110" s="4">
        <v>0</v>
      </c>
      <c r="V110" s="4">
        <v>1.8914784260627099E-3</v>
      </c>
      <c r="W110" s="4">
        <v>0</v>
      </c>
      <c r="X110" s="4">
        <v>4.26195146120983E-2</v>
      </c>
      <c r="Y110" s="4">
        <v>0.19921659333407901</v>
      </c>
      <c r="Z110" s="4">
        <v>5.8675812119399297E-2</v>
      </c>
      <c r="AA110" s="4">
        <v>2.4911504181898299E-2</v>
      </c>
      <c r="AB110" s="4">
        <v>1.9227347765429999E-2</v>
      </c>
      <c r="AC110" s="4">
        <v>0</v>
      </c>
      <c r="AD110" s="4">
        <v>3.07394071134512E-2</v>
      </c>
      <c r="AE110" s="4">
        <v>0</v>
      </c>
      <c r="AF110" s="4">
        <v>0.39635529229904998</v>
      </c>
      <c r="AG110">
        <v>136090</v>
      </c>
      <c r="AH110">
        <v>106756</v>
      </c>
      <c r="AI110">
        <v>1950</v>
      </c>
      <c r="AJ110">
        <v>0</v>
      </c>
      <c r="AK110">
        <v>0</v>
      </c>
      <c r="AL110">
        <v>0</v>
      </c>
      <c r="AM110">
        <v>0</v>
      </c>
      <c r="AN110">
        <v>2557010</v>
      </c>
      <c r="AO110">
        <v>753122</v>
      </c>
      <c r="AP110">
        <v>319746.77799999999</v>
      </c>
      <c r="AQ110">
        <v>246789</v>
      </c>
      <c r="AR110">
        <v>0</v>
      </c>
      <c r="AS110">
        <v>394550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828.55</v>
      </c>
      <c r="AZ110">
        <v>0</v>
      </c>
      <c r="BA110">
        <v>18669.2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2750040</v>
      </c>
      <c r="BJ110">
        <v>6011900</v>
      </c>
      <c r="BK110">
        <v>0</v>
      </c>
      <c r="BL110">
        <v>346462</v>
      </c>
      <c r="BM110">
        <v>1799020</v>
      </c>
      <c r="BN110">
        <v>67956.7</v>
      </c>
      <c r="BO110">
        <v>77.5</v>
      </c>
      <c r="BP110">
        <v>720792</v>
      </c>
      <c r="BQ110">
        <v>648607</v>
      </c>
      <c r="BR110">
        <v>458445</v>
      </c>
      <c r="BS110">
        <v>3150239</v>
      </c>
      <c r="BT110">
        <v>161357</v>
      </c>
      <c r="BU110">
        <v>815680</v>
      </c>
      <c r="BV110">
        <v>7173310</v>
      </c>
      <c r="BW110">
        <v>11428125</v>
      </c>
      <c r="BX110">
        <v>120968</v>
      </c>
    </row>
    <row r="111" spans="1:76">
      <c r="A111" t="s">
        <v>66</v>
      </c>
      <c r="B111" t="s">
        <v>25</v>
      </c>
      <c r="D111" t="s">
        <v>248</v>
      </c>
      <c r="E111">
        <v>29460500</v>
      </c>
      <c r="F111">
        <v>0</v>
      </c>
      <c r="G111">
        <v>59.088200000000001</v>
      </c>
      <c r="H111">
        <v>167.25</v>
      </c>
      <c r="I111">
        <v>7471.75</v>
      </c>
      <c r="J111">
        <v>110.75</v>
      </c>
      <c r="K111">
        <v>749.5</v>
      </c>
      <c r="L111">
        <v>30892500</v>
      </c>
      <c r="M111">
        <v>1432046</v>
      </c>
      <c r="N111">
        <v>0</v>
      </c>
      <c r="O111">
        <v>0</v>
      </c>
      <c r="P111">
        <v>0</v>
      </c>
      <c r="Q111">
        <v>1619.09</v>
      </c>
      <c r="R111" s="4">
        <v>9.7860530323614706E-2</v>
      </c>
      <c r="S111" s="4">
        <v>0</v>
      </c>
      <c r="T111" s="4">
        <v>0.450747672727355</v>
      </c>
      <c r="U111" s="4">
        <v>0</v>
      </c>
      <c r="V111" s="4">
        <v>1.9408209444263001E-6</v>
      </c>
      <c r="W111" s="4">
        <v>0</v>
      </c>
      <c r="X111" s="4">
        <v>3.2696371121497599E-2</v>
      </c>
      <c r="Y111" s="4">
        <v>8.9422297521000796E-2</v>
      </c>
      <c r="Z111" s="4">
        <v>3.87728075002454E-2</v>
      </c>
      <c r="AA111" s="4">
        <v>1.6834452540077899E-2</v>
      </c>
      <c r="AB111" s="4">
        <v>1.22356430624784E-2</v>
      </c>
      <c r="AC111" s="4">
        <v>0</v>
      </c>
      <c r="AD111" s="4">
        <v>5.0073180366198605E-4</v>
      </c>
      <c r="AE111" s="4">
        <v>0</v>
      </c>
      <c r="AF111" s="4">
        <v>0.73907244742087697</v>
      </c>
      <c r="AG111">
        <v>1256070</v>
      </c>
      <c r="AH111">
        <v>0</v>
      </c>
      <c r="AI111">
        <v>5785460</v>
      </c>
      <c r="AJ111">
        <v>0</v>
      </c>
      <c r="AK111">
        <v>0</v>
      </c>
      <c r="AL111">
        <v>0</v>
      </c>
      <c r="AM111">
        <v>0</v>
      </c>
      <c r="AN111">
        <v>1147770</v>
      </c>
      <c r="AO111">
        <v>497658</v>
      </c>
      <c r="AP111">
        <v>216075</v>
      </c>
      <c r="AQ111">
        <v>157047</v>
      </c>
      <c r="AR111">
        <v>0</v>
      </c>
      <c r="AS111">
        <v>6428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0.84999999999990905</v>
      </c>
      <c r="AZ111">
        <v>0</v>
      </c>
      <c r="BA111">
        <v>14322.43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1071470</v>
      </c>
      <c r="BJ111">
        <v>3080700</v>
      </c>
      <c r="BK111">
        <v>0</v>
      </c>
      <c r="BL111">
        <v>52462</v>
      </c>
      <c r="BM111">
        <v>832070</v>
      </c>
      <c r="BN111">
        <v>19686.299999999901</v>
      </c>
      <c r="BO111">
        <v>20.399999999999999</v>
      </c>
      <c r="BP111">
        <v>36120</v>
      </c>
      <c r="BQ111">
        <v>84288</v>
      </c>
      <c r="BR111">
        <v>77065</v>
      </c>
      <c r="BS111">
        <v>1022289</v>
      </c>
      <c r="BT111">
        <v>149552.5</v>
      </c>
      <c r="BU111">
        <v>1568690</v>
      </c>
      <c r="BV111">
        <v>58553</v>
      </c>
      <c r="BW111">
        <v>128520</v>
      </c>
      <c r="BX111">
        <v>157293</v>
      </c>
    </row>
    <row r="112" spans="1:76" ht="353" customHeight="1">
      <c r="AF112"/>
      <c r="AG112"/>
    </row>
    <row r="113" spans="1:76">
      <c r="AF113"/>
      <c r="AG113"/>
    </row>
    <row r="114" spans="1:76">
      <c r="A114" t="s">
        <v>74</v>
      </c>
      <c r="B114" t="s">
        <v>5</v>
      </c>
      <c r="C114" t="s">
        <v>297</v>
      </c>
      <c r="D114" t="s">
        <v>248</v>
      </c>
      <c r="E114" s="1">
        <v>4231850</v>
      </c>
      <c r="F114">
        <v>43201.8</v>
      </c>
      <c r="G114">
        <v>97.955399999999997</v>
      </c>
      <c r="H114">
        <v>531.5</v>
      </c>
      <c r="I114">
        <v>5780.75</v>
      </c>
      <c r="J114">
        <v>426.25</v>
      </c>
      <c r="K114">
        <v>1638.75</v>
      </c>
      <c r="L114" s="1">
        <v>3135120</v>
      </c>
      <c r="M114" s="1">
        <v>1096730</v>
      </c>
      <c r="N114">
        <v>0</v>
      </c>
      <c r="O114">
        <v>0</v>
      </c>
      <c r="P114">
        <v>0</v>
      </c>
      <c r="Q114">
        <v>167.27600000000001</v>
      </c>
      <c r="R114">
        <v>473890</v>
      </c>
      <c r="S114">
        <v>90298.5</v>
      </c>
      <c r="T114">
        <v>959352</v>
      </c>
      <c r="U114">
        <v>0</v>
      </c>
      <c r="V114">
        <v>612963</v>
      </c>
      <c r="W114">
        <v>0</v>
      </c>
      <c r="X114">
        <v>104212</v>
      </c>
      <c r="Y114">
        <v>890285</v>
      </c>
      <c r="Z114" s="1">
        <v>1100500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F114"/>
      <c r="AG114">
        <v>138883</v>
      </c>
      <c r="AH114">
        <v>26463.9</v>
      </c>
      <c r="AI114">
        <v>164103</v>
      </c>
      <c r="AJ114">
        <v>0</v>
      </c>
      <c r="AK114">
        <v>0</v>
      </c>
      <c r="AL114">
        <v>0</v>
      </c>
      <c r="AM114">
        <v>5819.44</v>
      </c>
      <c r="AN114">
        <v>260917</v>
      </c>
      <c r="AO114">
        <v>322525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6130.81</v>
      </c>
      <c r="AZ114">
        <v>0</v>
      </c>
      <c r="BA114">
        <v>843.72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473890</v>
      </c>
      <c r="BJ114">
        <v>559945</v>
      </c>
      <c r="BK114">
        <v>399411</v>
      </c>
      <c r="BL114">
        <v>187658</v>
      </c>
      <c r="BM114">
        <v>742539</v>
      </c>
      <c r="BN114">
        <v>21736.3</v>
      </c>
      <c r="BO114">
        <v>1213.8</v>
      </c>
      <c r="BP114">
        <v>391560</v>
      </c>
      <c r="BQ114">
        <v>197755</v>
      </c>
      <c r="BR114">
        <v>146416</v>
      </c>
      <c r="BS114">
        <v>87541.9</v>
      </c>
      <c r="BT114">
        <v>44677.2</v>
      </c>
      <c r="BU114">
        <v>461426</v>
      </c>
      <c r="BV114">
        <v>378064</v>
      </c>
      <c r="BW114">
        <v>95370.4</v>
      </c>
      <c r="BX114">
        <v>122960</v>
      </c>
    </row>
    <row r="115" spans="1:76">
      <c r="A115" t="s">
        <v>74</v>
      </c>
      <c r="B115" t="s">
        <v>8</v>
      </c>
      <c r="C115" t="s">
        <v>298</v>
      </c>
      <c r="D115" t="s">
        <v>248</v>
      </c>
      <c r="E115" s="1">
        <v>4694450</v>
      </c>
      <c r="F115">
        <v>43201.8</v>
      </c>
      <c r="G115">
        <v>108.663</v>
      </c>
      <c r="H115">
        <v>0.25</v>
      </c>
      <c r="I115">
        <v>102.25</v>
      </c>
      <c r="J115">
        <v>0</v>
      </c>
      <c r="K115">
        <v>89</v>
      </c>
      <c r="L115" s="1">
        <v>3532600</v>
      </c>
      <c r="M115" s="1">
        <v>1161860</v>
      </c>
      <c r="N115">
        <v>0</v>
      </c>
      <c r="O115">
        <v>0</v>
      </c>
      <c r="P115">
        <v>0</v>
      </c>
      <c r="Q115">
        <v>183.09100000000001</v>
      </c>
      <c r="R115">
        <v>473890</v>
      </c>
      <c r="S115">
        <v>90298.5</v>
      </c>
      <c r="T115">
        <v>959352</v>
      </c>
      <c r="U115">
        <v>0</v>
      </c>
      <c r="V115">
        <v>612934</v>
      </c>
      <c r="W115">
        <v>0</v>
      </c>
      <c r="X115">
        <v>149518</v>
      </c>
      <c r="Y115" s="1">
        <v>1033230</v>
      </c>
      <c r="Z115" s="1">
        <v>1374750</v>
      </c>
      <c r="AA115">
        <v>473.90899999999999</v>
      </c>
      <c r="AB115">
        <v>0</v>
      </c>
      <c r="AC115">
        <v>0</v>
      </c>
      <c r="AD115">
        <v>0</v>
      </c>
      <c r="AE115">
        <v>0</v>
      </c>
      <c r="AF115"/>
      <c r="AG115">
        <v>138883</v>
      </c>
      <c r="AH115">
        <v>26463.9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302811</v>
      </c>
      <c r="AO115">
        <v>402900</v>
      </c>
      <c r="AP115">
        <v>138.88900000000001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6130.53</v>
      </c>
      <c r="AZ115">
        <v>0</v>
      </c>
      <c r="BA115">
        <v>1495.47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473890</v>
      </c>
      <c r="BJ115">
        <v>559945</v>
      </c>
      <c r="BK115">
        <v>399411</v>
      </c>
      <c r="BL115">
        <v>188377</v>
      </c>
      <c r="BM115">
        <v>808894</v>
      </c>
      <c r="BN115">
        <v>30400.2</v>
      </c>
      <c r="BO115">
        <v>1955.5</v>
      </c>
      <c r="BP115">
        <v>395841</v>
      </c>
      <c r="BQ115">
        <v>203758</v>
      </c>
      <c r="BR115">
        <v>146599</v>
      </c>
      <c r="BS115">
        <v>78233.399999999994</v>
      </c>
      <c r="BT115">
        <v>49313.7</v>
      </c>
      <c r="BU115">
        <v>287839</v>
      </c>
      <c r="BV115">
        <v>361658</v>
      </c>
      <c r="BW115">
        <v>82073.600000000006</v>
      </c>
      <c r="BX115">
        <v>122539</v>
      </c>
    </row>
    <row r="116" spans="1:76">
      <c r="A116" t="s">
        <v>74</v>
      </c>
      <c r="B116" t="s">
        <v>10</v>
      </c>
      <c r="C116" t="s">
        <v>299</v>
      </c>
      <c r="D116" t="s">
        <v>248</v>
      </c>
      <c r="E116" s="1">
        <v>4808810</v>
      </c>
      <c r="F116">
        <v>43201.8</v>
      </c>
      <c r="G116">
        <v>111.31</v>
      </c>
      <c r="H116">
        <v>1</v>
      </c>
      <c r="I116">
        <v>98</v>
      </c>
      <c r="J116">
        <v>0</v>
      </c>
      <c r="K116">
        <v>84.5</v>
      </c>
      <c r="L116" s="1">
        <v>3851250</v>
      </c>
      <c r="M116">
        <v>957561</v>
      </c>
      <c r="N116">
        <v>0</v>
      </c>
      <c r="O116">
        <v>0</v>
      </c>
      <c r="P116">
        <v>0</v>
      </c>
      <c r="Q116">
        <v>200.14099999999999</v>
      </c>
      <c r="R116">
        <v>473890</v>
      </c>
      <c r="S116">
        <v>270858</v>
      </c>
      <c r="T116" s="1">
        <v>1085490</v>
      </c>
      <c r="U116">
        <v>0</v>
      </c>
      <c r="V116">
        <v>398140</v>
      </c>
      <c r="W116">
        <v>0</v>
      </c>
      <c r="X116">
        <v>160010</v>
      </c>
      <c r="Y116" s="1">
        <v>1051360</v>
      </c>
      <c r="Z116" s="1">
        <v>1368680</v>
      </c>
      <c r="AA116">
        <v>379.12700000000001</v>
      </c>
      <c r="AB116">
        <v>0</v>
      </c>
      <c r="AC116">
        <v>0</v>
      </c>
      <c r="AD116">
        <v>0</v>
      </c>
      <c r="AE116">
        <v>0</v>
      </c>
      <c r="AF116"/>
      <c r="AG116">
        <v>138883</v>
      </c>
      <c r="AH116">
        <v>79380.600000000006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308122</v>
      </c>
      <c r="AO116">
        <v>401119</v>
      </c>
      <c r="AP116">
        <v>111.111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3982.17</v>
      </c>
      <c r="AZ116">
        <v>0</v>
      </c>
      <c r="BA116">
        <v>1600.41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473890</v>
      </c>
      <c r="BJ116">
        <v>566252</v>
      </c>
      <c r="BK116">
        <v>399411</v>
      </c>
      <c r="BL116">
        <v>188470</v>
      </c>
      <c r="BM116">
        <v>798272</v>
      </c>
      <c r="BN116">
        <v>57907.6</v>
      </c>
      <c r="BO116">
        <v>1167.0999999999999</v>
      </c>
      <c r="BP116">
        <v>395487</v>
      </c>
      <c r="BQ116">
        <v>235301</v>
      </c>
      <c r="BR116">
        <v>146325</v>
      </c>
      <c r="BS116">
        <v>108894</v>
      </c>
      <c r="BT116">
        <v>85686.2</v>
      </c>
      <c r="BU116">
        <v>314901</v>
      </c>
      <c r="BV116">
        <v>361394</v>
      </c>
      <c r="BW116">
        <v>69881.3</v>
      </c>
      <c r="BX116">
        <v>122827</v>
      </c>
    </row>
    <row r="117" spans="1:76">
      <c r="A117" t="s">
        <v>74</v>
      </c>
      <c r="B117" t="s">
        <v>12</v>
      </c>
      <c r="C117" t="s">
        <v>300</v>
      </c>
      <c r="D117" t="s">
        <v>248</v>
      </c>
      <c r="E117" s="1">
        <v>4627120</v>
      </c>
      <c r="F117">
        <v>43196</v>
      </c>
      <c r="G117">
        <v>107.119</v>
      </c>
      <c r="H117">
        <v>16.5</v>
      </c>
      <c r="I117">
        <v>327</v>
      </c>
      <c r="J117">
        <v>3.5</v>
      </c>
      <c r="K117">
        <v>217.25</v>
      </c>
      <c r="L117" s="1">
        <v>3691510</v>
      </c>
      <c r="M117">
        <v>935600</v>
      </c>
      <c r="N117">
        <v>0</v>
      </c>
      <c r="O117">
        <v>0</v>
      </c>
      <c r="P117">
        <v>0</v>
      </c>
      <c r="Q117">
        <v>192.90799999999999</v>
      </c>
      <c r="R117">
        <v>473757</v>
      </c>
      <c r="S117">
        <v>269351</v>
      </c>
      <c r="T117" s="1">
        <v>1088840</v>
      </c>
      <c r="U117">
        <v>0</v>
      </c>
      <c r="V117">
        <v>363640</v>
      </c>
      <c r="W117">
        <v>0</v>
      </c>
      <c r="X117">
        <v>172171</v>
      </c>
      <c r="Y117">
        <v>996573</v>
      </c>
      <c r="Z117" s="1">
        <v>1262380</v>
      </c>
      <c r="AA117">
        <v>398.08300000000003</v>
      </c>
      <c r="AB117">
        <v>0</v>
      </c>
      <c r="AC117">
        <v>0</v>
      </c>
      <c r="AD117">
        <v>0</v>
      </c>
      <c r="AE117">
        <v>0</v>
      </c>
      <c r="AF117"/>
      <c r="AG117">
        <v>138844</v>
      </c>
      <c r="AH117">
        <v>78938.899999999994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292067</v>
      </c>
      <c r="AO117">
        <v>369967</v>
      </c>
      <c r="AP117">
        <v>116.667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3637.1</v>
      </c>
      <c r="AZ117">
        <v>0</v>
      </c>
      <c r="BA117">
        <v>1722.04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473754</v>
      </c>
      <c r="BJ117">
        <v>569266</v>
      </c>
      <c r="BK117">
        <v>399784</v>
      </c>
      <c r="BL117">
        <v>188027</v>
      </c>
      <c r="BM117">
        <v>788090</v>
      </c>
      <c r="BN117">
        <v>63501.5</v>
      </c>
      <c r="BO117">
        <v>1267.7</v>
      </c>
      <c r="BP117">
        <v>322623</v>
      </c>
      <c r="BQ117">
        <v>200660</v>
      </c>
      <c r="BR117">
        <v>126008</v>
      </c>
      <c r="BS117">
        <v>107362</v>
      </c>
      <c r="BT117">
        <v>83227.199999999997</v>
      </c>
      <c r="BU117">
        <v>309236</v>
      </c>
      <c r="BV117">
        <v>310389</v>
      </c>
      <c r="BW117">
        <v>75632.5</v>
      </c>
      <c r="BX117">
        <v>111256</v>
      </c>
    </row>
    <row r="118" spans="1:76">
      <c r="A118" t="s">
        <v>74</v>
      </c>
      <c r="B118" t="s">
        <v>14</v>
      </c>
      <c r="C118" t="s">
        <v>301</v>
      </c>
      <c r="D118" t="s">
        <v>248</v>
      </c>
      <c r="E118" s="1">
        <v>5311250</v>
      </c>
      <c r="F118">
        <v>43196</v>
      </c>
      <c r="G118">
        <v>122.95699999999999</v>
      </c>
      <c r="H118">
        <v>0</v>
      </c>
      <c r="I118">
        <v>6.25</v>
      </c>
      <c r="J118">
        <v>0</v>
      </c>
      <c r="K118">
        <v>6.25</v>
      </c>
      <c r="L118" s="1">
        <v>4467220</v>
      </c>
      <c r="M118">
        <v>844031</v>
      </c>
      <c r="N118">
        <v>0</v>
      </c>
      <c r="O118">
        <v>0</v>
      </c>
      <c r="P118">
        <v>0</v>
      </c>
      <c r="Q118">
        <v>227.61</v>
      </c>
      <c r="R118">
        <v>473757</v>
      </c>
      <c r="S118">
        <v>269351</v>
      </c>
      <c r="T118" s="1">
        <v>1088840</v>
      </c>
      <c r="U118">
        <v>0</v>
      </c>
      <c r="V118">
        <v>363583</v>
      </c>
      <c r="W118">
        <v>0</v>
      </c>
      <c r="X118">
        <v>80668.7</v>
      </c>
      <c r="Y118" s="1">
        <v>1351590</v>
      </c>
      <c r="Z118" s="1">
        <v>1683150</v>
      </c>
      <c r="AA118">
        <v>312.77999999999997</v>
      </c>
      <c r="AB118">
        <v>0</v>
      </c>
      <c r="AC118">
        <v>0</v>
      </c>
      <c r="AD118">
        <v>0</v>
      </c>
      <c r="AE118">
        <v>0</v>
      </c>
      <c r="AF118"/>
      <c r="AG118">
        <v>138844</v>
      </c>
      <c r="AH118">
        <v>78938.899999999994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396111</v>
      </c>
      <c r="AO118">
        <v>493283</v>
      </c>
      <c r="AP118">
        <v>91.666700000000006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3636.53</v>
      </c>
      <c r="AZ118">
        <v>0</v>
      </c>
      <c r="BA118">
        <v>806.84299999999996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355316</v>
      </c>
      <c r="BJ118">
        <v>426950</v>
      </c>
      <c r="BK118">
        <v>299838</v>
      </c>
      <c r="BL118">
        <v>148620</v>
      </c>
      <c r="BM118" s="1">
        <v>1186200</v>
      </c>
      <c r="BN118">
        <v>75530.5</v>
      </c>
      <c r="BO118">
        <v>506.4</v>
      </c>
      <c r="BP118">
        <v>248664</v>
      </c>
      <c r="BQ118">
        <v>161591</v>
      </c>
      <c r="BR118">
        <v>125710</v>
      </c>
      <c r="BS118">
        <v>90427.4</v>
      </c>
      <c r="BT118">
        <v>127598</v>
      </c>
      <c r="BU118">
        <v>130494</v>
      </c>
      <c r="BV118">
        <v>220224</v>
      </c>
      <c r="BW118">
        <v>51101.2</v>
      </c>
      <c r="BX118">
        <v>110090</v>
      </c>
    </row>
    <row r="119" spans="1:76">
      <c r="A119" t="s">
        <v>74</v>
      </c>
      <c r="B119" t="s">
        <v>16</v>
      </c>
      <c r="C119" t="s">
        <v>302</v>
      </c>
      <c r="D119" t="s">
        <v>248</v>
      </c>
      <c r="E119" s="1">
        <v>4737210</v>
      </c>
      <c r="F119">
        <v>43201.2</v>
      </c>
      <c r="G119">
        <v>109.655</v>
      </c>
      <c r="H119">
        <v>0</v>
      </c>
      <c r="I119">
        <v>75.25</v>
      </c>
      <c r="J119">
        <v>0</v>
      </c>
      <c r="K119">
        <v>75.25</v>
      </c>
      <c r="L119" s="1">
        <v>3943250</v>
      </c>
      <c r="M119">
        <v>793958</v>
      </c>
      <c r="N119">
        <v>0</v>
      </c>
      <c r="O119">
        <v>0</v>
      </c>
      <c r="P119">
        <v>0</v>
      </c>
      <c r="Q119">
        <v>214.11699999999999</v>
      </c>
      <c r="R119">
        <v>363943</v>
      </c>
      <c r="S119">
        <v>201790</v>
      </c>
      <c r="T119" s="1">
        <v>1085180</v>
      </c>
      <c r="U119">
        <v>0</v>
      </c>
      <c r="V119">
        <v>360237</v>
      </c>
      <c r="W119">
        <v>0</v>
      </c>
      <c r="X119">
        <v>33884.5</v>
      </c>
      <c r="Y119" s="1">
        <v>1113050</v>
      </c>
      <c r="Z119" s="1">
        <v>1578850</v>
      </c>
      <c r="AA119">
        <v>265.38900000000001</v>
      </c>
      <c r="AB119">
        <v>0</v>
      </c>
      <c r="AC119">
        <v>0</v>
      </c>
      <c r="AD119">
        <v>0</v>
      </c>
      <c r="AE119">
        <v>0</v>
      </c>
      <c r="AF119"/>
      <c r="AG119">
        <v>106661</v>
      </c>
      <c r="AH119">
        <v>59138.9</v>
      </c>
      <c r="AI119">
        <v>200858</v>
      </c>
      <c r="AJ119">
        <v>0</v>
      </c>
      <c r="AK119">
        <v>0</v>
      </c>
      <c r="AL119">
        <v>0</v>
      </c>
      <c r="AM119">
        <v>0</v>
      </c>
      <c r="AN119">
        <v>326203</v>
      </c>
      <c r="AO119">
        <v>462714</v>
      </c>
      <c r="AP119">
        <v>77.777799999999999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3603.06</v>
      </c>
      <c r="AZ119">
        <v>0</v>
      </c>
      <c r="BA119">
        <v>338.91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363941</v>
      </c>
      <c r="BJ119">
        <v>569144</v>
      </c>
      <c r="BK119">
        <v>399831</v>
      </c>
      <c r="BL119">
        <v>192469</v>
      </c>
      <c r="BM119">
        <v>851345</v>
      </c>
      <c r="BN119">
        <v>40927</v>
      </c>
      <c r="BO119">
        <v>172.8</v>
      </c>
      <c r="BP119">
        <v>238645</v>
      </c>
      <c r="BQ119">
        <v>423009</v>
      </c>
      <c r="BR119">
        <v>76802.7</v>
      </c>
      <c r="BS119">
        <v>64101.9</v>
      </c>
      <c r="BT119">
        <v>102574</v>
      </c>
      <c r="BU119">
        <v>172256</v>
      </c>
      <c r="BV119">
        <v>234293</v>
      </c>
      <c r="BW119">
        <v>167890</v>
      </c>
      <c r="BX119">
        <v>89761.5</v>
      </c>
    </row>
    <row r="120" spans="1:76">
      <c r="A120" t="s">
        <v>74</v>
      </c>
      <c r="B120" t="s">
        <v>18</v>
      </c>
      <c r="C120" t="s">
        <v>303</v>
      </c>
      <c r="D120" t="s">
        <v>248</v>
      </c>
      <c r="E120" s="1">
        <v>5501790</v>
      </c>
      <c r="F120">
        <v>43201.8</v>
      </c>
      <c r="G120">
        <v>127.351</v>
      </c>
      <c r="H120">
        <v>11</v>
      </c>
      <c r="I120">
        <v>83.5</v>
      </c>
      <c r="J120">
        <v>11</v>
      </c>
      <c r="K120">
        <v>83.5</v>
      </c>
      <c r="L120" s="1">
        <v>4651580</v>
      </c>
      <c r="M120">
        <v>850211</v>
      </c>
      <c r="N120">
        <v>0</v>
      </c>
      <c r="O120">
        <v>0</v>
      </c>
      <c r="P120">
        <v>0</v>
      </c>
      <c r="Q120">
        <v>235.56800000000001</v>
      </c>
      <c r="R120">
        <v>473890</v>
      </c>
      <c r="S120">
        <v>270858</v>
      </c>
      <c r="T120" s="1">
        <v>1085490</v>
      </c>
      <c r="U120">
        <v>0</v>
      </c>
      <c r="V120">
        <v>398074</v>
      </c>
      <c r="W120">
        <v>0</v>
      </c>
      <c r="X120">
        <v>52717.599999999999</v>
      </c>
      <c r="Y120" s="1">
        <v>1411910</v>
      </c>
      <c r="Z120" s="1">
        <v>1808560</v>
      </c>
      <c r="AA120">
        <v>293.82299999999998</v>
      </c>
      <c r="AB120">
        <v>0</v>
      </c>
      <c r="AC120">
        <v>0</v>
      </c>
      <c r="AD120">
        <v>0</v>
      </c>
      <c r="AE120">
        <v>0</v>
      </c>
      <c r="AF120"/>
      <c r="AG120">
        <v>138883</v>
      </c>
      <c r="AH120">
        <v>79380.600000000006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413789</v>
      </c>
      <c r="AO120">
        <v>530036</v>
      </c>
      <c r="AP120">
        <v>86.111099999999993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3981.51</v>
      </c>
      <c r="AZ120">
        <v>0</v>
      </c>
      <c r="BA120">
        <v>527.27800000000002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473890</v>
      </c>
      <c r="BJ120">
        <v>566252</v>
      </c>
      <c r="BK120">
        <v>399411</v>
      </c>
      <c r="BL120">
        <v>198263</v>
      </c>
      <c r="BM120" s="1">
        <v>1205850</v>
      </c>
      <c r="BN120">
        <v>94248</v>
      </c>
      <c r="BO120">
        <v>362.6</v>
      </c>
      <c r="BP120">
        <v>409860</v>
      </c>
      <c r="BQ120">
        <v>247626</v>
      </c>
      <c r="BR120">
        <v>147819</v>
      </c>
      <c r="BS120">
        <v>112857</v>
      </c>
      <c r="BT120">
        <v>101730</v>
      </c>
      <c r="BU120">
        <v>131262</v>
      </c>
      <c r="BV120">
        <v>340489</v>
      </c>
      <c r="BW120">
        <v>64332.4</v>
      </c>
      <c r="BX120">
        <v>120109</v>
      </c>
    </row>
    <row r="121" spans="1:76">
      <c r="R121" s="25">
        <f>ABS(R114-R116)</f>
        <v>0</v>
      </c>
      <c r="S121" s="25">
        <f t="shared" ref="S121:AE121" si="7">ABS(S114-S116)</f>
        <v>180559.5</v>
      </c>
      <c r="T121" s="25">
        <f t="shared" si="7"/>
        <v>126138</v>
      </c>
      <c r="U121" s="25">
        <f t="shared" si="7"/>
        <v>0</v>
      </c>
      <c r="V121" s="25">
        <f t="shared" si="7"/>
        <v>214823</v>
      </c>
      <c r="W121" s="25">
        <f t="shared" si="7"/>
        <v>0</v>
      </c>
      <c r="X121" s="25">
        <f t="shared" si="7"/>
        <v>55798</v>
      </c>
      <c r="Y121" s="25">
        <f t="shared" si="7"/>
        <v>161075</v>
      </c>
      <c r="Z121" s="25">
        <f t="shared" si="7"/>
        <v>268180</v>
      </c>
      <c r="AA121" s="25">
        <f t="shared" si="7"/>
        <v>28.435000000000002</v>
      </c>
      <c r="AB121" s="25">
        <f t="shared" si="7"/>
        <v>0</v>
      </c>
      <c r="AC121" s="25">
        <f t="shared" si="7"/>
        <v>0</v>
      </c>
      <c r="AD121" s="25">
        <f t="shared" si="7"/>
        <v>0</v>
      </c>
      <c r="AE121" s="25">
        <f t="shared" si="7"/>
        <v>0</v>
      </c>
      <c r="AF121" s="26">
        <f>SUM(R121:AE121)/E114</f>
        <v>0.23786333045831021</v>
      </c>
      <c r="AG121"/>
    </row>
    <row r="122" spans="1:76">
      <c r="A122" t="s">
        <v>74</v>
      </c>
      <c r="B122" t="s">
        <v>20</v>
      </c>
      <c r="D122" t="s">
        <v>248</v>
      </c>
      <c r="E122">
        <v>462600</v>
      </c>
      <c r="F122">
        <v>0</v>
      </c>
      <c r="G122">
        <v>10.707599999999999</v>
      </c>
      <c r="H122">
        <v>531.25</v>
      </c>
      <c r="I122">
        <v>5678.5</v>
      </c>
      <c r="J122">
        <v>426.25</v>
      </c>
      <c r="K122">
        <v>1549.75</v>
      </c>
      <c r="L122">
        <v>397480</v>
      </c>
      <c r="M122">
        <v>65130</v>
      </c>
      <c r="N122">
        <v>0</v>
      </c>
      <c r="O122">
        <v>0</v>
      </c>
      <c r="P122">
        <v>0</v>
      </c>
      <c r="Q122">
        <v>15.8149999999999</v>
      </c>
      <c r="R122" s="4">
        <v>0</v>
      </c>
      <c r="S122" s="4">
        <v>0</v>
      </c>
      <c r="T122" s="4">
        <v>0</v>
      </c>
      <c r="U122" s="4">
        <v>0</v>
      </c>
      <c r="V122" s="4">
        <v>6.8527948769450697E-6</v>
      </c>
      <c r="W122" s="4">
        <v>0</v>
      </c>
      <c r="X122" s="4">
        <v>1.07059560239611E-2</v>
      </c>
      <c r="Y122" s="4">
        <v>3.37783711615487E-2</v>
      </c>
      <c r="Z122" s="4">
        <v>6.4806172241454602E-2</v>
      </c>
      <c r="AA122" s="4">
        <v>2.9116580219053098E-5</v>
      </c>
      <c r="AB122" s="4">
        <v>0</v>
      </c>
      <c r="AC122" s="4">
        <v>0</v>
      </c>
      <c r="AD122" s="4">
        <v>0</v>
      </c>
      <c r="AE122" s="4">
        <v>0</v>
      </c>
      <c r="AF122" s="4">
        <v>0.10932646880206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5819.44</v>
      </c>
      <c r="AN122">
        <v>41894</v>
      </c>
      <c r="AO122">
        <v>80375</v>
      </c>
      <c r="AP122">
        <v>36.110999999999997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0.280000000000654</v>
      </c>
      <c r="AZ122">
        <v>0</v>
      </c>
      <c r="BA122">
        <v>651.75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719</v>
      </c>
      <c r="BM122">
        <v>66355</v>
      </c>
      <c r="BN122">
        <v>8663.9</v>
      </c>
      <c r="BO122">
        <v>741.7</v>
      </c>
      <c r="BP122">
        <v>4281</v>
      </c>
      <c r="BQ122">
        <v>6003</v>
      </c>
      <c r="BR122">
        <v>183</v>
      </c>
      <c r="BS122">
        <v>9308.5</v>
      </c>
      <c r="BT122">
        <v>4636.5</v>
      </c>
      <c r="BU122">
        <v>173587</v>
      </c>
      <c r="BV122">
        <v>16406</v>
      </c>
      <c r="BW122">
        <v>13296.799999999899</v>
      </c>
      <c r="BX122">
        <v>421</v>
      </c>
    </row>
    <row r="123" spans="1:76">
      <c r="A123" t="s">
        <v>74</v>
      </c>
      <c r="B123" t="s">
        <v>21</v>
      </c>
      <c r="D123" t="s">
        <v>248</v>
      </c>
      <c r="E123">
        <v>114360</v>
      </c>
      <c r="F123">
        <v>0</v>
      </c>
      <c r="G123">
        <v>2.6469999999999998</v>
      </c>
      <c r="H123">
        <v>0.75</v>
      </c>
      <c r="I123">
        <v>4.25</v>
      </c>
      <c r="J123">
        <v>0</v>
      </c>
      <c r="K123">
        <v>4.5</v>
      </c>
      <c r="L123">
        <v>318650</v>
      </c>
      <c r="M123">
        <v>204299</v>
      </c>
      <c r="N123">
        <v>0</v>
      </c>
      <c r="O123">
        <v>0</v>
      </c>
      <c r="P123">
        <v>0</v>
      </c>
      <c r="Q123">
        <v>17.049999999999901</v>
      </c>
      <c r="R123" s="4">
        <v>0</v>
      </c>
      <c r="S123" s="4">
        <v>3.8462333180670702E-2</v>
      </c>
      <c r="T123" s="4">
        <v>2.68696013377498E-2</v>
      </c>
      <c r="U123" s="4">
        <v>0</v>
      </c>
      <c r="V123" s="4">
        <v>4.57548807634547E-2</v>
      </c>
      <c r="W123" s="4">
        <v>0</v>
      </c>
      <c r="X123" s="4">
        <v>2.2349796035744298E-3</v>
      </c>
      <c r="Y123" s="4">
        <v>3.8620072638967202E-3</v>
      </c>
      <c r="Z123" s="4">
        <v>1.2930162212825701E-3</v>
      </c>
      <c r="AA123" s="4">
        <v>2.0190224626953101E-5</v>
      </c>
      <c r="AB123" s="4">
        <v>0</v>
      </c>
      <c r="AC123" s="4">
        <v>0</v>
      </c>
      <c r="AD123" s="4">
        <v>0</v>
      </c>
      <c r="AE123" s="4">
        <v>0</v>
      </c>
      <c r="AF123" s="4">
        <v>0.118497008595256</v>
      </c>
      <c r="AG123">
        <v>0</v>
      </c>
      <c r="AH123">
        <v>52916.7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5311</v>
      </c>
      <c r="AO123">
        <v>1781</v>
      </c>
      <c r="AP123">
        <v>27.777999999999999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2148.3599999999901</v>
      </c>
      <c r="AZ123">
        <v>0</v>
      </c>
      <c r="BA123">
        <v>104.94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6307</v>
      </c>
      <c r="BK123">
        <v>0</v>
      </c>
      <c r="BL123">
        <v>93</v>
      </c>
      <c r="BM123">
        <v>10622</v>
      </c>
      <c r="BN123">
        <v>27507.3999999999</v>
      </c>
      <c r="BO123">
        <v>788.4</v>
      </c>
      <c r="BP123">
        <v>354</v>
      </c>
      <c r="BQ123">
        <v>31543</v>
      </c>
      <c r="BR123">
        <v>274</v>
      </c>
      <c r="BS123">
        <v>30660.6</v>
      </c>
      <c r="BT123">
        <v>36372.5</v>
      </c>
      <c r="BU123">
        <v>27062</v>
      </c>
      <c r="BV123">
        <v>264</v>
      </c>
      <c r="BW123">
        <v>12192.3</v>
      </c>
      <c r="BX123">
        <v>288</v>
      </c>
    </row>
    <row r="124" spans="1:76">
      <c r="A124" t="s">
        <v>74</v>
      </c>
      <c r="B124" t="s">
        <v>22</v>
      </c>
      <c r="D124" t="s">
        <v>248</v>
      </c>
      <c r="E124">
        <v>181690</v>
      </c>
      <c r="F124">
        <v>5.8000000000029104</v>
      </c>
      <c r="G124">
        <v>4.1909999999999998</v>
      </c>
      <c r="H124">
        <v>15.5</v>
      </c>
      <c r="I124">
        <v>229</v>
      </c>
      <c r="J124">
        <v>3.5</v>
      </c>
      <c r="K124">
        <v>132.75</v>
      </c>
      <c r="L124">
        <v>159740</v>
      </c>
      <c r="M124">
        <v>21961</v>
      </c>
      <c r="N124">
        <v>0</v>
      </c>
      <c r="O124">
        <v>0</v>
      </c>
      <c r="P124">
        <v>0</v>
      </c>
      <c r="Q124">
        <v>7.2329999999999997</v>
      </c>
      <c r="R124" s="4">
        <v>2.7657570168087301E-5</v>
      </c>
      <c r="S124" s="4">
        <v>3.1338314468652299E-4</v>
      </c>
      <c r="T124" s="4">
        <v>6.9663804558716205E-4</v>
      </c>
      <c r="U124" s="4">
        <v>0</v>
      </c>
      <c r="V124" s="4">
        <v>7.1743321112707698E-3</v>
      </c>
      <c r="W124" s="4">
        <v>0</v>
      </c>
      <c r="X124" s="4">
        <v>2.5289000813090898E-3</v>
      </c>
      <c r="Y124" s="4">
        <v>1.1393047344353299E-2</v>
      </c>
      <c r="Z124" s="4">
        <v>2.21052609689299E-2</v>
      </c>
      <c r="AA124" s="4">
        <v>3.94193157974634E-6</v>
      </c>
      <c r="AB124" s="4">
        <v>0</v>
      </c>
      <c r="AC124" s="4">
        <v>0</v>
      </c>
      <c r="AD124" s="4">
        <v>0</v>
      </c>
      <c r="AE124" s="4">
        <v>0</v>
      </c>
      <c r="AF124" s="4">
        <v>4.4243161197884698E-2</v>
      </c>
      <c r="AG124">
        <v>39</v>
      </c>
      <c r="AH124">
        <v>441.70000000001102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16055</v>
      </c>
      <c r="AO124">
        <v>31152</v>
      </c>
      <c r="AP124">
        <v>5.5559999999999903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345.07</v>
      </c>
      <c r="AZ124">
        <v>0</v>
      </c>
      <c r="BA124">
        <v>121.629999999999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136</v>
      </c>
      <c r="BJ124">
        <v>3014</v>
      </c>
      <c r="BK124">
        <v>373</v>
      </c>
      <c r="BL124">
        <v>443</v>
      </c>
      <c r="BM124">
        <v>10182</v>
      </c>
      <c r="BN124">
        <v>5593.9</v>
      </c>
      <c r="BO124">
        <v>100.6</v>
      </c>
      <c r="BP124">
        <v>72864</v>
      </c>
      <c r="BQ124">
        <v>34641</v>
      </c>
      <c r="BR124">
        <v>20317</v>
      </c>
      <c r="BS124">
        <v>1532</v>
      </c>
      <c r="BT124">
        <v>2459</v>
      </c>
      <c r="BU124">
        <v>5665</v>
      </c>
      <c r="BV124">
        <v>51005</v>
      </c>
      <c r="BW124">
        <v>5751.1999999999898</v>
      </c>
      <c r="BX124">
        <v>11571</v>
      </c>
    </row>
    <row r="125" spans="1:76">
      <c r="A125" t="s">
        <v>74</v>
      </c>
      <c r="B125" t="s">
        <v>23</v>
      </c>
      <c r="D125" t="s">
        <v>248</v>
      </c>
      <c r="E125">
        <v>502440</v>
      </c>
      <c r="F125">
        <v>5.8000000000029104</v>
      </c>
      <c r="G125">
        <v>11.646999999999901</v>
      </c>
      <c r="H125">
        <v>1</v>
      </c>
      <c r="I125">
        <v>91.75</v>
      </c>
      <c r="J125">
        <v>0</v>
      </c>
      <c r="K125">
        <v>78.25</v>
      </c>
      <c r="L125">
        <v>615970</v>
      </c>
      <c r="M125">
        <v>113530</v>
      </c>
      <c r="N125">
        <v>0</v>
      </c>
      <c r="O125">
        <v>0</v>
      </c>
      <c r="P125">
        <v>0</v>
      </c>
      <c r="Q125">
        <v>27.469000000000001</v>
      </c>
      <c r="R125" s="4">
        <v>2.7657570168087301E-5</v>
      </c>
      <c r="S125" s="4">
        <v>3.1338314468652299E-4</v>
      </c>
      <c r="T125" s="4">
        <v>6.9663804558716205E-4</v>
      </c>
      <c r="U125" s="4">
        <v>0</v>
      </c>
      <c r="V125" s="4">
        <v>7.18618535562852E-3</v>
      </c>
      <c r="W125" s="4">
        <v>0</v>
      </c>
      <c r="X125" s="4">
        <v>1.64991546765208E-2</v>
      </c>
      <c r="Y125" s="4">
        <v>6.2433325500487601E-2</v>
      </c>
      <c r="Z125" s="4">
        <v>6.5394557073371495E-2</v>
      </c>
      <c r="AA125" s="4">
        <v>1.3796968480767599E-5</v>
      </c>
      <c r="AB125" s="4">
        <v>0</v>
      </c>
      <c r="AC125" s="4">
        <v>0</v>
      </c>
      <c r="AD125" s="4">
        <v>0</v>
      </c>
      <c r="AE125" s="4">
        <v>0</v>
      </c>
      <c r="AF125" s="4">
        <v>0.152564698334931</v>
      </c>
      <c r="AG125">
        <v>39</v>
      </c>
      <c r="AH125">
        <v>441.70000000001102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87989</v>
      </c>
      <c r="AO125">
        <v>92164</v>
      </c>
      <c r="AP125">
        <v>19.444299999999998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345.63999999999902</v>
      </c>
      <c r="AZ125">
        <v>0</v>
      </c>
      <c r="BA125">
        <v>793.56700000000001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118574</v>
      </c>
      <c r="BJ125">
        <v>139302</v>
      </c>
      <c r="BK125">
        <v>99573</v>
      </c>
      <c r="BL125">
        <v>39850</v>
      </c>
      <c r="BM125">
        <v>387928</v>
      </c>
      <c r="BN125">
        <v>17622.900000000001</v>
      </c>
      <c r="BO125">
        <v>660.69999999999902</v>
      </c>
      <c r="BP125">
        <v>146823</v>
      </c>
      <c r="BQ125">
        <v>73710</v>
      </c>
      <c r="BR125">
        <v>20615</v>
      </c>
      <c r="BS125">
        <v>18466.599999999999</v>
      </c>
      <c r="BT125">
        <v>41911.800000000003</v>
      </c>
      <c r="BU125">
        <v>184407</v>
      </c>
      <c r="BV125">
        <v>141170</v>
      </c>
      <c r="BW125">
        <v>18780.099999999999</v>
      </c>
      <c r="BX125">
        <v>12737</v>
      </c>
    </row>
    <row r="126" spans="1:76">
      <c r="A126" t="s">
        <v>74</v>
      </c>
      <c r="B126" t="s">
        <v>24</v>
      </c>
      <c r="D126" t="s">
        <v>248</v>
      </c>
      <c r="E126">
        <v>71600</v>
      </c>
      <c r="F126">
        <v>0.60000000000581999</v>
      </c>
      <c r="G126">
        <v>1.655</v>
      </c>
      <c r="H126">
        <v>1</v>
      </c>
      <c r="I126">
        <v>22.75</v>
      </c>
      <c r="J126">
        <v>0</v>
      </c>
      <c r="K126">
        <v>9.25</v>
      </c>
      <c r="L126">
        <v>92000</v>
      </c>
      <c r="M126">
        <v>163603</v>
      </c>
      <c r="N126">
        <v>0</v>
      </c>
      <c r="O126">
        <v>0</v>
      </c>
      <c r="P126">
        <v>0</v>
      </c>
      <c r="Q126">
        <v>13.9759999999999</v>
      </c>
      <c r="R126" s="4">
        <v>2.2863660656170601E-2</v>
      </c>
      <c r="S126" s="4">
        <v>1.43628049351086E-2</v>
      </c>
      <c r="T126" s="4">
        <v>6.4465013173737302E-5</v>
      </c>
      <c r="U126" s="4">
        <v>0</v>
      </c>
      <c r="V126" s="4">
        <v>7.8819915945940802E-3</v>
      </c>
      <c r="W126" s="4">
        <v>0</v>
      </c>
      <c r="X126" s="4">
        <v>2.6228006513045798E-2</v>
      </c>
      <c r="Y126" s="4">
        <v>1.28285376215737E-2</v>
      </c>
      <c r="Z126" s="4">
        <v>4.3705199415239898E-2</v>
      </c>
      <c r="AA126" s="4">
        <v>2.3652005381788798E-5</v>
      </c>
      <c r="AB126" s="4">
        <v>0</v>
      </c>
      <c r="AC126" s="4">
        <v>0</v>
      </c>
      <c r="AD126" s="4">
        <v>0</v>
      </c>
      <c r="AE126" s="4">
        <v>0</v>
      </c>
      <c r="AF126" s="4">
        <v>0.12795831775428801</v>
      </c>
      <c r="AG126">
        <v>32222</v>
      </c>
      <c r="AH126">
        <v>20241.7</v>
      </c>
      <c r="AI126">
        <v>211</v>
      </c>
      <c r="AJ126">
        <v>0</v>
      </c>
      <c r="AK126">
        <v>0</v>
      </c>
      <c r="AL126">
        <v>0</v>
      </c>
      <c r="AM126">
        <v>0</v>
      </c>
      <c r="AN126">
        <v>18081</v>
      </c>
      <c r="AO126">
        <v>61595</v>
      </c>
      <c r="AP126">
        <v>33.333199999999998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379.11</v>
      </c>
      <c r="AZ126">
        <v>0</v>
      </c>
      <c r="BA126">
        <v>1261.5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109949</v>
      </c>
      <c r="BJ126">
        <v>2892</v>
      </c>
      <c r="BK126">
        <v>420</v>
      </c>
      <c r="BL126">
        <v>3999</v>
      </c>
      <c r="BM126">
        <v>53073</v>
      </c>
      <c r="BN126">
        <v>16980.599999999999</v>
      </c>
      <c r="BO126">
        <v>994.3</v>
      </c>
      <c r="BP126">
        <v>156842</v>
      </c>
      <c r="BQ126">
        <v>187708</v>
      </c>
      <c r="BR126">
        <v>69522.3</v>
      </c>
      <c r="BS126">
        <v>44792.1</v>
      </c>
      <c r="BT126">
        <v>16887.8</v>
      </c>
      <c r="BU126">
        <v>142645</v>
      </c>
      <c r="BV126">
        <v>127101</v>
      </c>
      <c r="BW126">
        <v>98008.7</v>
      </c>
      <c r="BX126">
        <v>33065.5</v>
      </c>
    </row>
    <row r="127" spans="1:76">
      <c r="A127" t="s">
        <v>74</v>
      </c>
      <c r="B127" t="s">
        <v>25</v>
      </c>
      <c r="D127" t="s">
        <v>248</v>
      </c>
      <c r="E127">
        <v>692980</v>
      </c>
      <c r="F127">
        <v>0</v>
      </c>
      <c r="G127">
        <v>16.040999999999901</v>
      </c>
      <c r="H127">
        <v>10</v>
      </c>
      <c r="I127">
        <v>14.5</v>
      </c>
      <c r="J127">
        <v>11</v>
      </c>
      <c r="K127">
        <v>1</v>
      </c>
      <c r="L127">
        <v>800330</v>
      </c>
      <c r="M127">
        <v>107350</v>
      </c>
      <c r="N127">
        <v>0</v>
      </c>
      <c r="O127">
        <v>0</v>
      </c>
      <c r="P127">
        <v>0</v>
      </c>
      <c r="Q127">
        <v>35.427</v>
      </c>
      <c r="R127" s="4">
        <v>0</v>
      </c>
      <c r="S127" s="4">
        <v>0</v>
      </c>
      <c r="T127" s="4">
        <v>0</v>
      </c>
      <c r="U127" s="4">
        <v>0</v>
      </c>
      <c r="V127" s="4">
        <v>1.3724809256344E-5</v>
      </c>
      <c r="W127" s="4">
        <v>0</v>
      </c>
      <c r="X127" s="4">
        <v>2.2311632191748001E-2</v>
      </c>
      <c r="Y127" s="4">
        <v>7.4976969354164494E-2</v>
      </c>
      <c r="Z127" s="4">
        <v>9.14737741769793E-2</v>
      </c>
      <c r="AA127" s="4">
        <v>1.7739108012169302E-5</v>
      </c>
      <c r="AB127" s="4">
        <v>0</v>
      </c>
      <c r="AC127" s="4">
        <v>0</v>
      </c>
      <c r="AD127" s="4">
        <v>0</v>
      </c>
      <c r="AE127" s="4">
        <v>0</v>
      </c>
      <c r="AF127" s="4">
        <v>0.18879383964016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105667</v>
      </c>
      <c r="AO127">
        <v>128917</v>
      </c>
      <c r="AP127">
        <v>24.9999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0.65999999999985404</v>
      </c>
      <c r="AZ127">
        <v>0</v>
      </c>
      <c r="BA127">
        <v>1073.1320000000001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9793</v>
      </c>
      <c r="BM127">
        <v>407578</v>
      </c>
      <c r="BN127">
        <v>36340.400000000001</v>
      </c>
      <c r="BO127">
        <v>804.49999999999898</v>
      </c>
      <c r="BP127">
        <v>14373</v>
      </c>
      <c r="BQ127">
        <v>12325</v>
      </c>
      <c r="BR127">
        <v>1494</v>
      </c>
      <c r="BS127">
        <v>3963</v>
      </c>
      <c r="BT127">
        <v>16043.8</v>
      </c>
      <c r="BU127">
        <v>183639</v>
      </c>
      <c r="BV127">
        <v>20905</v>
      </c>
      <c r="BW127">
        <v>5548.9</v>
      </c>
      <c r="BX127">
        <v>2718</v>
      </c>
    </row>
    <row r="128" spans="1:76" ht="353" customHeight="1">
      <c r="AF128"/>
      <c r="AG128"/>
    </row>
    <row r="129" spans="1:76">
      <c r="AF129"/>
      <c r="AG129"/>
    </row>
    <row r="130" spans="1:76">
      <c r="AF130"/>
      <c r="AG130"/>
    </row>
    <row r="131" spans="1:76">
      <c r="AF131"/>
      <c r="AG131"/>
    </row>
    <row r="132" spans="1:76">
      <c r="AF132"/>
      <c r="AG132"/>
    </row>
    <row r="133" spans="1:76">
      <c r="A133" t="s">
        <v>82</v>
      </c>
      <c r="B133" t="s">
        <v>12</v>
      </c>
      <c r="C133" t="s">
        <v>304</v>
      </c>
      <c r="D133" t="s">
        <v>248</v>
      </c>
      <c r="E133" s="1">
        <v>14335100</v>
      </c>
      <c r="F133">
        <v>122117</v>
      </c>
      <c r="G133">
        <v>117.38800000000001</v>
      </c>
      <c r="H133">
        <v>952</v>
      </c>
      <c r="I133">
        <v>5119.25</v>
      </c>
      <c r="J133">
        <v>952</v>
      </c>
      <c r="K133">
        <v>1312.5</v>
      </c>
      <c r="L133" s="1">
        <v>9542980</v>
      </c>
      <c r="M133" s="1">
        <v>4792130</v>
      </c>
      <c r="N133">
        <v>0</v>
      </c>
      <c r="O133">
        <v>0</v>
      </c>
      <c r="P133">
        <v>0</v>
      </c>
      <c r="Q133">
        <v>575.74699999999996</v>
      </c>
      <c r="R133" s="1">
        <v>1400690</v>
      </c>
      <c r="S133">
        <v>357555</v>
      </c>
      <c r="T133" s="1">
        <v>4502770</v>
      </c>
      <c r="U133">
        <v>0</v>
      </c>
      <c r="V133" s="1">
        <v>1052880</v>
      </c>
      <c r="W133">
        <v>0</v>
      </c>
      <c r="X133" s="1">
        <v>1683110</v>
      </c>
      <c r="Y133" s="1">
        <v>2948910</v>
      </c>
      <c r="Z133" s="1">
        <v>2342770</v>
      </c>
      <c r="AA133">
        <v>2900.32</v>
      </c>
      <c r="AB133">
        <v>0</v>
      </c>
      <c r="AC133">
        <v>0</v>
      </c>
      <c r="AD133">
        <v>43514.3</v>
      </c>
      <c r="AE133">
        <v>0</v>
      </c>
      <c r="AF133"/>
      <c r="AG133">
        <v>410503</v>
      </c>
      <c r="AH133">
        <v>104789</v>
      </c>
      <c r="AI133">
        <v>717036</v>
      </c>
      <c r="AJ133">
        <v>0</v>
      </c>
      <c r="AK133">
        <v>0</v>
      </c>
      <c r="AL133">
        <v>0</v>
      </c>
      <c r="AM133">
        <v>0</v>
      </c>
      <c r="AN133">
        <v>864242</v>
      </c>
      <c r="AO133">
        <v>686597</v>
      </c>
      <c r="AP133">
        <v>850</v>
      </c>
      <c r="AQ133">
        <v>0</v>
      </c>
      <c r="AR133">
        <v>0</v>
      </c>
      <c r="AS133">
        <v>12752.8</v>
      </c>
      <c r="AT133">
        <v>0</v>
      </c>
      <c r="AU133">
        <v>0</v>
      </c>
      <c r="AV133">
        <v>0</v>
      </c>
      <c r="AW133">
        <v>20565.3</v>
      </c>
      <c r="AX133">
        <v>0</v>
      </c>
      <c r="AY133">
        <v>10530.9</v>
      </c>
      <c r="AZ133">
        <v>0</v>
      </c>
      <c r="BA133">
        <v>16834.3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1">
        <v>1400690</v>
      </c>
      <c r="BJ133" s="1">
        <v>1559060</v>
      </c>
      <c r="BK133" s="1">
        <v>1093350</v>
      </c>
      <c r="BL133" s="1">
        <v>1000420</v>
      </c>
      <c r="BM133" s="1">
        <v>1524190</v>
      </c>
      <c r="BN133">
        <v>88125.6</v>
      </c>
      <c r="BO133">
        <v>186.8</v>
      </c>
      <c r="BP133" s="1">
        <v>1122920</v>
      </c>
      <c r="BQ133">
        <v>958884</v>
      </c>
      <c r="BR133">
        <v>212352</v>
      </c>
      <c r="BS133">
        <v>211146</v>
      </c>
      <c r="BT133">
        <v>147666</v>
      </c>
      <c r="BU133">
        <v>836579</v>
      </c>
      <c r="BV133" s="1">
        <v>1110920</v>
      </c>
      <c r="BW133">
        <v>533440</v>
      </c>
      <c r="BX133">
        <v>213393</v>
      </c>
    </row>
    <row r="134" spans="1:76">
      <c r="A134" t="s">
        <v>82</v>
      </c>
      <c r="B134" t="s">
        <v>14</v>
      </c>
      <c r="C134" t="s">
        <v>305</v>
      </c>
      <c r="D134" t="s">
        <v>248</v>
      </c>
      <c r="E134" s="1">
        <v>13682800</v>
      </c>
      <c r="F134">
        <v>122117</v>
      </c>
      <c r="G134">
        <v>112.047</v>
      </c>
      <c r="H134">
        <v>1.25</v>
      </c>
      <c r="I134">
        <v>4.75</v>
      </c>
      <c r="J134">
        <v>1.25</v>
      </c>
      <c r="K134">
        <v>4.75</v>
      </c>
      <c r="L134" s="1">
        <v>10035700</v>
      </c>
      <c r="M134" s="1">
        <v>3647070</v>
      </c>
      <c r="N134">
        <v>0</v>
      </c>
      <c r="O134">
        <v>0</v>
      </c>
      <c r="P134">
        <v>0</v>
      </c>
      <c r="Q134">
        <v>633.52300000000002</v>
      </c>
      <c r="R134" s="1">
        <v>1400690</v>
      </c>
      <c r="S134">
        <v>357555</v>
      </c>
      <c r="T134" s="1">
        <v>4502770</v>
      </c>
      <c r="U134">
        <v>0</v>
      </c>
      <c r="V134" s="1">
        <v>1052740</v>
      </c>
      <c r="W134">
        <v>0</v>
      </c>
      <c r="X134">
        <v>538199</v>
      </c>
      <c r="Y134" s="1">
        <v>2833130</v>
      </c>
      <c r="Z134" s="1">
        <v>2997030</v>
      </c>
      <c r="AA134">
        <v>682.428</v>
      </c>
      <c r="AB134">
        <v>0</v>
      </c>
      <c r="AC134">
        <v>0</v>
      </c>
      <c r="AD134">
        <v>0</v>
      </c>
      <c r="AE134">
        <v>0</v>
      </c>
      <c r="AF134"/>
      <c r="AG134">
        <v>410503</v>
      </c>
      <c r="AH134">
        <v>104789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830308</v>
      </c>
      <c r="AO134">
        <v>878342</v>
      </c>
      <c r="AP134">
        <v>200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10529.4</v>
      </c>
      <c r="AZ134">
        <v>0</v>
      </c>
      <c r="BA134">
        <v>5383.03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800396</v>
      </c>
      <c r="BJ134">
        <v>890892</v>
      </c>
      <c r="BK134">
        <v>624774</v>
      </c>
      <c r="BL134">
        <v>532206</v>
      </c>
      <c r="BM134" s="1">
        <v>3507620</v>
      </c>
      <c r="BN134">
        <v>41479</v>
      </c>
      <c r="BO134">
        <v>204.2</v>
      </c>
      <c r="BP134">
        <v>487384</v>
      </c>
      <c r="BQ134">
        <v>405370</v>
      </c>
      <c r="BR134">
        <v>220838</v>
      </c>
      <c r="BS134">
        <v>115779</v>
      </c>
      <c r="BT134">
        <v>181866</v>
      </c>
      <c r="BU134">
        <v>493115</v>
      </c>
      <c r="BV134">
        <v>490330</v>
      </c>
      <c r="BW134">
        <v>243787</v>
      </c>
      <c r="BX134">
        <v>220792</v>
      </c>
    </row>
    <row r="135" spans="1:76">
      <c r="A135" t="s">
        <v>82</v>
      </c>
      <c r="B135" t="s">
        <v>16</v>
      </c>
      <c r="C135" t="s">
        <v>306</v>
      </c>
      <c r="D135" t="s">
        <v>248</v>
      </c>
      <c r="E135" s="1">
        <v>8273040</v>
      </c>
      <c r="F135">
        <v>149097</v>
      </c>
      <c r="G135">
        <v>55.487699999999997</v>
      </c>
      <c r="H135">
        <v>0</v>
      </c>
      <c r="I135">
        <v>0</v>
      </c>
      <c r="J135">
        <v>0</v>
      </c>
      <c r="K135">
        <v>0</v>
      </c>
      <c r="L135" s="1">
        <v>4710830</v>
      </c>
      <c r="M135" s="1">
        <v>3562210</v>
      </c>
      <c r="N135">
        <v>0</v>
      </c>
      <c r="O135">
        <v>0</v>
      </c>
      <c r="P135">
        <v>0</v>
      </c>
      <c r="Q135">
        <v>305.06200000000001</v>
      </c>
      <c r="R135" s="1">
        <v>1516530</v>
      </c>
      <c r="S135">
        <v>230945</v>
      </c>
      <c r="T135" s="1">
        <v>5473060</v>
      </c>
      <c r="U135">
        <v>0</v>
      </c>
      <c r="V135" s="1">
        <v>1051800</v>
      </c>
      <c r="W135">
        <v>0</v>
      </c>
      <c r="X135">
        <v>0</v>
      </c>
      <c r="Y135">
        <v>0</v>
      </c>
      <c r="Z135">
        <v>0</v>
      </c>
      <c r="AA135">
        <v>720.34100000000001</v>
      </c>
      <c r="AB135">
        <v>0</v>
      </c>
      <c r="AC135">
        <v>0</v>
      </c>
      <c r="AD135">
        <v>0</v>
      </c>
      <c r="AE135">
        <v>0</v>
      </c>
      <c r="AF135"/>
      <c r="AG135">
        <v>444450</v>
      </c>
      <c r="AH135">
        <v>67683.3</v>
      </c>
      <c r="AI135">
        <v>868267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211.11099999999999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10520.1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1516520</v>
      </c>
      <c r="BJ135" s="1">
        <v>1902290</v>
      </c>
      <c r="BK135" s="1">
        <v>1334920</v>
      </c>
      <c r="BL135">
        <v>505863</v>
      </c>
      <c r="BM135">
        <v>0</v>
      </c>
      <c r="BN135">
        <v>0</v>
      </c>
      <c r="BO135">
        <v>171</v>
      </c>
      <c r="BP135">
        <v>817732</v>
      </c>
      <c r="BQ135">
        <v>365555</v>
      </c>
      <c r="BR135">
        <v>112132</v>
      </c>
      <c r="BS135">
        <v>596803</v>
      </c>
      <c r="BT135">
        <v>0</v>
      </c>
      <c r="BU135">
        <v>913377</v>
      </c>
      <c r="BV135" s="1">
        <v>2120580</v>
      </c>
      <c r="BW135" s="1">
        <v>2258880</v>
      </c>
      <c r="BX135">
        <v>306819</v>
      </c>
    </row>
    <row r="136" spans="1:76">
      <c r="AF136"/>
      <c r="AG136"/>
    </row>
    <row r="137" spans="1:76">
      <c r="R137" s="25">
        <f>ABS(R130-R132)</f>
        <v>0</v>
      </c>
      <c r="S137" s="25">
        <f t="shared" ref="S137:AE137" si="8">ABS(S130-S132)</f>
        <v>0</v>
      </c>
      <c r="T137" s="25">
        <f t="shared" si="8"/>
        <v>0</v>
      </c>
      <c r="U137" s="25">
        <f t="shared" si="8"/>
        <v>0</v>
      </c>
      <c r="V137" s="25">
        <f t="shared" si="8"/>
        <v>0</v>
      </c>
      <c r="W137" s="25">
        <f t="shared" si="8"/>
        <v>0</v>
      </c>
      <c r="X137" s="25">
        <f t="shared" si="8"/>
        <v>0</v>
      </c>
      <c r="Y137" s="25">
        <f t="shared" si="8"/>
        <v>0</v>
      </c>
      <c r="Z137" s="25">
        <f t="shared" si="8"/>
        <v>0</v>
      </c>
      <c r="AA137" s="25">
        <f t="shared" si="8"/>
        <v>0</v>
      </c>
      <c r="AB137" s="25">
        <f t="shared" si="8"/>
        <v>0</v>
      </c>
      <c r="AC137" s="25">
        <f t="shared" si="8"/>
        <v>0</v>
      </c>
      <c r="AD137" s="25">
        <f t="shared" si="8"/>
        <v>0</v>
      </c>
      <c r="AE137" s="25">
        <f t="shared" si="8"/>
        <v>0</v>
      </c>
      <c r="AF137" s="26" t="e">
        <f>SUM(R137:AE137)/E130</f>
        <v>#DIV/0!</v>
      </c>
      <c r="AG137"/>
    </row>
    <row r="138" spans="1:76">
      <c r="A138" t="s">
        <v>82</v>
      </c>
      <c r="B138" t="s">
        <v>20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157</v>
      </c>
      <c r="X138" t="s">
        <v>157</v>
      </c>
      <c r="Y138" t="s">
        <v>157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/>
      <c r="AG138"/>
    </row>
    <row r="139" spans="1:76">
      <c r="A139" t="s">
        <v>82</v>
      </c>
      <c r="B139" t="s">
        <v>21</v>
      </c>
      <c r="R139" t="s">
        <v>157</v>
      </c>
      <c r="S139" t="s">
        <v>157</v>
      </c>
      <c r="T139" t="s">
        <v>157</v>
      </c>
      <c r="U139" t="s">
        <v>157</v>
      </c>
      <c r="V139" t="s">
        <v>157</v>
      </c>
      <c r="W139" t="s">
        <v>157</v>
      </c>
      <c r="X139" t="s">
        <v>157</v>
      </c>
      <c r="Y139" t="s">
        <v>157</v>
      </c>
      <c r="Z139" t="s">
        <v>157</v>
      </c>
      <c r="AA139" t="s">
        <v>157</v>
      </c>
      <c r="AB139" t="s">
        <v>157</v>
      </c>
      <c r="AC139" t="s">
        <v>157</v>
      </c>
      <c r="AD139" t="s">
        <v>157</v>
      </c>
      <c r="AE139" t="s">
        <v>157</v>
      </c>
      <c r="AF139"/>
      <c r="AG139"/>
    </row>
    <row r="140" spans="1:76">
      <c r="A140" t="s">
        <v>82</v>
      </c>
      <c r="B140" t="s">
        <v>22</v>
      </c>
      <c r="R140" t="s">
        <v>158</v>
      </c>
      <c r="S140" t="s">
        <v>158</v>
      </c>
      <c r="T140" t="s">
        <v>158</v>
      </c>
      <c r="U140" t="s">
        <v>157</v>
      </c>
      <c r="V140" t="s">
        <v>158</v>
      </c>
      <c r="W140" t="s">
        <v>157</v>
      </c>
      <c r="X140" t="s">
        <v>158</v>
      </c>
      <c r="Y140" t="s">
        <v>158</v>
      </c>
      <c r="Z140" t="s">
        <v>158</v>
      </c>
      <c r="AA140" t="s">
        <v>158</v>
      </c>
      <c r="AB140" t="s">
        <v>157</v>
      </c>
      <c r="AC140" t="s">
        <v>157</v>
      </c>
      <c r="AD140" t="s">
        <v>158</v>
      </c>
      <c r="AE140" t="s">
        <v>157</v>
      </c>
      <c r="AF140"/>
      <c r="AG140"/>
    </row>
    <row r="141" spans="1:76">
      <c r="A141" t="s">
        <v>82</v>
      </c>
      <c r="B141" t="s">
        <v>23</v>
      </c>
      <c r="R141" t="s">
        <v>158</v>
      </c>
      <c r="S141" t="s">
        <v>158</v>
      </c>
      <c r="T141" t="s">
        <v>158</v>
      </c>
      <c r="U141" t="s">
        <v>157</v>
      </c>
      <c r="V141" t="s">
        <v>158</v>
      </c>
      <c r="W141" t="s">
        <v>157</v>
      </c>
      <c r="X141" t="s">
        <v>158</v>
      </c>
      <c r="Y141" t="s">
        <v>158</v>
      </c>
      <c r="Z141" t="s">
        <v>158</v>
      </c>
      <c r="AA141" t="s">
        <v>158</v>
      </c>
      <c r="AB141" t="s">
        <v>157</v>
      </c>
      <c r="AC141" t="s">
        <v>157</v>
      </c>
      <c r="AD141" t="s">
        <v>157</v>
      </c>
      <c r="AE141" t="s">
        <v>157</v>
      </c>
      <c r="AF141"/>
      <c r="AG141"/>
    </row>
    <row r="142" spans="1:76">
      <c r="A142" t="s">
        <v>82</v>
      </c>
      <c r="B142" t="s">
        <v>24</v>
      </c>
      <c r="R142" t="s">
        <v>158</v>
      </c>
      <c r="S142" t="s">
        <v>158</v>
      </c>
      <c r="T142" t="s">
        <v>158</v>
      </c>
      <c r="U142" t="s">
        <v>157</v>
      </c>
      <c r="V142" t="s">
        <v>158</v>
      </c>
      <c r="W142" t="s">
        <v>157</v>
      </c>
      <c r="X142" t="s">
        <v>157</v>
      </c>
      <c r="Y142" t="s">
        <v>157</v>
      </c>
      <c r="Z142" t="s">
        <v>157</v>
      </c>
      <c r="AA142" t="s">
        <v>158</v>
      </c>
      <c r="AB142" t="s">
        <v>157</v>
      </c>
      <c r="AC142" t="s">
        <v>157</v>
      </c>
      <c r="AD142" t="s">
        <v>157</v>
      </c>
      <c r="AE142" t="s">
        <v>157</v>
      </c>
      <c r="AF142"/>
      <c r="AG142"/>
    </row>
    <row r="143" spans="1:76">
      <c r="A143" t="s">
        <v>82</v>
      </c>
      <c r="B143" t="s">
        <v>25</v>
      </c>
      <c r="R143" t="s">
        <v>157</v>
      </c>
      <c r="S143" t="s">
        <v>157</v>
      </c>
      <c r="T143" t="s">
        <v>157</v>
      </c>
      <c r="U143" t="s">
        <v>157</v>
      </c>
      <c r="V143" t="s">
        <v>157</v>
      </c>
      <c r="W143" t="s">
        <v>157</v>
      </c>
      <c r="X143" t="s">
        <v>157</v>
      </c>
      <c r="Y143" t="s">
        <v>157</v>
      </c>
      <c r="Z143" t="s">
        <v>157</v>
      </c>
      <c r="AA143" t="s">
        <v>157</v>
      </c>
      <c r="AB143" t="s">
        <v>157</v>
      </c>
      <c r="AC143" t="s">
        <v>157</v>
      </c>
      <c r="AD143" t="s">
        <v>157</v>
      </c>
      <c r="AE143" t="s">
        <v>157</v>
      </c>
      <c r="AF143"/>
      <c r="AG143"/>
    </row>
    <row r="144" spans="1:76" ht="353" customHeight="1">
      <c r="AF144"/>
      <c r="AG144"/>
    </row>
    <row r="145" spans="1:76">
      <c r="AF145"/>
      <c r="AG145"/>
    </row>
    <row r="146" spans="1:76">
      <c r="A146" t="s">
        <v>86</v>
      </c>
      <c r="B146" t="s">
        <v>5</v>
      </c>
      <c r="C146" t="s">
        <v>307</v>
      </c>
      <c r="D146" t="s">
        <v>248</v>
      </c>
      <c r="E146" s="1">
        <v>1710030</v>
      </c>
      <c r="F146">
        <v>33740.699999999997</v>
      </c>
      <c r="G146">
        <v>50.681699999999999</v>
      </c>
      <c r="H146">
        <v>0.25</v>
      </c>
      <c r="I146">
        <v>26.75</v>
      </c>
      <c r="J146">
        <v>0</v>
      </c>
      <c r="K146">
        <v>26.75</v>
      </c>
      <c r="L146" s="1">
        <v>1586020</v>
      </c>
      <c r="M146">
        <v>124012</v>
      </c>
      <c r="N146">
        <v>0</v>
      </c>
      <c r="O146">
        <v>0</v>
      </c>
      <c r="P146">
        <v>0</v>
      </c>
      <c r="Q146">
        <v>129.75200000000001</v>
      </c>
      <c r="R146">
        <v>113065</v>
      </c>
      <c r="S146">
        <v>69133.8</v>
      </c>
      <c r="T146">
        <v>490751</v>
      </c>
      <c r="U146">
        <v>0</v>
      </c>
      <c r="V146">
        <v>273294</v>
      </c>
      <c r="W146">
        <v>0</v>
      </c>
      <c r="X146">
        <v>124012</v>
      </c>
      <c r="Y146">
        <v>371506</v>
      </c>
      <c r="Z146">
        <v>268261</v>
      </c>
      <c r="AA146">
        <v>0</v>
      </c>
      <c r="AB146">
        <v>0</v>
      </c>
      <c r="AC146">
        <v>0</v>
      </c>
      <c r="AD146">
        <v>0</v>
      </c>
      <c r="AE146">
        <v>0</v>
      </c>
      <c r="AF146"/>
      <c r="AG146">
        <v>33136.1</v>
      </c>
      <c r="AH146">
        <v>20261.099999999999</v>
      </c>
      <c r="AI146">
        <v>143825</v>
      </c>
      <c r="AJ146">
        <v>0</v>
      </c>
      <c r="AK146">
        <v>80094.399999999994</v>
      </c>
      <c r="AL146">
        <v>0</v>
      </c>
      <c r="AM146">
        <v>0</v>
      </c>
      <c r="AN146">
        <v>108878</v>
      </c>
      <c r="AO146">
        <v>78619.399999999994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1240.3599999999999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89715.9</v>
      </c>
      <c r="BJ146">
        <v>281478</v>
      </c>
      <c r="BK146">
        <v>0</v>
      </c>
      <c r="BL146">
        <v>80842.899999999994</v>
      </c>
      <c r="BM146">
        <v>245823</v>
      </c>
      <c r="BN146">
        <v>19450.900000000001</v>
      </c>
      <c r="BO146">
        <v>1025.8</v>
      </c>
      <c r="BP146">
        <v>227464</v>
      </c>
      <c r="BQ146">
        <v>210769</v>
      </c>
      <c r="BR146">
        <v>116424</v>
      </c>
      <c r="BS146">
        <v>65205.7</v>
      </c>
      <c r="BT146">
        <v>54834.7</v>
      </c>
      <c r="BU146">
        <v>105540</v>
      </c>
      <c r="BV146">
        <v>219094</v>
      </c>
      <c r="BW146">
        <v>113135</v>
      </c>
      <c r="BX146">
        <v>105249</v>
      </c>
    </row>
    <row r="147" spans="1:76">
      <c r="A147" t="s">
        <v>86</v>
      </c>
      <c r="B147" t="s">
        <v>8</v>
      </c>
      <c r="C147" t="s">
        <v>308</v>
      </c>
      <c r="D147" t="s">
        <v>248</v>
      </c>
      <c r="E147" s="1">
        <v>1924970</v>
      </c>
      <c r="F147">
        <v>33740.699999999997</v>
      </c>
      <c r="G147">
        <v>57.051900000000003</v>
      </c>
      <c r="H147">
        <v>1.25</v>
      </c>
      <c r="I147">
        <v>159.5</v>
      </c>
      <c r="J147">
        <v>1.25</v>
      </c>
      <c r="K147">
        <v>158.5</v>
      </c>
      <c r="L147" s="1">
        <v>1833370</v>
      </c>
      <c r="M147">
        <v>91606.5</v>
      </c>
      <c r="N147">
        <v>0</v>
      </c>
      <c r="O147">
        <v>0</v>
      </c>
      <c r="P147">
        <v>0</v>
      </c>
      <c r="Q147">
        <v>134.70400000000001</v>
      </c>
      <c r="R147">
        <v>113065</v>
      </c>
      <c r="S147">
        <v>69133.8</v>
      </c>
      <c r="T147">
        <v>490751</v>
      </c>
      <c r="U147">
        <v>0</v>
      </c>
      <c r="V147">
        <v>273284</v>
      </c>
      <c r="W147">
        <v>0</v>
      </c>
      <c r="X147">
        <v>91606.5</v>
      </c>
      <c r="Y147">
        <v>389420</v>
      </c>
      <c r="Z147">
        <v>497613</v>
      </c>
      <c r="AA147">
        <v>85.3035</v>
      </c>
      <c r="AB147">
        <v>0</v>
      </c>
      <c r="AC147">
        <v>0</v>
      </c>
      <c r="AD147">
        <v>0</v>
      </c>
      <c r="AE147">
        <v>0</v>
      </c>
      <c r="AF147"/>
      <c r="AG147">
        <v>33136.1</v>
      </c>
      <c r="AH147">
        <v>20261.099999999999</v>
      </c>
      <c r="AI147">
        <v>143825</v>
      </c>
      <c r="AJ147">
        <v>0</v>
      </c>
      <c r="AK147">
        <v>80091.7</v>
      </c>
      <c r="AL147">
        <v>0</v>
      </c>
      <c r="AM147">
        <v>0</v>
      </c>
      <c r="AN147">
        <v>114128</v>
      </c>
      <c r="AO147">
        <v>145836</v>
      </c>
      <c r="AP147">
        <v>25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916.24199999999996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89715.9</v>
      </c>
      <c r="BJ147">
        <v>281478</v>
      </c>
      <c r="BK147">
        <v>0</v>
      </c>
      <c r="BL147">
        <v>80324.100000000006</v>
      </c>
      <c r="BM147">
        <v>240403</v>
      </c>
      <c r="BN147">
        <v>23187.9</v>
      </c>
      <c r="BO147">
        <v>329.6</v>
      </c>
      <c r="BP147">
        <v>227337</v>
      </c>
      <c r="BQ147">
        <v>210836</v>
      </c>
      <c r="BR147">
        <v>116580</v>
      </c>
      <c r="BS147">
        <v>70495</v>
      </c>
      <c r="BT147">
        <v>46597.3</v>
      </c>
      <c r="BU147">
        <v>109977</v>
      </c>
      <c r="BV147">
        <v>219730</v>
      </c>
      <c r="BW147">
        <v>114788</v>
      </c>
      <c r="BX147">
        <v>105168</v>
      </c>
    </row>
    <row r="148" spans="1:76">
      <c r="A148" t="s">
        <v>86</v>
      </c>
      <c r="B148" t="s">
        <v>10</v>
      </c>
      <c r="C148" t="s">
        <v>309</v>
      </c>
      <c r="D148" t="s">
        <v>248</v>
      </c>
      <c r="E148" s="1">
        <v>2135230</v>
      </c>
      <c r="F148">
        <v>33740.699999999997</v>
      </c>
      <c r="G148">
        <v>63.283700000000003</v>
      </c>
      <c r="H148">
        <v>0.75</v>
      </c>
      <c r="I148">
        <v>174.5</v>
      </c>
      <c r="J148">
        <v>0.75</v>
      </c>
      <c r="K148">
        <v>173.25</v>
      </c>
      <c r="L148" s="1">
        <v>1638590</v>
      </c>
      <c r="M148">
        <v>496647</v>
      </c>
      <c r="N148">
        <v>0</v>
      </c>
      <c r="O148">
        <v>0</v>
      </c>
      <c r="P148">
        <v>0</v>
      </c>
      <c r="Q148">
        <v>130.31200000000001</v>
      </c>
      <c r="R148">
        <v>113065</v>
      </c>
      <c r="S148">
        <v>209032</v>
      </c>
      <c r="T148">
        <v>490808</v>
      </c>
      <c r="U148">
        <v>0</v>
      </c>
      <c r="V148">
        <v>409419</v>
      </c>
      <c r="W148">
        <v>0</v>
      </c>
      <c r="X148">
        <v>97653.6</v>
      </c>
      <c r="Y148">
        <v>360711</v>
      </c>
      <c r="Z148">
        <v>454440</v>
      </c>
      <c r="AA148">
        <v>94.781700000000001</v>
      </c>
      <c r="AB148">
        <v>0</v>
      </c>
      <c r="AC148">
        <v>0</v>
      </c>
      <c r="AD148">
        <v>0</v>
      </c>
      <c r="AE148">
        <v>0</v>
      </c>
      <c r="AF148"/>
      <c r="AG148">
        <v>33136.1</v>
      </c>
      <c r="AH148">
        <v>61261.1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105714</v>
      </c>
      <c r="AO148">
        <v>133183</v>
      </c>
      <c r="AP148">
        <v>27.777799999999999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3990.7</v>
      </c>
      <c r="AZ148">
        <v>0</v>
      </c>
      <c r="BA148">
        <v>976.72400000000005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89715.9</v>
      </c>
      <c r="BJ148">
        <v>281480</v>
      </c>
      <c r="BK148">
        <v>0</v>
      </c>
      <c r="BL148">
        <v>80575.8</v>
      </c>
      <c r="BM148">
        <v>234424</v>
      </c>
      <c r="BN148">
        <v>17667.099999999999</v>
      </c>
      <c r="BO148">
        <v>173</v>
      </c>
      <c r="BP148">
        <v>228180</v>
      </c>
      <c r="BQ148">
        <v>212323</v>
      </c>
      <c r="BR148">
        <v>116581</v>
      </c>
      <c r="BS148">
        <v>56091.4</v>
      </c>
      <c r="BT148">
        <v>50499.3</v>
      </c>
      <c r="BU148">
        <v>155768</v>
      </c>
      <c r="BV148">
        <v>218209</v>
      </c>
      <c r="BW148">
        <v>112847</v>
      </c>
      <c r="BX148">
        <v>105170</v>
      </c>
    </row>
    <row r="149" spans="1:76">
      <c r="A149" t="s">
        <v>86</v>
      </c>
      <c r="B149" t="s">
        <v>12</v>
      </c>
      <c r="C149" t="s">
        <v>310</v>
      </c>
      <c r="D149" t="s">
        <v>248</v>
      </c>
      <c r="E149" s="1">
        <v>2056340</v>
      </c>
      <c r="F149">
        <v>33740</v>
      </c>
      <c r="G149">
        <v>60.9465</v>
      </c>
      <c r="H149">
        <v>1.5</v>
      </c>
      <c r="I149">
        <v>251</v>
      </c>
      <c r="J149">
        <v>1.5</v>
      </c>
      <c r="K149">
        <v>205.25</v>
      </c>
      <c r="L149" s="1">
        <v>1564160</v>
      </c>
      <c r="M149">
        <v>492173</v>
      </c>
      <c r="N149">
        <v>0</v>
      </c>
      <c r="O149">
        <v>0</v>
      </c>
      <c r="P149">
        <v>0</v>
      </c>
      <c r="Q149">
        <v>91.2697</v>
      </c>
      <c r="R149">
        <v>113103</v>
      </c>
      <c r="S149">
        <v>209032</v>
      </c>
      <c r="T149">
        <v>490799</v>
      </c>
      <c r="U149">
        <v>0</v>
      </c>
      <c r="V149">
        <v>398993</v>
      </c>
      <c r="W149">
        <v>0</v>
      </c>
      <c r="X149">
        <v>93179.9</v>
      </c>
      <c r="Y149">
        <v>328817</v>
      </c>
      <c r="Z149">
        <v>422328</v>
      </c>
      <c r="AA149">
        <v>85.3035</v>
      </c>
      <c r="AB149">
        <v>0</v>
      </c>
      <c r="AC149">
        <v>0</v>
      </c>
      <c r="AD149">
        <v>0</v>
      </c>
      <c r="AE149">
        <v>0</v>
      </c>
      <c r="AF149"/>
      <c r="AG149">
        <v>33147.199999999997</v>
      </c>
      <c r="AH149">
        <v>61261.1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96366.7</v>
      </c>
      <c r="AO149">
        <v>123772</v>
      </c>
      <c r="AP149">
        <v>25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3990.7</v>
      </c>
      <c r="AZ149">
        <v>0</v>
      </c>
      <c r="BA149">
        <v>931.97900000000004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113100</v>
      </c>
      <c r="BJ149">
        <v>374072</v>
      </c>
      <c r="BK149">
        <v>0</v>
      </c>
      <c r="BL149">
        <v>107489</v>
      </c>
      <c r="BM149">
        <v>239933</v>
      </c>
      <c r="BN149">
        <v>24527.200000000001</v>
      </c>
      <c r="BO149">
        <v>107.8</v>
      </c>
      <c r="BP149">
        <v>315301</v>
      </c>
      <c r="BQ149">
        <v>216678</v>
      </c>
      <c r="BR149">
        <v>109796</v>
      </c>
      <c r="BS149">
        <v>77773.399999999994</v>
      </c>
      <c r="BT149">
        <v>39273.5</v>
      </c>
      <c r="BU149">
        <v>169537</v>
      </c>
      <c r="BV149">
        <v>309676</v>
      </c>
      <c r="BW149">
        <v>120906</v>
      </c>
      <c r="BX149">
        <v>102790</v>
      </c>
    </row>
    <row r="150" spans="1:76">
      <c r="A150" t="s">
        <v>86</v>
      </c>
      <c r="B150" t="s">
        <v>14</v>
      </c>
      <c r="C150" t="s">
        <v>311</v>
      </c>
      <c r="D150" t="s">
        <v>248</v>
      </c>
      <c r="E150" s="1">
        <v>2162050</v>
      </c>
      <c r="F150">
        <v>33740</v>
      </c>
      <c r="G150">
        <v>64.079599999999999</v>
      </c>
      <c r="H150">
        <v>0</v>
      </c>
      <c r="I150">
        <v>201.75</v>
      </c>
      <c r="J150">
        <v>0</v>
      </c>
      <c r="K150">
        <v>201.75</v>
      </c>
      <c r="L150" s="1">
        <v>1645600</v>
      </c>
      <c r="M150">
        <v>516447</v>
      </c>
      <c r="N150">
        <v>0</v>
      </c>
      <c r="O150">
        <v>0</v>
      </c>
      <c r="P150">
        <v>0</v>
      </c>
      <c r="Q150">
        <v>96.831900000000005</v>
      </c>
      <c r="R150">
        <v>113103</v>
      </c>
      <c r="S150">
        <v>209032</v>
      </c>
      <c r="T150">
        <v>490799</v>
      </c>
      <c r="U150">
        <v>0</v>
      </c>
      <c r="V150">
        <v>398993</v>
      </c>
      <c r="W150">
        <v>0</v>
      </c>
      <c r="X150">
        <v>117453</v>
      </c>
      <c r="Y150">
        <v>370293</v>
      </c>
      <c r="Z150">
        <v>462269</v>
      </c>
      <c r="AA150">
        <v>113.738</v>
      </c>
      <c r="AB150">
        <v>0</v>
      </c>
      <c r="AC150">
        <v>0</v>
      </c>
      <c r="AD150">
        <v>0</v>
      </c>
      <c r="AE150">
        <v>0</v>
      </c>
      <c r="AF150"/>
      <c r="AG150">
        <v>33147.199999999997</v>
      </c>
      <c r="AH150">
        <v>61261.1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108522</v>
      </c>
      <c r="AO150">
        <v>135478</v>
      </c>
      <c r="AP150">
        <v>33.333300000000001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3990.7</v>
      </c>
      <c r="AZ150">
        <v>0</v>
      </c>
      <c r="BA150">
        <v>1174.76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84825</v>
      </c>
      <c r="BJ150">
        <v>280554</v>
      </c>
      <c r="BK150">
        <v>0</v>
      </c>
      <c r="BL150">
        <v>81173.3</v>
      </c>
      <c r="BM150">
        <v>232025</v>
      </c>
      <c r="BN150">
        <v>22360.7</v>
      </c>
      <c r="BO150">
        <v>99.3</v>
      </c>
      <c r="BP150">
        <v>236298</v>
      </c>
      <c r="BQ150">
        <v>162059</v>
      </c>
      <c r="BR150">
        <v>110275</v>
      </c>
      <c r="BS150">
        <v>71430.8</v>
      </c>
      <c r="BT150">
        <v>48297.4</v>
      </c>
      <c r="BU150">
        <v>151455</v>
      </c>
      <c r="BV150">
        <v>229106</v>
      </c>
      <c r="BW150">
        <v>87710.5</v>
      </c>
      <c r="BX150">
        <v>102200</v>
      </c>
    </row>
    <row r="151" spans="1:76">
      <c r="A151" t="s">
        <v>86</v>
      </c>
      <c r="B151" t="s">
        <v>16</v>
      </c>
      <c r="C151" t="s">
        <v>312</v>
      </c>
      <c r="D151" t="s">
        <v>248</v>
      </c>
      <c r="E151" s="1">
        <v>2010250</v>
      </c>
      <c r="F151">
        <v>33687.800000000003</v>
      </c>
      <c r="G151">
        <v>59.673000000000002</v>
      </c>
      <c r="H151">
        <v>0</v>
      </c>
      <c r="I151">
        <v>51.5</v>
      </c>
      <c r="J151">
        <v>0</v>
      </c>
      <c r="K151">
        <v>51.5</v>
      </c>
      <c r="L151" s="1">
        <v>1547880</v>
      </c>
      <c r="M151">
        <v>462374</v>
      </c>
      <c r="N151">
        <v>0</v>
      </c>
      <c r="O151">
        <v>0</v>
      </c>
      <c r="P151">
        <v>0</v>
      </c>
      <c r="Q151">
        <v>88.683899999999994</v>
      </c>
      <c r="R151">
        <v>129917</v>
      </c>
      <c r="S151">
        <v>160162</v>
      </c>
      <c r="T151">
        <v>488192</v>
      </c>
      <c r="U151">
        <v>0</v>
      </c>
      <c r="V151">
        <v>380141</v>
      </c>
      <c r="W151">
        <v>0</v>
      </c>
      <c r="X151">
        <v>82232.600000000006</v>
      </c>
      <c r="Y151">
        <v>362123</v>
      </c>
      <c r="Z151">
        <v>407400</v>
      </c>
      <c r="AA151">
        <v>75.825400000000002</v>
      </c>
      <c r="AB151">
        <v>0</v>
      </c>
      <c r="AC151">
        <v>0</v>
      </c>
      <c r="AD151">
        <v>0</v>
      </c>
      <c r="AE151">
        <v>0</v>
      </c>
      <c r="AF151"/>
      <c r="AG151">
        <v>38075</v>
      </c>
      <c r="AH151">
        <v>46938.9</v>
      </c>
      <c r="AI151">
        <v>143075</v>
      </c>
      <c r="AJ151">
        <v>0</v>
      </c>
      <c r="AK151">
        <v>0</v>
      </c>
      <c r="AL151">
        <v>0</v>
      </c>
      <c r="AM151">
        <v>0</v>
      </c>
      <c r="AN151">
        <v>106128</v>
      </c>
      <c r="AO151">
        <v>119397</v>
      </c>
      <c r="AP151">
        <v>22.222200000000001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3802.14</v>
      </c>
      <c r="AZ151">
        <v>0</v>
      </c>
      <c r="BA151">
        <v>822.48500000000001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129916</v>
      </c>
      <c r="BJ151">
        <v>371650</v>
      </c>
      <c r="BK151">
        <v>0</v>
      </c>
      <c r="BL151">
        <v>107506</v>
      </c>
      <c r="BM151">
        <v>243339</v>
      </c>
      <c r="BN151">
        <v>14665.4</v>
      </c>
      <c r="BO151">
        <v>99.6</v>
      </c>
      <c r="BP151">
        <v>246740</v>
      </c>
      <c r="BQ151">
        <v>387899</v>
      </c>
      <c r="BR151">
        <v>68790.7</v>
      </c>
      <c r="BS151">
        <v>48048.1</v>
      </c>
      <c r="BT151">
        <v>50191.9</v>
      </c>
      <c r="BU151">
        <v>159250</v>
      </c>
      <c r="BV151">
        <v>248425</v>
      </c>
      <c r="BW151">
        <v>189629</v>
      </c>
      <c r="BX151">
        <v>81980.2</v>
      </c>
    </row>
    <row r="152" spans="1:76">
      <c r="A152" t="s">
        <v>86</v>
      </c>
      <c r="B152" t="s">
        <v>18</v>
      </c>
      <c r="C152" t="s">
        <v>313</v>
      </c>
      <c r="D152" t="s">
        <v>248</v>
      </c>
      <c r="E152" s="1">
        <v>2143740</v>
      </c>
      <c r="F152">
        <v>33740.699999999997</v>
      </c>
      <c r="G152">
        <v>63.535899999999998</v>
      </c>
      <c r="H152">
        <v>0.75</v>
      </c>
      <c r="I152">
        <v>171.5</v>
      </c>
      <c r="J152">
        <v>0.75</v>
      </c>
      <c r="K152">
        <v>171.5</v>
      </c>
      <c r="L152" s="1">
        <v>1639380</v>
      </c>
      <c r="M152">
        <v>504362</v>
      </c>
      <c r="N152">
        <v>0</v>
      </c>
      <c r="O152">
        <v>0</v>
      </c>
      <c r="P152">
        <v>0</v>
      </c>
      <c r="Q152">
        <v>130.334</v>
      </c>
      <c r="R152">
        <v>113065</v>
      </c>
      <c r="S152">
        <v>209032</v>
      </c>
      <c r="T152">
        <v>490808</v>
      </c>
      <c r="U152">
        <v>0</v>
      </c>
      <c r="V152">
        <v>409419</v>
      </c>
      <c r="W152">
        <v>0</v>
      </c>
      <c r="X152">
        <v>105369</v>
      </c>
      <c r="Y152">
        <v>361403</v>
      </c>
      <c r="Z152">
        <v>454535</v>
      </c>
      <c r="AA152">
        <v>104.26</v>
      </c>
      <c r="AB152">
        <v>0</v>
      </c>
      <c r="AC152">
        <v>0</v>
      </c>
      <c r="AD152">
        <v>0</v>
      </c>
      <c r="AE152">
        <v>0</v>
      </c>
      <c r="AF152"/>
      <c r="AG152">
        <v>33136.1</v>
      </c>
      <c r="AH152">
        <v>61261.1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105917</v>
      </c>
      <c r="AO152">
        <v>133211</v>
      </c>
      <c r="AP152">
        <v>30.555599999999998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3990.7</v>
      </c>
      <c r="AZ152">
        <v>0</v>
      </c>
      <c r="BA152">
        <v>1053.8900000000001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84801.9</v>
      </c>
      <c r="BJ152">
        <v>280563</v>
      </c>
      <c r="BK152">
        <v>0</v>
      </c>
      <c r="BL152">
        <v>81198.100000000006</v>
      </c>
      <c r="BM152">
        <v>236724</v>
      </c>
      <c r="BN152">
        <v>21986.7</v>
      </c>
      <c r="BO152">
        <v>88</v>
      </c>
      <c r="BP152">
        <v>227791</v>
      </c>
      <c r="BQ152">
        <v>211876</v>
      </c>
      <c r="BR152">
        <v>116477</v>
      </c>
      <c r="BS152">
        <v>70381.899999999994</v>
      </c>
      <c r="BT152">
        <v>50787.9</v>
      </c>
      <c r="BU152">
        <v>157184</v>
      </c>
      <c r="BV152">
        <v>217528</v>
      </c>
      <c r="BW152">
        <v>111835</v>
      </c>
      <c r="BX152">
        <v>104582</v>
      </c>
    </row>
    <row r="153" spans="1:76">
      <c r="R153" s="25">
        <f>ABS(R146-R148)</f>
        <v>0</v>
      </c>
      <c r="S153" s="25">
        <f t="shared" ref="S153:AE153" si="9">ABS(S146-S148)</f>
        <v>139898.20000000001</v>
      </c>
      <c r="T153" s="25">
        <f t="shared" si="9"/>
        <v>57</v>
      </c>
      <c r="U153" s="25">
        <f t="shared" si="9"/>
        <v>0</v>
      </c>
      <c r="V153" s="25">
        <f t="shared" si="9"/>
        <v>136125</v>
      </c>
      <c r="W153" s="25">
        <f t="shared" si="9"/>
        <v>0</v>
      </c>
      <c r="X153" s="25">
        <f t="shared" si="9"/>
        <v>26358.399999999994</v>
      </c>
      <c r="Y153" s="25">
        <f t="shared" si="9"/>
        <v>10795</v>
      </c>
      <c r="Z153" s="25">
        <f t="shared" si="9"/>
        <v>186179</v>
      </c>
      <c r="AA153" s="25">
        <f t="shared" si="9"/>
        <v>94.781700000000001</v>
      </c>
      <c r="AB153" s="25">
        <f t="shared" si="9"/>
        <v>0</v>
      </c>
      <c r="AC153" s="25">
        <f t="shared" si="9"/>
        <v>0</v>
      </c>
      <c r="AD153" s="25">
        <f t="shared" si="9"/>
        <v>0</v>
      </c>
      <c r="AE153" s="25">
        <f t="shared" si="9"/>
        <v>0</v>
      </c>
      <c r="AF153" s="26">
        <f>SUM(R153:AE153)/E146</f>
        <v>0.29210445530195372</v>
      </c>
      <c r="AG153"/>
    </row>
    <row r="154" spans="1:76">
      <c r="A154" t="s">
        <v>86</v>
      </c>
      <c r="B154" t="s">
        <v>20</v>
      </c>
      <c r="D154" t="s">
        <v>248</v>
      </c>
      <c r="E154">
        <v>214940</v>
      </c>
      <c r="F154">
        <v>0</v>
      </c>
      <c r="G154">
        <v>6.3701999999999996</v>
      </c>
      <c r="H154">
        <v>1</v>
      </c>
      <c r="I154">
        <v>132.75</v>
      </c>
      <c r="J154">
        <v>1.25</v>
      </c>
      <c r="K154">
        <v>131.75</v>
      </c>
      <c r="L154">
        <v>247350</v>
      </c>
      <c r="M154">
        <v>32405.5</v>
      </c>
      <c r="N154">
        <v>0</v>
      </c>
      <c r="O154">
        <v>0</v>
      </c>
      <c r="P154">
        <v>0</v>
      </c>
      <c r="Q154">
        <v>4.9519999999999902</v>
      </c>
      <c r="R154" s="4">
        <v>0</v>
      </c>
      <c r="S154" s="4">
        <v>0</v>
      </c>
      <c r="T154" s="4">
        <v>0</v>
      </c>
      <c r="U154" s="4">
        <v>0</v>
      </c>
      <c r="V154" s="4">
        <v>5.84785062250369E-6</v>
      </c>
      <c r="W154" s="4">
        <v>0</v>
      </c>
      <c r="X154" s="4">
        <v>1.8950252334754301E-2</v>
      </c>
      <c r="Y154" s="4">
        <v>1.04758396051531E-2</v>
      </c>
      <c r="Z154" s="4">
        <v>0.134121623597246</v>
      </c>
      <c r="AA154" s="4">
        <v>4.9884212557674402E-5</v>
      </c>
      <c r="AB154" s="4">
        <v>0</v>
      </c>
      <c r="AC154" s="4">
        <v>0</v>
      </c>
      <c r="AD154" s="4">
        <v>0</v>
      </c>
      <c r="AE154" s="4">
        <v>0</v>
      </c>
      <c r="AF154" s="4">
        <v>0.16360344760033399</v>
      </c>
      <c r="AG154">
        <v>0</v>
      </c>
      <c r="AH154">
        <v>0</v>
      </c>
      <c r="AI154">
        <v>0</v>
      </c>
      <c r="AJ154">
        <v>0</v>
      </c>
      <c r="AK154">
        <v>2.6999999999970798</v>
      </c>
      <c r="AL154">
        <v>0</v>
      </c>
      <c r="AM154">
        <v>0</v>
      </c>
      <c r="AN154">
        <v>5250</v>
      </c>
      <c r="AO154">
        <v>67216.600000000006</v>
      </c>
      <c r="AP154">
        <v>25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324.11799999999897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518.79999999998802</v>
      </c>
      <c r="BM154">
        <v>5420</v>
      </c>
      <c r="BN154">
        <v>3737</v>
      </c>
      <c r="BO154">
        <v>696.19999999999902</v>
      </c>
      <c r="BP154">
        <v>127</v>
      </c>
      <c r="BQ154">
        <v>67</v>
      </c>
      <c r="BR154">
        <v>156</v>
      </c>
      <c r="BS154">
        <v>5289.3</v>
      </c>
      <c r="BT154">
        <v>8237.3999999999905</v>
      </c>
      <c r="BU154">
        <v>4437</v>
      </c>
      <c r="BV154">
        <v>636</v>
      </c>
      <c r="BW154">
        <v>1653</v>
      </c>
      <c r="BX154">
        <v>81</v>
      </c>
    </row>
    <row r="155" spans="1:76">
      <c r="A155" t="s">
        <v>86</v>
      </c>
      <c r="B155" t="s">
        <v>21</v>
      </c>
      <c r="D155" t="s">
        <v>248</v>
      </c>
      <c r="E155">
        <v>210260</v>
      </c>
      <c r="F155">
        <v>0</v>
      </c>
      <c r="G155">
        <v>6.2317999999999998</v>
      </c>
      <c r="H155">
        <v>0.5</v>
      </c>
      <c r="I155">
        <v>15</v>
      </c>
      <c r="J155">
        <v>0.5</v>
      </c>
      <c r="K155">
        <v>14.75</v>
      </c>
      <c r="L155">
        <v>194780</v>
      </c>
      <c r="M155">
        <v>405040.5</v>
      </c>
      <c r="N155">
        <v>0</v>
      </c>
      <c r="O155">
        <v>0</v>
      </c>
      <c r="P155">
        <v>0</v>
      </c>
      <c r="Q155">
        <v>4.3919999999999897</v>
      </c>
      <c r="R155" s="4">
        <v>0</v>
      </c>
      <c r="S155" s="4">
        <v>7.2675522215930599E-2</v>
      </c>
      <c r="T155" s="4">
        <v>2.9610851078198601E-5</v>
      </c>
      <c r="U155" s="4">
        <v>0</v>
      </c>
      <c r="V155" s="4">
        <v>7.0720582658430994E-2</v>
      </c>
      <c r="W155" s="4">
        <v>0</v>
      </c>
      <c r="X155" s="4">
        <v>3.1413996062276302E-3</v>
      </c>
      <c r="Y155" s="4">
        <v>1.49139986597193E-2</v>
      </c>
      <c r="Z155" s="4">
        <v>2.2427881992966098E-2</v>
      </c>
      <c r="AA155" s="4">
        <v>4.9238169945505602E-6</v>
      </c>
      <c r="AB155" s="4">
        <v>0</v>
      </c>
      <c r="AC155" s="4">
        <v>0</v>
      </c>
      <c r="AD155" s="4">
        <v>0</v>
      </c>
      <c r="AE155" s="4">
        <v>0</v>
      </c>
      <c r="AF155" s="4">
        <v>0.183913919801347</v>
      </c>
      <c r="AG155">
        <v>0</v>
      </c>
      <c r="AH155">
        <v>41000</v>
      </c>
      <c r="AI155">
        <v>17</v>
      </c>
      <c r="AJ155">
        <v>0</v>
      </c>
      <c r="AK155">
        <v>77036.14</v>
      </c>
      <c r="AL155">
        <v>0</v>
      </c>
      <c r="AM155">
        <v>0</v>
      </c>
      <c r="AN155">
        <v>8414</v>
      </c>
      <c r="AO155">
        <v>12653</v>
      </c>
      <c r="AP155">
        <v>2.7777999999999898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3990.7</v>
      </c>
      <c r="AZ155">
        <v>0</v>
      </c>
      <c r="BA155">
        <v>60.481999999999999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251.699999999997</v>
      </c>
      <c r="BM155">
        <v>5979</v>
      </c>
      <c r="BN155">
        <v>5520.8</v>
      </c>
      <c r="BO155">
        <v>156.6</v>
      </c>
      <c r="BP155">
        <v>843</v>
      </c>
      <c r="BQ155">
        <v>1487</v>
      </c>
      <c r="BR155">
        <v>1</v>
      </c>
      <c r="BS155">
        <v>14403.5999999999</v>
      </c>
      <c r="BT155">
        <v>3902</v>
      </c>
      <c r="BU155">
        <v>45791</v>
      </c>
      <c r="BV155">
        <v>1521</v>
      </c>
      <c r="BW155">
        <v>1941</v>
      </c>
      <c r="BX155">
        <v>2</v>
      </c>
    </row>
    <row r="156" spans="1:76">
      <c r="A156" t="s">
        <v>86</v>
      </c>
      <c r="B156" t="s">
        <v>22</v>
      </c>
      <c r="D156" t="s">
        <v>248</v>
      </c>
      <c r="E156">
        <v>78890</v>
      </c>
      <c r="F156">
        <v>0.69999999999708895</v>
      </c>
      <c r="G156">
        <v>2.3372000000000002</v>
      </c>
      <c r="H156">
        <v>0.75</v>
      </c>
      <c r="I156">
        <v>76.5</v>
      </c>
      <c r="J156">
        <v>0.75</v>
      </c>
      <c r="K156">
        <v>32</v>
      </c>
      <c r="L156">
        <v>74430</v>
      </c>
      <c r="M156">
        <v>4474</v>
      </c>
      <c r="N156">
        <v>0</v>
      </c>
      <c r="O156">
        <v>0</v>
      </c>
      <c r="P156">
        <v>0</v>
      </c>
      <c r="Q156">
        <v>39.042299999999997</v>
      </c>
      <c r="R156" s="4">
        <v>1.77966776412845E-5</v>
      </c>
      <c r="S156" s="4">
        <v>0</v>
      </c>
      <c r="T156" s="4">
        <v>4.2150025992516002E-6</v>
      </c>
      <c r="U156" s="4">
        <v>0</v>
      </c>
      <c r="V156" s="4">
        <v>4.88284634442191E-3</v>
      </c>
      <c r="W156" s="4">
        <v>0</v>
      </c>
      <c r="X156" s="4">
        <v>2.0951841253635398E-3</v>
      </c>
      <c r="Y156" s="4">
        <v>1.49370325445034E-2</v>
      </c>
      <c r="Z156" s="4">
        <v>1.50391292741297E-2</v>
      </c>
      <c r="AA156" s="4">
        <v>4.4389597373585001E-6</v>
      </c>
      <c r="AB156" s="4">
        <v>0</v>
      </c>
      <c r="AC156" s="4">
        <v>0</v>
      </c>
      <c r="AD156" s="4">
        <v>0</v>
      </c>
      <c r="AE156" s="4">
        <v>0</v>
      </c>
      <c r="AF156" s="4">
        <v>3.6980642928396402E-2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9347.2999999999993</v>
      </c>
      <c r="AO156">
        <v>9411</v>
      </c>
      <c r="AP156">
        <v>2.7777999999999898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44.744999999999997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23384.1</v>
      </c>
      <c r="BJ156">
        <v>92592</v>
      </c>
      <c r="BK156">
        <v>0</v>
      </c>
      <c r="BL156">
        <v>26913.199999999899</v>
      </c>
      <c r="BM156">
        <v>5509</v>
      </c>
      <c r="BN156">
        <v>6860.1</v>
      </c>
      <c r="BO156">
        <v>65.2</v>
      </c>
      <c r="BP156">
        <v>87121</v>
      </c>
      <c r="BQ156">
        <v>4355</v>
      </c>
      <c r="BR156">
        <v>6785</v>
      </c>
      <c r="BS156">
        <v>21681.999999999902</v>
      </c>
      <c r="BT156">
        <v>11225.8</v>
      </c>
      <c r="BU156">
        <v>13769</v>
      </c>
      <c r="BV156">
        <v>91467</v>
      </c>
      <c r="BW156">
        <v>8059</v>
      </c>
      <c r="BX156">
        <v>2380</v>
      </c>
    </row>
    <row r="157" spans="1:76">
      <c r="A157" t="s">
        <v>86</v>
      </c>
      <c r="B157" t="s">
        <v>23</v>
      </c>
      <c r="D157" t="s">
        <v>248</v>
      </c>
      <c r="E157">
        <v>26820</v>
      </c>
      <c r="F157">
        <v>0.69999999999708895</v>
      </c>
      <c r="G157">
        <v>0.79589999999999606</v>
      </c>
      <c r="H157">
        <v>0.75</v>
      </c>
      <c r="I157">
        <v>27.25</v>
      </c>
      <c r="J157">
        <v>0.75</v>
      </c>
      <c r="K157">
        <v>28.5</v>
      </c>
      <c r="L157">
        <v>7010</v>
      </c>
      <c r="M157">
        <v>19800</v>
      </c>
      <c r="N157">
        <v>0</v>
      </c>
      <c r="O157">
        <v>0</v>
      </c>
      <c r="P157">
        <v>0</v>
      </c>
      <c r="Q157">
        <v>33.4801</v>
      </c>
      <c r="R157" s="4">
        <v>1.77966776412845E-5</v>
      </c>
      <c r="S157" s="4">
        <v>0</v>
      </c>
      <c r="T157" s="4">
        <v>4.2150025992516002E-6</v>
      </c>
      <c r="U157" s="4">
        <v>0</v>
      </c>
      <c r="V157" s="4">
        <v>4.88284634442191E-3</v>
      </c>
      <c r="W157" s="4">
        <v>0</v>
      </c>
      <c r="X157" s="4">
        <v>9.2727247181802405E-3</v>
      </c>
      <c r="Y157" s="4">
        <v>4.4875727673365402E-3</v>
      </c>
      <c r="Z157" s="4">
        <v>3.6665839277267502E-3</v>
      </c>
      <c r="AA157" s="4">
        <v>8.8778726413547894E-6</v>
      </c>
      <c r="AB157" s="4">
        <v>0</v>
      </c>
      <c r="AC157" s="4">
        <v>0</v>
      </c>
      <c r="AD157" s="4">
        <v>0</v>
      </c>
      <c r="AE157" s="4">
        <v>0</v>
      </c>
      <c r="AF157" s="4">
        <v>2.23406173105473E-2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2808</v>
      </c>
      <c r="AO157">
        <v>2295</v>
      </c>
      <c r="AP157">
        <v>5.5555000000000003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198.03599999999901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4890.8999999999896</v>
      </c>
      <c r="BJ157">
        <v>926</v>
      </c>
      <c r="BK157">
        <v>0</v>
      </c>
      <c r="BL157">
        <v>597.5</v>
      </c>
      <c r="BM157">
        <v>2399</v>
      </c>
      <c r="BN157">
        <v>4693.6000000000004</v>
      </c>
      <c r="BO157">
        <v>73.7</v>
      </c>
      <c r="BP157">
        <v>8118</v>
      </c>
      <c r="BQ157">
        <v>50264</v>
      </c>
      <c r="BR157">
        <v>6306</v>
      </c>
      <c r="BS157">
        <v>15339.4</v>
      </c>
      <c r="BT157">
        <v>2201.9</v>
      </c>
      <c r="BU157">
        <v>4313</v>
      </c>
      <c r="BV157">
        <v>10897</v>
      </c>
      <c r="BW157">
        <v>25136.5</v>
      </c>
      <c r="BX157">
        <v>2970</v>
      </c>
    </row>
    <row r="158" spans="1:76">
      <c r="A158" t="s">
        <v>86</v>
      </c>
      <c r="B158" t="s">
        <v>24</v>
      </c>
      <c r="D158" t="s">
        <v>248</v>
      </c>
      <c r="E158">
        <v>124980</v>
      </c>
      <c r="F158">
        <v>52.899999999994101</v>
      </c>
      <c r="G158">
        <v>3.6107</v>
      </c>
      <c r="H158">
        <v>0.75</v>
      </c>
      <c r="I158">
        <v>123</v>
      </c>
      <c r="J158">
        <v>0.75</v>
      </c>
      <c r="K158">
        <v>121.75</v>
      </c>
      <c r="L158">
        <v>90710</v>
      </c>
      <c r="M158">
        <v>34273</v>
      </c>
      <c r="N158">
        <v>0</v>
      </c>
      <c r="O158">
        <v>0</v>
      </c>
      <c r="P158">
        <v>0</v>
      </c>
      <c r="Q158">
        <v>41.628100000000003</v>
      </c>
      <c r="R158" s="4">
        <v>7.8923582002875508E-3</v>
      </c>
      <c r="S158" s="4">
        <v>2.28874641139362E-2</v>
      </c>
      <c r="T158" s="4">
        <v>1.22516075551579E-3</v>
      </c>
      <c r="U158" s="4">
        <v>0</v>
      </c>
      <c r="V158" s="4">
        <v>1.37118717889876E-2</v>
      </c>
      <c r="W158" s="4">
        <v>0</v>
      </c>
      <c r="X158" s="4">
        <v>7.22217278700655E-3</v>
      </c>
      <c r="Y158" s="4">
        <v>6.6128707446036202E-4</v>
      </c>
      <c r="Z158" s="4">
        <v>2.2030413585421699E-2</v>
      </c>
      <c r="AA158" s="4">
        <v>8.8778726413547894E-6</v>
      </c>
      <c r="AB158" s="4">
        <v>0</v>
      </c>
      <c r="AC158" s="4">
        <v>0</v>
      </c>
      <c r="AD158" s="4">
        <v>0</v>
      </c>
      <c r="AE158" s="4">
        <v>0</v>
      </c>
      <c r="AF158" s="4">
        <v>7.5639606178257102E-2</v>
      </c>
      <c r="AG158">
        <v>4938.8999999999996</v>
      </c>
      <c r="AH158">
        <v>14322.199999999901</v>
      </c>
      <c r="AI158">
        <v>767</v>
      </c>
      <c r="AJ158">
        <v>0</v>
      </c>
      <c r="AK158">
        <v>3055.56</v>
      </c>
      <c r="AL158">
        <v>0</v>
      </c>
      <c r="AM158">
        <v>0</v>
      </c>
      <c r="AN158">
        <v>414</v>
      </c>
      <c r="AO158">
        <v>13786</v>
      </c>
      <c r="AP158">
        <v>5.5555999999999903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188.55999999999901</v>
      </c>
      <c r="AZ158">
        <v>0</v>
      </c>
      <c r="BA158">
        <v>154.239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40200.1</v>
      </c>
      <c r="BJ158">
        <v>90170</v>
      </c>
      <c r="BK158">
        <v>0</v>
      </c>
      <c r="BL158">
        <v>26930.199999999899</v>
      </c>
      <c r="BM158">
        <v>8915</v>
      </c>
      <c r="BN158">
        <v>3001.6999999999898</v>
      </c>
      <c r="BO158">
        <v>73.400000000000006</v>
      </c>
      <c r="BP158">
        <v>18560</v>
      </c>
      <c r="BQ158">
        <v>175576</v>
      </c>
      <c r="BR158">
        <v>47790.3</v>
      </c>
      <c r="BS158">
        <v>8043.3</v>
      </c>
      <c r="BT158">
        <v>307.400000000001</v>
      </c>
      <c r="BU158">
        <v>3482</v>
      </c>
      <c r="BV158">
        <v>30216</v>
      </c>
      <c r="BW158">
        <v>76782</v>
      </c>
      <c r="BX158">
        <v>23189.8</v>
      </c>
    </row>
    <row r="159" spans="1:76">
      <c r="A159" t="s">
        <v>86</v>
      </c>
      <c r="B159" t="s">
        <v>25</v>
      </c>
      <c r="D159" t="s">
        <v>248</v>
      </c>
      <c r="E159">
        <v>8510</v>
      </c>
      <c r="F159">
        <v>0</v>
      </c>
      <c r="G159">
        <v>0.25219999999999398</v>
      </c>
      <c r="H159">
        <v>0</v>
      </c>
      <c r="I159">
        <v>3</v>
      </c>
      <c r="J159">
        <v>0</v>
      </c>
      <c r="K159">
        <v>1.75</v>
      </c>
      <c r="L159">
        <v>790</v>
      </c>
      <c r="M159">
        <v>7715</v>
      </c>
      <c r="N159">
        <v>0</v>
      </c>
      <c r="O159">
        <v>0</v>
      </c>
      <c r="P159">
        <v>0</v>
      </c>
      <c r="Q159">
        <v>2.1999999999991301E-2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3.6133812282517501E-3</v>
      </c>
      <c r="Y159" s="4">
        <v>3.24086866520234E-4</v>
      </c>
      <c r="Z159" s="4">
        <v>4.44916941032113E-5</v>
      </c>
      <c r="AA159" s="4">
        <v>4.4390065707207201E-6</v>
      </c>
      <c r="AB159" s="4">
        <v>0</v>
      </c>
      <c r="AC159" s="4">
        <v>0</v>
      </c>
      <c r="AD159" s="4">
        <v>0</v>
      </c>
      <c r="AE159" s="4">
        <v>0</v>
      </c>
      <c r="AF159" s="4">
        <v>3.9863987954459196E-3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203</v>
      </c>
      <c r="AO159">
        <v>28</v>
      </c>
      <c r="AP159">
        <v>2.7777999999999898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77.165999999999997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4914</v>
      </c>
      <c r="BJ159">
        <v>917</v>
      </c>
      <c r="BK159">
        <v>0</v>
      </c>
      <c r="BL159">
        <v>622.300000000002</v>
      </c>
      <c r="BM159">
        <v>2300</v>
      </c>
      <c r="BN159">
        <v>4319.6000000000004</v>
      </c>
      <c r="BO159">
        <v>85</v>
      </c>
      <c r="BP159">
        <v>389</v>
      </c>
      <c r="BQ159">
        <v>447</v>
      </c>
      <c r="BR159">
        <v>104</v>
      </c>
      <c r="BS159">
        <v>14290.4999999999</v>
      </c>
      <c r="BT159">
        <v>288.59999999999798</v>
      </c>
      <c r="BU159">
        <v>1416</v>
      </c>
      <c r="BV159">
        <v>681</v>
      </c>
      <c r="BW159">
        <v>1012</v>
      </c>
      <c r="BX159">
        <v>588</v>
      </c>
    </row>
    <row r="160" spans="1:76" ht="353" customHeight="1">
      <c r="AF160"/>
      <c r="AG160"/>
    </row>
    <row r="161" spans="1:76">
      <c r="AF161"/>
      <c r="AG161"/>
    </row>
    <row r="162" spans="1:76">
      <c r="A162" t="s">
        <v>94</v>
      </c>
      <c r="B162" t="s">
        <v>5</v>
      </c>
      <c r="C162" t="s">
        <v>314</v>
      </c>
      <c r="D162" t="s">
        <v>248</v>
      </c>
      <c r="E162" s="1">
        <v>4516310</v>
      </c>
      <c r="F162">
        <v>84351.2</v>
      </c>
      <c r="G162">
        <v>53.541800000000002</v>
      </c>
      <c r="H162">
        <v>35.5</v>
      </c>
      <c r="I162">
        <v>242.75</v>
      </c>
      <c r="J162">
        <v>34</v>
      </c>
      <c r="K162">
        <v>242.25</v>
      </c>
      <c r="L162" s="1">
        <v>3449400</v>
      </c>
      <c r="M162" s="1">
        <v>1066920</v>
      </c>
      <c r="N162">
        <v>0</v>
      </c>
      <c r="O162">
        <v>0</v>
      </c>
      <c r="P162">
        <v>0</v>
      </c>
      <c r="Q162">
        <v>235.21600000000001</v>
      </c>
      <c r="R162">
        <v>253190</v>
      </c>
      <c r="S162">
        <v>202264</v>
      </c>
      <c r="T162" s="1">
        <v>1078080</v>
      </c>
      <c r="U162">
        <v>0</v>
      </c>
      <c r="V162">
        <v>870835</v>
      </c>
      <c r="W162">
        <v>0</v>
      </c>
      <c r="X162">
        <v>268668</v>
      </c>
      <c r="Y162" s="1">
        <v>1093850</v>
      </c>
      <c r="Z162">
        <v>620470</v>
      </c>
      <c r="AA162">
        <v>53968.7</v>
      </c>
      <c r="AB162">
        <v>75000.800000000003</v>
      </c>
      <c r="AC162">
        <v>0</v>
      </c>
      <c r="AD162">
        <v>0</v>
      </c>
      <c r="AE162">
        <v>0</v>
      </c>
      <c r="AF162"/>
      <c r="AG162">
        <v>74202.8</v>
      </c>
      <c r="AH162">
        <v>59277.8</v>
      </c>
      <c r="AI162">
        <v>315953</v>
      </c>
      <c r="AJ162">
        <v>0</v>
      </c>
      <c r="AK162">
        <v>0</v>
      </c>
      <c r="AL162">
        <v>0</v>
      </c>
      <c r="AM162">
        <v>21272.2</v>
      </c>
      <c r="AN162">
        <v>320575</v>
      </c>
      <c r="AO162">
        <v>181842</v>
      </c>
      <c r="AP162">
        <v>15816.7</v>
      </c>
      <c r="AQ162">
        <v>21980.6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8710.0300000000007</v>
      </c>
      <c r="AZ162">
        <v>0</v>
      </c>
      <c r="BA162">
        <v>1961.22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253187</v>
      </c>
      <c r="BJ162">
        <v>931284</v>
      </c>
      <c r="BK162">
        <v>0</v>
      </c>
      <c r="BL162">
        <v>274429</v>
      </c>
      <c r="BM162">
        <v>587806</v>
      </c>
      <c r="BN162">
        <v>84449.600000000006</v>
      </c>
      <c r="BO162">
        <v>1401.8</v>
      </c>
      <c r="BP162">
        <v>648402</v>
      </c>
      <c r="BQ162" s="1">
        <v>1027310</v>
      </c>
      <c r="BR162">
        <v>111410</v>
      </c>
      <c r="BS162">
        <v>280275</v>
      </c>
      <c r="BT162">
        <v>139589</v>
      </c>
      <c r="BU162">
        <v>117621</v>
      </c>
      <c r="BV162">
        <v>646140</v>
      </c>
      <c r="BW162">
        <v>595678</v>
      </c>
      <c r="BX162">
        <v>103470</v>
      </c>
    </row>
    <row r="163" spans="1:76">
      <c r="A163" t="s">
        <v>94</v>
      </c>
      <c r="B163" t="s">
        <v>8</v>
      </c>
      <c r="C163" t="s">
        <v>315</v>
      </c>
      <c r="D163" t="s">
        <v>248</v>
      </c>
      <c r="E163" s="1">
        <v>4840680</v>
      </c>
      <c r="F163">
        <v>84351.2</v>
      </c>
      <c r="G163">
        <v>57.387300000000003</v>
      </c>
      <c r="H163">
        <v>2.25</v>
      </c>
      <c r="I163">
        <v>167</v>
      </c>
      <c r="J163">
        <v>2.25</v>
      </c>
      <c r="K163">
        <v>166.75</v>
      </c>
      <c r="L163" s="1">
        <v>3738640</v>
      </c>
      <c r="M163" s="1">
        <v>1102050</v>
      </c>
      <c r="N163">
        <v>0</v>
      </c>
      <c r="O163">
        <v>0</v>
      </c>
      <c r="P163">
        <v>0</v>
      </c>
      <c r="Q163">
        <v>221.26300000000001</v>
      </c>
      <c r="R163">
        <v>253190</v>
      </c>
      <c r="S163">
        <v>202264</v>
      </c>
      <c r="T163" s="1">
        <v>1078080</v>
      </c>
      <c r="U163">
        <v>0</v>
      </c>
      <c r="V163">
        <v>870835</v>
      </c>
      <c r="W163">
        <v>0</v>
      </c>
      <c r="X163">
        <v>231211</v>
      </c>
      <c r="Y163" s="1">
        <v>1017080</v>
      </c>
      <c r="Z163" s="1">
        <v>1187430</v>
      </c>
      <c r="AA163">
        <v>606.60299999999995</v>
      </c>
      <c r="AB163">
        <v>0</v>
      </c>
      <c r="AC163">
        <v>0</v>
      </c>
      <c r="AD163">
        <v>0</v>
      </c>
      <c r="AE163">
        <v>0</v>
      </c>
      <c r="AF163"/>
      <c r="AG163">
        <v>74202.8</v>
      </c>
      <c r="AH163">
        <v>59277.8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298078</v>
      </c>
      <c r="AO163">
        <v>348000</v>
      </c>
      <c r="AP163">
        <v>177.77799999999999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8710.0300000000007</v>
      </c>
      <c r="AZ163">
        <v>0</v>
      </c>
      <c r="BA163">
        <v>2312.5500000000002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253187</v>
      </c>
      <c r="BJ163">
        <v>931284</v>
      </c>
      <c r="BK163">
        <v>0</v>
      </c>
      <c r="BL163">
        <v>272284</v>
      </c>
      <c r="BM163">
        <v>612012</v>
      </c>
      <c r="BN163">
        <v>84490.3</v>
      </c>
      <c r="BO163">
        <v>1304.0999999999999</v>
      </c>
      <c r="BP163">
        <v>646694</v>
      </c>
      <c r="BQ163" s="1">
        <v>1023200</v>
      </c>
      <c r="BR163">
        <v>111138</v>
      </c>
      <c r="BS163">
        <v>287645</v>
      </c>
      <c r="BT163">
        <v>118513</v>
      </c>
      <c r="BU163">
        <v>122385</v>
      </c>
      <c r="BV163">
        <v>650328</v>
      </c>
      <c r="BW163">
        <v>607822</v>
      </c>
      <c r="BX163">
        <v>104157</v>
      </c>
    </row>
    <row r="164" spans="1:76">
      <c r="A164" t="s">
        <v>94</v>
      </c>
      <c r="B164" t="s">
        <v>10</v>
      </c>
      <c r="C164" t="s">
        <v>316</v>
      </c>
      <c r="D164" t="s">
        <v>248</v>
      </c>
      <c r="E164" s="1">
        <v>4988310</v>
      </c>
      <c r="F164">
        <v>84351.2</v>
      </c>
      <c r="G164">
        <v>59.137500000000003</v>
      </c>
      <c r="H164">
        <v>3</v>
      </c>
      <c r="I164">
        <v>171.5</v>
      </c>
      <c r="J164">
        <v>3</v>
      </c>
      <c r="K164">
        <v>171.25</v>
      </c>
      <c r="L164" s="1">
        <v>3823930</v>
      </c>
      <c r="M164" s="1">
        <v>1164370</v>
      </c>
      <c r="N164">
        <v>0</v>
      </c>
      <c r="O164">
        <v>0</v>
      </c>
      <c r="P164">
        <v>0</v>
      </c>
      <c r="Q164">
        <v>227.01900000000001</v>
      </c>
      <c r="R164">
        <v>253190</v>
      </c>
      <c r="S164">
        <v>248319</v>
      </c>
      <c r="T164" s="1">
        <v>1155160</v>
      </c>
      <c r="U164">
        <v>0</v>
      </c>
      <c r="V164">
        <v>925581</v>
      </c>
      <c r="W164">
        <v>0</v>
      </c>
      <c r="X164">
        <v>238793</v>
      </c>
      <c r="Y164">
        <v>997767</v>
      </c>
      <c r="Z164" s="1">
        <v>1168880</v>
      </c>
      <c r="AA164">
        <v>616.08100000000002</v>
      </c>
      <c r="AB164">
        <v>0</v>
      </c>
      <c r="AC164">
        <v>0</v>
      </c>
      <c r="AD164">
        <v>0</v>
      </c>
      <c r="AE164">
        <v>0</v>
      </c>
      <c r="AF164"/>
      <c r="AG164">
        <v>74202.8</v>
      </c>
      <c r="AH164">
        <v>72775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292417</v>
      </c>
      <c r="AO164">
        <v>342564</v>
      </c>
      <c r="AP164">
        <v>180.55600000000001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9257.6</v>
      </c>
      <c r="AZ164">
        <v>0</v>
      </c>
      <c r="BA164">
        <v>2388.39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253187</v>
      </c>
      <c r="BJ164">
        <v>923924</v>
      </c>
      <c r="BK164">
        <v>0</v>
      </c>
      <c r="BL164">
        <v>272498</v>
      </c>
      <c r="BM164">
        <v>605885</v>
      </c>
      <c r="BN164">
        <v>79636.100000000006</v>
      </c>
      <c r="BO164">
        <v>78.599999999999994</v>
      </c>
      <c r="BP164">
        <v>647362</v>
      </c>
      <c r="BQ164" s="1">
        <v>1025240</v>
      </c>
      <c r="BR164">
        <v>111313</v>
      </c>
      <c r="BS164">
        <v>268309</v>
      </c>
      <c r="BT164">
        <v>121212</v>
      </c>
      <c r="BU164">
        <v>177386</v>
      </c>
      <c r="BV164">
        <v>649136</v>
      </c>
      <c r="BW164">
        <v>605456</v>
      </c>
      <c r="BX164">
        <v>103836</v>
      </c>
    </row>
    <row r="165" spans="1:76">
      <c r="A165" t="s">
        <v>94</v>
      </c>
      <c r="B165" t="s">
        <v>12</v>
      </c>
      <c r="C165" t="s">
        <v>317</v>
      </c>
      <c r="D165" t="s">
        <v>248</v>
      </c>
      <c r="E165" s="1">
        <v>4501630</v>
      </c>
      <c r="F165">
        <v>84351</v>
      </c>
      <c r="G165">
        <v>53.367800000000003</v>
      </c>
      <c r="H165">
        <v>0.5</v>
      </c>
      <c r="I165">
        <v>260.25</v>
      </c>
      <c r="J165">
        <v>0.5</v>
      </c>
      <c r="K165">
        <v>252.25</v>
      </c>
      <c r="L165" s="1">
        <v>3419710</v>
      </c>
      <c r="M165" s="1">
        <v>1081920</v>
      </c>
      <c r="N165">
        <v>0</v>
      </c>
      <c r="O165">
        <v>0</v>
      </c>
      <c r="P165">
        <v>0</v>
      </c>
      <c r="Q165">
        <v>202.32599999999999</v>
      </c>
      <c r="R165">
        <v>253257</v>
      </c>
      <c r="S165">
        <v>248319</v>
      </c>
      <c r="T165" s="1">
        <v>1155180</v>
      </c>
      <c r="U165">
        <v>0</v>
      </c>
      <c r="V165">
        <v>849017</v>
      </c>
      <c r="W165">
        <v>0</v>
      </c>
      <c r="X165">
        <v>232907</v>
      </c>
      <c r="Y165">
        <v>825937</v>
      </c>
      <c r="Z165">
        <v>936396</v>
      </c>
      <c r="AA165">
        <v>616.08100000000002</v>
      </c>
      <c r="AB165">
        <v>0</v>
      </c>
      <c r="AC165">
        <v>0</v>
      </c>
      <c r="AD165">
        <v>0</v>
      </c>
      <c r="AE165">
        <v>0</v>
      </c>
      <c r="AF165"/>
      <c r="AG165">
        <v>74222.2</v>
      </c>
      <c r="AH165">
        <v>72775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242058</v>
      </c>
      <c r="AO165">
        <v>274431</v>
      </c>
      <c r="AP165">
        <v>180.55600000000001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8491.7999999999993</v>
      </c>
      <c r="AZ165">
        <v>0</v>
      </c>
      <c r="BA165">
        <v>2329.52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253255</v>
      </c>
      <c r="BJ165">
        <v>923913</v>
      </c>
      <c r="BK165">
        <v>0</v>
      </c>
      <c r="BL165">
        <v>271420</v>
      </c>
      <c r="BM165">
        <v>603548</v>
      </c>
      <c r="BN165">
        <v>78005.899999999994</v>
      </c>
      <c r="BO165">
        <v>900.8</v>
      </c>
      <c r="BP165">
        <v>748014</v>
      </c>
      <c r="BQ165">
        <v>516383</v>
      </c>
      <c r="BR165">
        <v>97579.5</v>
      </c>
      <c r="BS165">
        <v>262314</v>
      </c>
      <c r="BT165">
        <v>95617.1</v>
      </c>
      <c r="BU165">
        <v>187063</v>
      </c>
      <c r="BV165">
        <v>772799</v>
      </c>
      <c r="BW165">
        <v>322319</v>
      </c>
      <c r="BX165">
        <v>97252.4</v>
      </c>
    </row>
    <row r="166" spans="1:76">
      <c r="A166" t="s">
        <v>94</v>
      </c>
      <c r="B166" t="s">
        <v>14</v>
      </c>
      <c r="C166" t="s">
        <v>318</v>
      </c>
      <c r="D166" t="s">
        <v>248</v>
      </c>
      <c r="E166" s="1">
        <v>4860840</v>
      </c>
      <c r="F166">
        <v>84351</v>
      </c>
      <c r="G166">
        <v>57.626399999999997</v>
      </c>
      <c r="H166">
        <v>0</v>
      </c>
      <c r="I166">
        <v>197.75</v>
      </c>
      <c r="J166">
        <v>0</v>
      </c>
      <c r="K166">
        <v>197.75</v>
      </c>
      <c r="L166" s="1">
        <v>3712530</v>
      </c>
      <c r="M166" s="1">
        <v>1148310</v>
      </c>
      <c r="N166">
        <v>0</v>
      </c>
      <c r="O166">
        <v>0</v>
      </c>
      <c r="P166">
        <v>0</v>
      </c>
      <c r="Q166">
        <v>222.48599999999999</v>
      </c>
      <c r="R166">
        <v>253257</v>
      </c>
      <c r="S166">
        <v>248319</v>
      </c>
      <c r="T166" s="1">
        <v>1155180</v>
      </c>
      <c r="U166">
        <v>0</v>
      </c>
      <c r="V166">
        <v>848979</v>
      </c>
      <c r="W166">
        <v>0</v>
      </c>
      <c r="X166">
        <v>299330</v>
      </c>
      <c r="Y166">
        <v>944528</v>
      </c>
      <c r="Z166" s="1">
        <v>1110560</v>
      </c>
      <c r="AA166">
        <v>682.428</v>
      </c>
      <c r="AB166">
        <v>0</v>
      </c>
      <c r="AC166">
        <v>0</v>
      </c>
      <c r="AD166">
        <v>0</v>
      </c>
      <c r="AE166">
        <v>0</v>
      </c>
      <c r="AF166"/>
      <c r="AG166">
        <v>74222.2</v>
      </c>
      <c r="AH166">
        <v>72775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276814</v>
      </c>
      <c r="AO166">
        <v>325472</v>
      </c>
      <c r="AP166">
        <v>200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8491.43</v>
      </c>
      <c r="AZ166">
        <v>0</v>
      </c>
      <c r="BA166">
        <v>2993.88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75976.600000000006</v>
      </c>
      <c r="BJ166">
        <v>277174</v>
      </c>
      <c r="BK166">
        <v>0</v>
      </c>
      <c r="BL166">
        <v>82597.3</v>
      </c>
      <c r="BM166">
        <v>584990</v>
      </c>
      <c r="BN166">
        <v>36591.4</v>
      </c>
      <c r="BO166">
        <v>99.3</v>
      </c>
      <c r="BP166">
        <v>228248</v>
      </c>
      <c r="BQ166">
        <v>158168</v>
      </c>
      <c r="BR166">
        <v>98251.9</v>
      </c>
      <c r="BS166">
        <v>118324</v>
      </c>
      <c r="BT166">
        <v>111536</v>
      </c>
      <c r="BU166">
        <v>150526</v>
      </c>
      <c r="BV166">
        <v>225072</v>
      </c>
      <c r="BW166">
        <v>89282.1</v>
      </c>
      <c r="BX166">
        <v>96170.3</v>
      </c>
    </row>
    <row r="167" spans="1:76">
      <c r="A167" t="s">
        <v>94</v>
      </c>
      <c r="B167" t="s">
        <v>16</v>
      </c>
      <c r="C167" t="s">
        <v>319</v>
      </c>
      <c r="D167" t="s">
        <v>248</v>
      </c>
      <c r="E167" s="1">
        <v>4671780</v>
      </c>
      <c r="F167">
        <v>84292.3</v>
      </c>
      <c r="G167">
        <v>55.4236</v>
      </c>
      <c r="H167">
        <v>0</v>
      </c>
      <c r="I167">
        <v>60</v>
      </c>
      <c r="J167">
        <v>0</v>
      </c>
      <c r="K167">
        <v>60</v>
      </c>
      <c r="L167" s="1">
        <v>3624070</v>
      </c>
      <c r="M167" s="1">
        <v>1047710</v>
      </c>
      <c r="N167">
        <v>0</v>
      </c>
      <c r="O167">
        <v>0</v>
      </c>
      <c r="P167">
        <v>0</v>
      </c>
      <c r="Q167">
        <v>210.49100000000001</v>
      </c>
      <c r="R167">
        <v>306012</v>
      </c>
      <c r="S167">
        <v>166238</v>
      </c>
      <c r="T167" s="1">
        <v>1152530</v>
      </c>
      <c r="U167">
        <v>0</v>
      </c>
      <c r="V167">
        <v>848960</v>
      </c>
      <c r="W167">
        <v>0</v>
      </c>
      <c r="X167">
        <v>198748</v>
      </c>
      <c r="Y167">
        <v>956490</v>
      </c>
      <c r="Z167" s="1">
        <v>1042220</v>
      </c>
      <c r="AA167">
        <v>578.16800000000001</v>
      </c>
      <c r="AB167">
        <v>0</v>
      </c>
      <c r="AC167">
        <v>0</v>
      </c>
      <c r="AD167">
        <v>0</v>
      </c>
      <c r="AE167">
        <v>0</v>
      </c>
      <c r="AF167"/>
      <c r="AG167">
        <v>89683.3</v>
      </c>
      <c r="AH167">
        <v>48719.4</v>
      </c>
      <c r="AI167">
        <v>337772</v>
      </c>
      <c r="AJ167">
        <v>0</v>
      </c>
      <c r="AK167">
        <v>0</v>
      </c>
      <c r="AL167">
        <v>0</v>
      </c>
      <c r="AM167">
        <v>0</v>
      </c>
      <c r="AN167">
        <v>280319</v>
      </c>
      <c r="AO167">
        <v>305444</v>
      </c>
      <c r="AP167">
        <v>169.44399999999999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8491.24</v>
      </c>
      <c r="AZ167">
        <v>0</v>
      </c>
      <c r="BA167">
        <v>1987.86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306015</v>
      </c>
      <c r="BJ167">
        <v>921422</v>
      </c>
      <c r="BK167">
        <v>0</v>
      </c>
      <c r="BL167">
        <v>271718</v>
      </c>
      <c r="BM167">
        <v>610099</v>
      </c>
      <c r="BN167">
        <v>46838.8</v>
      </c>
      <c r="BO167">
        <v>99.6</v>
      </c>
      <c r="BP167">
        <v>588753</v>
      </c>
      <c r="BQ167">
        <v>924891</v>
      </c>
      <c r="BR167">
        <v>61336.1</v>
      </c>
      <c r="BS167">
        <v>157660</v>
      </c>
      <c r="BT167">
        <v>123766</v>
      </c>
      <c r="BU167">
        <v>159069</v>
      </c>
      <c r="BV167">
        <v>610241</v>
      </c>
      <c r="BW167">
        <v>501659</v>
      </c>
      <c r="BX167">
        <v>77015.899999999994</v>
      </c>
    </row>
    <row r="168" spans="1:76">
      <c r="A168" t="s">
        <v>94</v>
      </c>
      <c r="B168" t="s">
        <v>18</v>
      </c>
      <c r="C168" t="s">
        <v>320</v>
      </c>
      <c r="D168" t="s">
        <v>248</v>
      </c>
      <c r="E168" s="1">
        <v>5021860</v>
      </c>
      <c r="F168">
        <v>84351.2</v>
      </c>
      <c r="G168">
        <v>59.5351</v>
      </c>
      <c r="H168">
        <v>6</v>
      </c>
      <c r="I168">
        <v>189</v>
      </c>
      <c r="J168">
        <v>6</v>
      </c>
      <c r="K168">
        <v>189</v>
      </c>
      <c r="L168" s="1">
        <v>3847630</v>
      </c>
      <c r="M168" s="1">
        <v>1174220</v>
      </c>
      <c r="N168">
        <v>0</v>
      </c>
      <c r="O168">
        <v>0</v>
      </c>
      <c r="P168">
        <v>0</v>
      </c>
      <c r="Q168">
        <v>228.68600000000001</v>
      </c>
      <c r="R168">
        <v>253190</v>
      </c>
      <c r="S168">
        <v>248319</v>
      </c>
      <c r="T168" s="1">
        <v>1155160</v>
      </c>
      <c r="U168">
        <v>0</v>
      </c>
      <c r="V168">
        <v>925600</v>
      </c>
      <c r="W168">
        <v>0</v>
      </c>
      <c r="X168">
        <v>248631</v>
      </c>
      <c r="Y168">
        <v>997928</v>
      </c>
      <c r="Z168" s="1">
        <v>1192400</v>
      </c>
      <c r="AA168">
        <v>625.55899999999997</v>
      </c>
      <c r="AB168">
        <v>0</v>
      </c>
      <c r="AC168">
        <v>0</v>
      </c>
      <c r="AD168">
        <v>0</v>
      </c>
      <c r="AE168">
        <v>0</v>
      </c>
      <c r="AF168"/>
      <c r="AG168">
        <v>74202.8</v>
      </c>
      <c r="AH168">
        <v>72775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292464</v>
      </c>
      <c r="AO168">
        <v>349458</v>
      </c>
      <c r="AP168">
        <v>183.333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9257.7900000000009</v>
      </c>
      <c r="AZ168">
        <v>0</v>
      </c>
      <c r="BA168">
        <v>2486.79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253187</v>
      </c>
      <c r="BJ168">
        <v>923924</v>
      </c>
      <c r="BK168">
        <v>0</v>
      </c>
      <c r="BL168">
        <v>272304</v>
      </c>
      <c r="BM168">
        <v>607778</v>
      </c>
      <c r="BN168">
        <v>84646.6</v>
      </c>
      <c r="BO168">
        <v>79.5</v>
      </c>
      <c r="BP168">
        <v>648909</v>
      </c>
      <c r="BQ168" s="1">
        <v>1030590</v>
      </c>
      <c r="BR168">
        <v>111721</v>
      </c>
      <c r="BS168">
        <v>279673</v>
      </c>
      <c r="BT168">
        <v>112474</v>
      </c>
      <c r="BU168">
        <v>176521</v>
      </c>
      <c r="BV168">
        <v>646191</v>
      </c>
      <c r="BW168">
        <v>599887</v>
      </c>
      <c r="BX168">
        <v>102524</v>
      </c>
    </row>
    <row r="169" spans="1:76">
      <c r="R169" s="25">
        <f>ABS(R162-R164)</f>
        <v>0</v>
      </c>
      <c r="S169" s="25">
        <f t="shared" ref="S169:AE169" si="10">ABS(S162-S164)</f>
        <v>46055</v>
      </c>
      <c r="T169" s="25">
        <f t="shared" si="10"/>
        <v>77080</v>
      </c>
      <c r="U169" s="25">
        <f t="shared" si="10"/>
        <v>0</v>
      </c>
      <c r="V169" s="25">
        <f t="shared" si="10"/>
        <v>54746</v>
      </c>
      <c r="W169" s="25">
        <f t="shared" si="10"/>
        <v>0</v>
      </c>
      <c r="X169" s="25">
        <f t="shared" si="10"/>
        <v>29875</v>
      </c>
      <c r="Y169" s="25">
        <f t="shared" si="10"/>
        <v>96083</v>
      </c>
      <c r="Z169" s="25">
        <f t="shared" si="10"/>
        <v>548410</v>
      </c>
      <c r="AA169" s="25">
        <f t="shared" si="10"/>
        <v>53352.618999999999</v>
      </c>
      <c r="AB169" s="25">
        <f t="shared" si="10"/>
        <v>75000.800000000003</v>
      </c>
      <c r="AC169" s="25">
        <f t="shared" si="10"/>
        <v>0</v>
      </c>
      <c r="AD169" s="25">
        <f t="shared" si="10"/>
        <v>0</v>
      </c>
      <c r="AE169" s="25">
        <f t="shared" si="10"/>
        <v>0</v>
      </c>
      <c r="AF169" s="26">
        <f>SUM(R169:AE169)/E162</f>
        <v>0.21712469228197356</v>
      </c>
      <c r="AG169"/>
    </row>
    <row r="170" spans="1:76">
      <c r="A170" t="s">
        <v>94</v>
      </c>
      <c r="B170" t="s">
        <v>20</v>
      </c>
      <c r="D170" t="s">
        <v>248</v>
      </c>
      <c r="E170">
        <v>324370</v>
      </c>
      <c r="F170">
        <v>0</v>
      </c>
      <c r="G170">
        <v>3.8454999999999999</v>
      </c>
      <c r="H170">
        <v>33.25</v>
      </c>
      <c r="I170">
        <v>75.75</v>
      </c>
      <c r="J170">
        <v>31.75</v>
      </c>
      <c r="K170">
        <v>75.5</v>
      </c>
      <c r="L170">
        <v>289240</v>
      </c>
      <c r="M170">
        <v>35130</v>
      </c>
      <c r="N170">
        <v>0</v>
      </c>
      <c r="O170">
        <v>0</v>
      </c>
      <c r="P170">
        <v>0</v>
      </c>
      <c r="Q170">
        <v>13.952999999999999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8.2937176588852406E-3</v>
      </c>
      <c r="Y170" s="4">
        <v>1.6998390278789501E-2</v>
      </c>
      <c r="Z170" s="4">
        <v>0.125536112445779</v>
      </c>
      <c r="AA170" s="4">
        <v>1.18154194464064E-2</v>
      </c>
      <c r="AB170" s="4">
        <v>1.6606654547628399E-2</v>
      </c>
      <c r="AC170" s="4">
        <v>0</v>
      </c>
      <c r="AD170" s="4">
        <v>0</v>
      </c>
      <c r="AE170" s="4">
        <v>0</v>
      </c>
      <c r="AF170" s="4">
        <v>0.17925029437748899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21272.2</v>
      </c>
      <c r="AN170">
        <v>22497</v>
      </c>
      <c r="AO170">
        <v>166158</v>
      </c>
      <c r="AP170">
        <v>15638.922</v>
      </c>
      <c r="AQ170">
        <v>21980.6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351.33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2145</v>
      </c>
      <c r="BM170">
        <v>24206</v>
      </c>
      <c r="BN170">
        <v>40.699999999996997</v>
      </c>
      <c r="BO170">
        <v>97.7</v>
      </c>
      <c r="BP170">
        <v>1708</v>
      </c>
      <c r="BQ170">
        <v>4110</v>
      </c>
      <c r="BR170">
        <v>272</v>
      </c>
      <c r="BS170">
        <v>7370</v>
      </c>
      <c r="BT170">
        <v>21076</v>
      </c>
      <c r="BU170">
        <v>4764</v>
      </c>
      <c r="BV170">
        <v>4188</v>
      </c>
      <c r="BW170">
        <v>12144</v>
      </c>
      <c r="BX170">
        <v>687</v>
      </c>
    </row>
    <row r="171" spans="1:76">
      <c r="A171" t="s">
        <v>94</v>
      </c>
      <c r="B171" t="s">
        <v>21</v>
      </c>
      <c r="D171" t="s">
        <v>248</v>
      </c>
      <c r="E171">
        <v>147630</v>
      </c>
      <c r="F171">
        <v>0</v>
      </c>
      <c r="G171">
        <v>1.75019999999999</v>
      </c>
      <c r="H171">
        <v>0.75</v>
      </c>
      <c r="I171">
        <v>4.5</v>
      </c>
      <c r="J171">
        <v>0.75</v>
      </c>
      <c r="K171">
        <v>4.5</v>
      </c>
      <c r="L171">
        <v>85290</v>
      </c>
      <c r="M171">
        <v>62320</v>
      </c>
      <c r="N171">
        <v>0</v>
      </c>
      <c r="O171">
        <v>0</v>
      </c>
      <c r="P171">
        <v>0</v>
      </c>
      <c r="Q171">
        <v>5.7560000000000002</v>
      </c>
      <c r="R171" s="4">
        <v>0</v>
      </c>
      <c r="S171" s="4">
        <v>9.5141591677202295E-3</v>
      </c>
      <c r="T171" s="4">
        <v>1.59233826652453E-2</v>
      </c>
      <c r="U171" s="4">
        <v>0</v>
      </c>
      <c r="V171" s="4">
        <v>1.1309568077212199E-2</v>
      </c>
      <c r="W171" s="4">
        <v>0</v>
      </c>
      <c r="X171" s="4">
        <v>1.56630886569655E-3</v>
      </c>
      <c r="Y171" s="4">
        <v>3.9897287158002599E-3</v>
      </c>
      <c r="Z171" s="4">
        <v>3.8321062330085799E-3</v>
      </c>
      <c r="AA171" s="4">
        <v>1.9579893733938301E-6</v>
      </c>
      <c r="AB171" s="4">
        <v>0</v>
      </c>
      <c r="AC171" s="4">
        <v>0</v>
      </c>
      <c r="AD171" s="4">
        <v>0</v>
      </c>
      <c r="AE171" s="4">
        <v>0</v>
      </c>
      <c r="AF171" s="4">
        <v>4.61372117140567E-2</v>
      </c>
      <c r="AG171">
        <v>0</v>
      </c>
      <c r="AH171">
        <v>13497.199999999901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5661</v>
      </c>
      <c r="AO171">
        <v>5436</v>
      </c>
      <c r="AP171">
        <v>2.77800000000002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547.56999999999903</v>
      </c>
      <c r="AZ171">
        <v>0</v>
      </c>
      <c r="BA171">
        <v>75.839999999999606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7360</v>
      </c>
      <c r="BK171">
        <v>0</v>
      </c>
      <c r="BL171">
        <v>214</v>
      </c>
      <c r="BM171">
        <v>6127</v>
      </c>
      <c r="BN171">
        <v>4854.1999999999898</v>
      </c>
      <c r="BO171">
        <v>1225.5</v>
      </c>
      <c r="BP171">
        <v>668</v>
      </c>
      <c r="BQ171">
        <v>2040</v>
      </c>
      <c r="BR171">
        <v>175</v>
      </c>
      <c r="BS171">
        <v>19336</v>
      </c>
      <c r="BT171">
        <v>2699</v>
      </c>
      <c r="BU171">
        <v>55001</v>
      </c>
      <c r="BV171">
        <v>1192</v>
      </c>
      <c r="BW171">
        <v>2366</v>
      </c>
      <c r="BX171">
        <v>321</v>
      </c>
    </row>
    <row r="172" spans="1:76">
      <c r="A172" t="s">
        <v>94</v>
      </c>
      <c r="B172" t="s">
        <v>22</v>
      </c>
      <c r="D172" t="s">
        <v>248</v>
      </c>
      <c r="E172">
        <v>486680</v>
      </c>
      <c r="F172">
        <v>0.19999999999708901</v>
      </c>
      <c r="G172">
        <v>5.7697000000000003</v>
      </c>
      <c r="H172">
        <v>2.5</v>
      </c>
      <c r="I172">
        <v>88.75</v>
      </c>
      <c r="J172">
        <v>2.5</v>
      </c>
      <c r="K172">
        <v>81</v>
      </c>
      <c r="L172">
        <v>404220</v>
      </c>
      <c r="M172">
        <v>82450</v>
      </c>
      <c r="N172">
        <v>0</v>
      </c>
      <c r="O172">
        <v>0</v>
      </c>
      <c r="P172">
        <v>0</v>
      </c>
      <c r="Q172">
        <v>24.693000000000001</v>
      </c>
      <c r="R172" s="4">
        <v>1.34314026193239E-5</v>
      </c>
      <c r="S172" s="4">
        <v>0</v>
      </c>
      <c r="T172" s="4">
        <v>4.0093739162161102E-6</v>
      </c>
      <c r="U172" s="4">
        <v>0</v>
      </c>
      <c r="V172" s="4">
        <v>1.5348685226058501E-2</v>
      </c>
      <c r="W172" s="4">
        <v>0</v>
      </c>
      <c r="X172" s="4">
        <v>1.1799587435424E-3</v>
      </c>
      <c r="Y172" s="4">
        <v>3.4446536001170702E-2</v>
      </c>
      <c r="Z172" s="4">
        <v>4.6605764276879298E-2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9.7598385024186496E-2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50359</v>
      </c>
      <c r="AO172">
        <v>68133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765.80000000000098</v>
      </c>
      <c r="AZ172">
        <v>0</v>
      </c>
      <c r="BA172">
        <v>58.869999999999798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68</v>
      </c>
      <c r="BJ172">
        <v>11</v>
      </c>
      <c r="BK172">
        <v>0</v>
      </c>
      <c r="BL172">
        <v>1078</v>
      </c>
      <c r="BM172">
        <v>2337</v>
      </c>
      <c r="BN172">
        <v>1630.20000000001</v>
      </c>
      <c r="BO172">
        <v>822.19999999999902</v>
      </c>
      <c r="BP172">
        <v>100652</v>
      </c>
      <c r="BQ172">
        <v>508857</v>
      </c>
      <c r="BR172">
        <v>13733.5</v>
      </c>
      <c r="BS172">
        <v>5995</v>
      </c>
      <c r="BT172">
        <v>25594.8999999999</v>
      </c>
      <c r="BU172">
        <v>9677</v>
      </c>
      <c r="BV172">
        <v>123663</v>
      </c>
      <c r="BW172">
        <v>283137</v>
      </c>
      <c r="BX172">
        <v>6583.6</v>
      </c>
    </row>
    <row r="173" spans="1:76">
      <c r="A173" t="s">
        <v>94</v>
      </c>
      <c r="B173" t="s">
        <v>23</v>
      </c>
      <c r="D173" t="s">
        <v>248</v>
      </c>
      <c r="E173">
        <v>127470</v>
      </c>
      <c r="F173">
        <v>0.19999999999708901</v>
      </c>
      <c r="G173">
        <v>1.5111000000000001</v>
      </c>
      <c r="H173">
        <v>3</v>
      </c>
      <c r="I173">
        <v>26.25</v>
      </c>
      <c r="J173">
        <v>3</v>
      </c>
      <c r="K173">
        <v>26.5</v>
      </c>
      <c r="L173">
        <v>111400</v>
      </c>
      <c r="M173">
        <v>16060</v>
      </c>
      <c r="N173">
        <v>0</v>
      </c>
      <c r="O173">
        <v>0</v>
      </c>
      <c r="P173">
        <v>0</v>
      </c>
      <c r="Q173">
        <v>4.5330000000000101</v>
      </c>
      <c r="R173" s="4">
        <v>1.34314026193239E-5</v>
      </c>
      <c r="S173" s="4">
        <v>0</v>
      </c>
      <c r="T173" s="4">
        <v>4.0093739162161102E-6</v>
      </c>
      <c r="U173" s="4">
        <v>0</v>
      </c>
      <c r="V173" s="4">
        <v>1.53563030364993E-2</v>
      </c>
      <c r="W173" s="4">
        <v>0</v>
      </c>
      <c r="X173" s="4">
        <v>1.21357734382987E-2</v>
      </c>
      <c r="Y173" s="4">
        <v>1.06727528962714E-2</v>
      </c>
      <c r="Z173" s="4">
        <v>1.16913343396861E-2</v>
      </c>
      <c r="AA173" s="4">
        <v>1.33004965609595E-5</v>
      </c>
      <c r="AB173" s="4">
        <v>0</v>
      </c>
      <c r="AC173" s="4">
        <v>0</v>
      </c>
      <c r="AD173" s="4">
        <v>0</v>
      </c>
      <c r="AE173" s="4">
        <v>0</v>
      </c>
      <c r="AF173" s="4">
        <v>4.9886904983852197E-2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15603</v>
      </c>
      <c r="AO173">
        <v>17092</v>
      </c>
      <c r="AP173">
        <v>19.4439999999999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766.17</v>
      </c>
      <c r="AZ173">
        <v>0</v>
      </c>
      <c r="BA173">
        <v>605.49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177210.4</v>
      </c>
      <c r="BJ173">
        <v>646750</v>
      </c>
      <c r="BK173">
        <v>0</v>
      </c>
      <c r="BL173">
        <v>189900.7</v>
      </c>
      <c r="BM173">
        <v>20895</v>
      </c>
      <c r="BN173">
        <v>43044.7</v>
      </c>
      <c r="BO173">
        <v>20.7</v>
      </c>
      <c r="BP173">
        <v>419114</v>
      </c>
      <c r="BQ173">
        <v>867072</v>
      </c>
      <c r="BR173">
        <v>13061.1</v>
      </c>
      <c r="BS173">
        <v>149985</v>
      </c>
      <c r="BT173">
        <v>9676</v>
      </c>
      <c r="BU173">
        <v>26860</v>
      </c>
      <c r="BV173">
        <v>424064</v>
      </c>
      <c r="BW173">
        <v>516173.9</v>
      </c>
      <c r="BX173">
        <v>7665.6999999999898</v>
      </c>
    </row>
    <row r="174" spans="1:76">
      <c r="A174" t="s">
        <v>94</v>
      </c>
      <c r="B174" t="s">
        <v>24</v>
      </c>
      <c r="D174" t="s">
        <v>248</v>
      </c>
      <c r="E174">
        <v>316530</v>
      </c>
      <c r="F174">
        <v>58.899999999994101</v>
      </c>
      <c r="G174">
        <v>3.7139000000000002</v>
      </c>
      <c r="H174">
        <v>3</v>
      </c>
      <c r="I174">
        <v>111.5</v>
      </c>
      <c r="J174">
        <v>3</v>
      </c>
      <c r="K174">
        <v>111.25</v>
      </c>
      <c r="L174">
        <v>199860</v>
      </c>
      <c r="M174">
        <v>116660</v>
      </c>
      <c r="N174">
        <v>0</v>
      </c>
      <c r="O174">
        <v>0</v>
      </c>
      <c r="P174">
        <v>0</v>
      </c>
      <c r="Q174">
        <v>16.527999999999899</v>
      </c>
      <c r="R174" s="4">
        <v>1.05891574501183E-2</v>
      </c>
      <c r="S174" s="4">
        <v>1.64546710208467E-2</v>
      </c>
      <c r="T174" s="4">
        <v>5.2723266998241805E-4</v>
      </c>
      <c r="U174" s="4">
        <v>0</v>
      </c>
      <c r="V174" s="4">
        <v>1.53601119417197E-2</v>
      </c>
      <c r="W174" s="4">
        <v>0</v>
      </c>
      <c r="X174" s="4">
        <v>8.0277689237437094E-3</v>
      </c>
      <c r="Y174" s="4">
        <v>8.27474635698262E-3</v>
      </c>
      <c r="Z174" s="4">
        <v>2.5391365011396601E-2</v>
      </c>
      <c r="AA174" s="4">
        <v>7.6003696642750699E-6</v>
      </c>
      <c r="AB174" s="4">
        <v>0</v>
      </c>
      <c r="AC174" s="4">
        <v>0</v>
      </c>
      <c r="AD174" s="4">
        <v>0</v>
      </c>
      <c r="AE174" s="4">
        <v>0</v>
      </c>
      <c r="AF174" s="4">
        <v>8.46326537444545E-2</v>
      </c>
      <c r="AG174">
        <v>15480.5</v>
      </c>
      <c r="AH174">
        <v>24055.599999999999</v>
      </c>
      <c r="AI174">
        <v>772</v>
      </c>
      <c r="AJ174">
        <v>0</v>
      </c>
      <c r="AK174">
        <v>0</v>
      </c>
      <c r="AL174">
        <v>0</v>
      </c>
      <c r="AM174">
        <v>0</v>
      </c>
      <c r="AN174">
        <v>12098</v>
      </c>
      <c r="AO174">
        <v>37120</v>
      </c>
      <c r="AP174">
        <v>11.112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766.36</v>
      </c>
      <c r="AZ174">
        <v>0</v>
      </c>
      <c r="BA174">
        <v>400.53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52828</v>
      </c>
      <c r="BJ174">
        <v>2502</v>
      </c>
      <c r="BK174">
        <v>0</v>
      </c>
      <c r="BL174">
        <v>780</v>
      </c>
      <c r="BM174">
        <v>4214</v>
      </c>
      <c r="BN174">
        <v>32797.300000000003</v>
      </c>
      <c r="BO174">
        <v>21</v>
      </c>
      <c r="BP174">
        <v>58609</v>
      </c>
      <c r="BQ174">
        <v>100349</v>
      </c>
      <c r="BR174">
        <v>49976.9</v>
      </c>
      <c r="BS174">
        <v>110649</v>
      </c>
      <c r="BT174">
        <v>2554</v>
      </c>
      <c r="BU174">
        <v>18317</v>
      </c>
      <c r="BV174">
        <v>38895</v>
      </c>
      <c r="BW174">
        <v>103797</v>
      </c>
      <c r="BX174">
        <v>26820.1</v>
      </c>
    </row>
    <row r="175" spans="1:76">
      <c r="A175" t="s">
        <v>94</v>
      </c>
      <c r="B175" t="s">
        <v>25</v>
      </c>
      <c r="D175" t="s">
        <v>248</v>
      </c>
      <c r="E175">
        <v>33550</v>
      </c>
      <c r="F175">
        <v>0</v>
      </c>
      <c r="G175">
        <v>0.39759999999999701</v>
      </c>
      <c r="H175">
        <v>3</v>
      </c>
      <c r="I175">
        <v>17.5</v>
      </c>
      <c r="J175">
        <v>3</v>
      </c>
      <c r="K175">
        <v>17.75</v>
      </c>
      <c r="L175">
        <v>23700</v>
      </c>
      <c r="M175">
        <v>9850</v>
      </c>
      <c r="N175">
        <v>0</v>
      </c>
      <c r="O175">
        <v>0</v>
      </c>
      <c r="P175">
        <v>0</v>
      </c>
      <c r="Q175">
        <v>1.667</v>
      </c>
      <c r="R175" s="4">
        <v>0</v>
      </c>
      <c r="S175" s="4">
        <v>0</v>
      </c>
      <c r="T175" s="4">
        <v>0</v>
      </c>
      <c r="U175" s="4">
        <v>0</v>
      </c>
      <c r="V175" s="4">
        <v>3.8089052204053001E-6</v>
      </c>
      <c r="W175" s="4">
        <v>0</v>
      </c>
      <c r="X175" s="4">
        <v>1.9722110293866999E-3</v>
      </c>
      <c r="Y175" s="4">
        <v>3.22754600255397E-5</v>
      </c>
      <c r="Z175" s="4">
        <v>4.7150237254701402E-3</v>
      </c>
      <c r="AA175" s="4">
        <v>1.9000422988948E-6</v>
      </c>
      <c r="AB175" s="4">
        <v>0</v>
      </c>
      <c r="AC175" s="4">
        <v>0</v>
      </c>
      <c r="AD175" s="4">
        <v>0</v>
      </c>
      <c r="AE175" s="4">
        <v>0</v>
      </c>
      <c r="AF175" s="4">
        <v>6.7252191624016903E-3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47</v>
      </c>
      <c r="AO175">
        <v>6894</v>
      </c>
      <c r="AP175">
        <v>2.7769999999999802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0.19000000000050901</v>
      </c>
      <c r="AZ175">
        <v>0</v>
      </c>
      <c r="BA175">
        <v>98.4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194</v>
      </c>
      <c r="BM175">
        <v>1893</v>
      </c>
      <c r="BN175">
        <v>5010.5</v>
      </c>
      <c r="BO175">
        <v>0.90000000000000502</v>
      </c>
      <c r="BP175">
        <v>1547</v>
      </c>
      <c r="BQ175">
        <v>5350</v>
      </c>
      <c r="BR175">
        <v>408</v>
      </c>
      <c r="BS175">
        <v>11364</v>
      </c>
      <c r="BT175">
        <v>8738</v>
      </c>
      <c r="BU175">
        <v>865</v>
      </c>
      <c r="BV175">
        <v>2945</v>
      </c>
      <c r="BW175">
        <v>5569</v>
      </c>
      <c r="BX175">
        <v>1312</v>
      </c>
    </row>
    <row r="176" spans="1:76" ht="353" customHeight="1">
      <c r="AF176"/>
      <c r="AG176"/>
    </row>
    <row r="177" spans="1:76">
      <c r="AF177"/>
      <c r="AG177"/>
    </row>
    <row r="178" spans="1:76">
      <c r="A178" t="s">
        <v>102</v>
      </c>
      <c r="B178" t="s">
        <v>5</v>
      </c>
      <c r="C178" t="s">
        <v>321</v>
      </c>
      <c r="D178" t="s">
        <v>248</v>
      </c>
      <c r="E178" s="1">
        <v>1672750</v>
      </c>
      <c r="F178">
        <v>22500</v>
      </c>
      <c r="G178">
        <v>74.344200000000001</v>
      </c>
      <c r="H178">
        <v>87.75</v>
      </c>
      <c r="I178">
        <v>1291.5</v>
      </c>
      <c r="J178">
        <v>11</v>
      </c>
      <c r="K178">
        <v>0</v>
      </c>
      <c r="L178" s="1">
        <v>1563520</v>
      </c>
      <c r="M178">
        <v>109226</v>
      </c>
      <c r="N178">
        <v>0</v>
      </c>
      <c r="O178">
        <v>0</v>
      </c>
      <c r="P178">
        <v>0</v>
      </c>
      <c r="Q178">
        <v>153.03</v>
      </c>
      <c r="R178">
        <v>605560</v>
      </c>
      <c r="S178">
        <v>136325</v>
      </c>
      <c r="T178">
        <v>122837</v>
      </c>
      <c r="U178">
        <v>0</v>
      </c>
      <c r="V178">
        <v>36197.1</v>
      </c>
      <c r="W178">
        <v>0</v>
      </c>
      <c r="X178">
        <v>109226</v>
      </c>
      <c r="Y178">
        <v>378880</v>
      </c>
      <c r="Z178">
        <v>283720</v>
      </c>
      <c r="AA178">
        <v>0</v>
      </c>
      <c r="AB178">
        <v>0</v>
      </c>
      <c r="AC178">
        <v>0</v>
      </c>
      <c r="AD178">
        <v>0</v>
      </c>
      <c r="AE178">
        <v>0</v>
      </c>
      <c r="AF178"/>
      <c r="AG178">
        <v>177472</v>
      </c>
      <c r="AH178">
        <v>39952.800000000003</v>
      </c>
      <c r="AI178">
        <v>36000</v>
      </c>
      <c r="AJ178">
        <v>0</v>
      </c>
      <c r="AK178">
        <v>10608.3</v>
      </c>
      <c r="AL178">
        <v>0</v>
      </c>
      <c r="AM178">
        <v>0</v>
      </c>
      <c r="AN178">
        <v>111039</v>
      </c>
      <c r="AO178">
        <v>83150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1092.48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605558</v>
      </c>
      <c r="BJ178">
        <v>122834</v>
      </c>
      <c r="BK178">
        <v>0</v>
      </c>
      <c r="BL178">
        <v>68442.7</v>
      </c>
      <c r="BM178">
        <v>474417</v>
      </c>
      <c r="BN178">
        <v>88293.8</v>
      </c>
      <c r="BO178">
        <v>22211</v>
      </c>
      <c r="BP178">
        <v>248030</v>
      </c>
      <c r="BQ178">
        <v>153337</v>
      </c>
      <c r="BR178">
        <v>340978</v>
      </c>
      <c r="BS178">
        <v>89542.2</v>
      </c>
      <c r="BT178">
        <v>55249.599999999999</v>
      </c>
      <c r="BU178">
        <v>333304</v>
      </c>
      <c r="BV178">
        <v>230257</v>
      </c>
      <c r="BW178">
        <v>49148.4</v>
      </c>
      <c r="BX178">
        <v>284403</v>
      </c>
    </row>
    <row r="179" spans="1:76">
      <c r="A179" t="s">
        <v>102</v>
      </c>
      <c r="B179" t="s">
        <v>8</v>
      </c>
      <c r="C179" t="s">
        <v>322</v>
      </c>
      <c r="D179" t="s">
        <v>248</v>
      </c>
      <c r="E179" s="1">
        <v>1656360</v>
      </c>
      <c r="F179">
        <v>22500</v>
      </c>
      <c r="G179">
        <v>73.615799999999993</v>
      </c>
      <c r="H179">
        <v>253.75</v>
      </c>
      <c r="I179">
        <v>2174.25</v>
      </c>
      <c r="J179">
        <v>162.5</v>
      </c>
      <c r="K179">
        <v>889.25</v>
      </c>
      <c r="L179" s="1">
        <v>1568400</v>
      </c>
      <c r="M179">
        <v>87957.4</v>
      </c>
      <c r="N179">
        <v>0</v>
      </c>
      <c r="O179">
        <v>0</v>
      </c>
      <c r="P179">
        <v>0</v>
      </c>
      <c r="Q179">
        <v>154.86099999999999</v>
      </c>
      <c r="R179">
        <v>605560</v>
      </c>
      <c r="S179">
        <v>136325</v>
      </c>
      <c r="T179">
        <v>122837</v>
      </c>
      <c r="U179">
        <v>0</v>
      </c>
      <c r="V179">
        <v>36197.1</v>
      </c>
      <c r="W179">
        <v>0</v>
      </c>
      <c r="X179">
        <v>88668.3</v>
      </c>
      <c r="Y179">
        <v>437598</v>
      </c>
      <c r="Z179">
        <v>229182</v>
      </c>
      <c r="AA179">
        <v>0</v>
      </c>
      <c r="AB179">
        <v>0</v>
      </c>
      <c r="AC179">
        <v>0</v>
      </c>
      <c r="AD179">
        <v>0</v>
      </c>
      <c r="AE179">
        <v>0</v>
      </c>
      <c r="AF179"/>
      <c r="AG179">
        <v>177472</v>
      </c>
      <c r="AH179">
        <v>39952.800000000003</v>
      </c>
      <c r="AI179">
        <v>36000</v>
      </c>
      <c r="AJ179">
        <v>0</v>
      </c>
      <c r="AK179">
        <v>10608.3</v>
      </c>
      <c r="AL179">
        <v>0</v>
      </c>
      <c r="AM179">
        <v>208.333</v>
      </c>
      <c r="AN179">
        <v>128247</v>
      </c>
      <c r="AO179">
        <v>67166.7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879.74400000000003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605558</v>
      </c>
      <c r="BJ179">
        <v>122834</v>
      </c>
      <c r="BK179">
        <v>0</v>
      </c>
      <c r="BL179">
        <v>68238.2</v>
      </c>
      <c r="BM179">
        <v>565879</v>
      </c>
      <c r="BN179">
        <v>87965.5</v>
      </c>
      <c r="BO179">
        <v>20625.3</v>
      </c>
      <c r="BP179">
        <v>247446</v>
      </c>
      <c r="BQ179">
        <v>152784</v>
      </c>
      <c r="BR179">
        <v>340374</v>
      </c>
      <c r="BS179">
        <v>90578.6</v>
      </c>
      <c r="BT179">
        <v>44026.400000000001</v>
      </c>
      <c r="BU179">
        <v>340400</v>
      </c>
      <c r="BV179">
        <v>230940</v>
      </c>
      <c r="BW179">
        <v>49574.3</v>
      </c>
      <c r="BX179">
        <v>285072</v>
      </c>
    </row>
    <row r="180" spans="1:76">
      <c r="A180" t="s">
        <v>102</v>
      </c>
      <c r="B180" t="s">
        <v>10</v>
      </c>
      <c r="C180" t="s">
        <v>323</v>
      </c>
      <c r="D180" t="s">
        <v>248</v>
      </c>
      <c r="E180" s="1">
        <v>1596580</v>
      </c>
      <c r="F180">
        <v>22500</v>
      </c>
      <c r="G180">
        <v>70.959000000000003</v>
      </c>
      <c r="H180">
        <v>357</v>
      </c>
      <c r="I180">
        <v>2023.75</v>
      </c>
      <c r="J180">
        <v>206.5</v>
      </c>
      <c r="K180">
        <v>888.25</v>
      </c>
      <c r="L180" s="1">
        <v>1468310</v>
      </c>
      <c r="M180">
        <v>128268</v>
      </c>
      <c r="N180">
        <v>0</v>
      </c>
      <c r="O180">
        <v>0</v>
      </c>
      <c r="P180">
        <v>0</v>
      </c>
      <c r="Q180">
        <v>133.244</v>
      </c>
      <c r="R180">
        <v>605560</v>
      </c>
      <c r="S180">
        <v>180161</v>
      </c>
      <c r="T180">
        <v>122837</v>
      </c>
      <c r="U180">
        <v>0</v>
      </c>
      <c r="V180">
        <v>80043.199999999997</v>
      </c>
      <c r="W180">
        <v>0</v>
      </c>
      <c r="X180">
        <v>85540.5</v>
      </c>
      <c r="Y180">
        <v>362597</v>
      </c>
      <c r="Z180">
        <v>159849</v>
      </c>
      <c r="AA180">
        <v>0</v>
      </c>
      <c r="AB180">
        <v>0</v>
      </c>
      <c r="AC180">
        <v>0</v>
      </c>
      <c r="AD180">
        <v>0</v>
      </c>
      <c r="AE180">
        <v>0</v>
      </c>
      <c r="AF180"/>
      <c r="AG180">
        <v>177472</v>
      </c>
      <c r="AH180">
        <v>52800</v>
      </c>
      <c r="AI180">
        <v>36000</v>
      </c>
      <c r="AJ180">
        <v>0</v>
      </c>
      <c r="AK180">
        <v>10608.3</v>
      </c>
      <c r="AL180">
        <v>0</v>
      </c>
      <c r="AM180">
        <v>327.77800000000002</v>
      </c>
      <c r="AN180">
        <v>106267</v>
      </c>
      <c r="AO180">
        <v>46847.199999999997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438.54500000000002</v>
      </c>
      <c r="AZ180">
        <v>0</v>
      </c>
      <c r="BA180">
        <v>844.38400000000001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605558</v>
      </c>
      <c r="BJ180">
        <v>122834</v>
      </c>
      <c r="BK180">
        <v>0</v>
      </c>
      <c r="BL180">
        <v>68145.100000000006</v>
      </c>
      <c r="BM180">
        <v>538935</v>
      </c>
      <c r="BN180">
        <v>16964.5</v>
      </c>
      <c r="BO180">
        <v>11351.9</v>
      </c>
      <c r="BP180">
        <v>249804</v>
      </c>
      <c r="BQ180">
        <v>154856</v>
      </c>
      <c r="BR180">
        <v>343302</v>
      </c>
      <c r="BS180">
        <v>38783.9</v>
      </c>
      <c r="BT180">
        <v>32094.2</v>
      </c>
      <c r="BU180">
        <v>471692</v>
      </c>
      <c r="BV180">
        <v>226440</v>
      </c>
      <c r="BW180">
        <v>46919</v>
      </c>
      <c r="BX180">
        <v>280181</v>
      </c>
    </row>
    <row r="181" spans="1:76">
      <c r="A181" t="s">
        <v>102</v>
      </c>
      <c r="B181" t="s">
        <v>12</v>
      </c>
      <c r="C181" t="s">
        <v>324</v>
      </c>
      <c r="D181" t="s">
        <v>248</v>
      </c>
      <c r="E181" s="1">
        <v>1635240</v>
      </c>
      <c r="F181">
        <v>22497</v>
      </c>
      <c r="G181">
        <v>72.686999999999998</v>
      </c>
      <c r="H181">
        <v>534.75</v>
      </c>
      <c r="I181">
        <v>1455.5</v>
      </c>
      <c r="J181">
        <v>197</v>
      </c>
      <c r="K181">
        <v>997</v>
      </c>
      <c r="L181" s="1">
        <v>1459540</v>
      </c>
      <c r="M181">
        <v>175687</v>
      </c>
      <c r="N181">
        <v>0</v>
      </c>
      <c r="O181">
        <v>0</v>
      </c>
      <c r="P181">
        <v>0</v>
      </c>
      <c r="Q181">
        <v>125.333</v>
      </c>
      <c r="R181">
        <v>605475</v>
      </c>
      <c r="S181">
        <v>180152</v>
      </c>
      <c r="T181">
        <v>122818</v>
      </c>
      <c r="U181">
        <v>0</v>
      </c>
      <c r="V181">
        <v>35647.4</v>
      </c>
      <c r="W181">
        <v>0</v>
      </c>
      <c r="X181">
        <v>142135</v>
      </c>
      <c r="Y181">
        <v>353299</v>
      </c>
      <c r="Z181">
        <v>195705</v>
      </c>
      <c r="AA181">
        <v>0</v>
      </c>
      <c r="AB181">
        <v>0</v>
      </c>
      <c r="AC181">
        <v>0</v>
      </c>
      <c r="AD181">
        <v>0</v>
      </c>
      <c r="AE181">
        <v>0</v>
      </c>
      <c r="AF181"/>
      <c r="AG181">
        <v>177447</v>
      </c>
      <c r="AH181">
        <v>52797.2</v>
      </c>
      <c r="AI181">
        <v>35994.400000000001</v>
      </c>
      <c r="AJ181">
        <v>0</v>
      </c>
      <c r="AK181">
        <v>0</v>
      </c>
      <c r="AL181">
        <v>0</v>
      </c>
      <c r="AM181">
        <v>613.88900000000001</v>
      </c>
      <c r="AN181">
        <v>103542</v>
      </c>
      <c r="AO181">
        <v>57355.6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356.54300000000001</v>
      </c>
      <c r="AZ181">
        <v>0</v>
      </c>
      <c r="BA181">
        <v>1400.67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605478</v>
      </c>
      <c r="BJ181">
        <v>122818</v>
      </c>
      <c r="BK181">
        <v>0</v>
      </c>
      <c r="BL181">
        <v>68079.3</v>
      </c>
      <c r="BM181">
        <v>507666</v>
      </c>
      <c r="BN181">
        <v>17108.5</v>
      </c>
      <c r="BO181">
        <v>38919.800000000003</v>
      </c>
      <c r="BP181">
        <v>256421</v>
      </c>
      <c r="BQ181">
        <v>128041</v>
      </c>
      <c r="BR181">
        <v>329442</v>
      </c>
      <c r="BS181">
        <v>34346.400000000001</v>
      </c>
      <c r="BT181">
        <v>62509.2</v>
      </c>
      <c r="BU181">
        <v>478278</v>
      </c>
      <c r="BV181">
        <v>224568</v>
      </c>
      <c r="BW181">
        <v>45342.6</v>
      </c>
      <c r="BX181">
        <v>264866</v>
      </c>
    </row>
    <row r="182" spans="1:76">
      <c r="A182" t="s">
        <v>102</v>
      </c>
      <c r="B182" t="s">
        <v>14</v>
      </c>
      <c r="C182" t="s">
        <v>325</v>
      </c>
      <c r="D182" t="s">
        <v>248</v>
      </c>
      <c r="E182" s="1">
        <v>1527110</v>
      </c>
      <c r="F182">
        <v>22497</v>
      </c>
      <c r="G182">
        <v>67.880799999999994</v>
      </c>
      <c r="H182">
        <v>460.5</v>
      </c>
      <c r="I182">
        <v>1064.25</v>
      </c>
      <c r="J182">
        <v>168.25</v>
      </c>
      <c r="K182">
        <v>921.25</v>
      </c>
      <c r="L182" s="1">
        <v>1379430</v>
      </c>
      <c r="M182">
        <v>147679</v>
      </c>
      <c r="N182">
        <v>0</v>
      </c>
      <c r="O182">
        <v>0</v>
      </c>
      <c r="P182">
        <v>0</v>
      </c>
      <c r="Q182">
        <v>121.48</v>
      </c>
      <c r="R182">
        <v>605475</v>
      </c>
      <c r="S182">
        <v>180152</v>
      </c>
      <c r="T182">
        <v>122818</v>
      </c>
      <c r="U182">
        <v>0</v>
      </c>
      <c r="V182">
        <v>35647.4</v>
      </c>
      <c r="W182">
        <v>0</v>
      </c>
      <c r="X182">
        <v>113852</v>
      </c>
      <c r="Y182">
        <v>329063</v>
      </c>
      <c r="Z182">
        <v>140097</v>
      </c>
      <c r="AA182">
        <v>0</v>
      </c>
      <c r="AB182">
        <v>0</v>
      </c>
      <c r="AC182">
        <v>0</v>
      </c>
      <c r="AD182">
        <v>0</v>
      </c>
      <c r="AE182">
        <v>0</v>
      </c>
      <c r="AF182"/>
      <c r="AG182">
        <v>177447</v>
      </c>
      <c r="AH182">
        <v>52797.2</v>
      </c>
      <c r="AI182">
        <v>35994.400000000001</v>
      </c>
      <c r="AJ182">
        <v>0</v>
      </c>
      <c r="AK182">
        <v>0</v>
      </c>
      <c r="AL182">
        <v>0</v>
      </c>
      <c r="AM182">
        <v>533.33299999999997</v>
      </c>
      <c r="AN182">
        <v>96438.9</v>
      </c>
      <c r="AO182">
        <v>41058.300000000003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356.54300000000001</v>
      </c>
      <c r="AZ182">
        <v>0</v>
      </c>
      <c r="BA182">
        <v>1120.54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605478</v>
      </c>
      <c r="BJ182">
        <v>122818</v>
      </c>
      <c r="BK182">
        <v>0</v>
      </c>
      <c r="BL182">
        <v>68242.3</v>
      </c>
      <c r="BM182">
        <v>493213</v>
      </c>
      <c r="BN182">
        <v>17372</v>
      </c>
      <c r="BO182">
        <v>39904.400000000001</v>
      </c>
      <c r="BP182">
        <v>256099</v>
      </c>
      <c r="BQ182">
        <v>128911</v>
      </c>
      <c r="BR182">
        <v>329104</v>
      </c>
      <c r="BS182">
        <v>34956.400000000001</v>
      </c>
      <c r="BT182">
        <v>45001.8</v>
      </c>
      <c r="BU182">
        <v>485932</v>
      </c>
      <c r="BV182">
        <v>225236</v>
      </c>
      <c r="BW182">
        <v>44922</v>
      </c>
      <c r="BX182">
        <v>264930</v>
      </c>
    </row>
    <row r="183" spans="1:76">
      <c r="A183" t="s">
        <v>102</v>
      </c>
      <c r="B183" t="s">
        <v>16</v>
      </c>
      <c r="C183" t="s">
        <v>326</v>
      </c>
      <c r="D183" t="s">
        <v>248</v>
      </c>
      <c r="E183" s="1">
        <v>1263400</v>
      </c>
      <c r="F183">
        <v>22501.1</v>
      </c>
      <c r="G183">
        <v>56.148499999999999</v>
      </c>
      <c r="H183">
        <v>197.25</v>
      </c>
      <c r="I183">
        <v>439.25</v>
      </c>
      <c r="J183">
        <v>53</v>
      </c>
      <c r="K183">
        <v>400.75</v>
      </c>
      <c r="L183" s="1">
        <v>1194240</v>
      </c>
      <c r="M183">
        <v>69152.7</v>
      </c>
      <c r="N183">
        <v>0</v>
      </c>
      <c r="O183">
        <v>0</v>
      </c>
      <c r="P183">
        <v>0</v>
      </c>
      <c r="Q183">
        <v>102.67</v>
      </c>
      <c r="R183">
        <v>519167</v>
      </c>
      <c r="S183">
        <v>124903</v>
      </c>
      <c r="T183">
        <v>122837</v>
      </c>
      <c r="U183">
        <v>0</v>
      </c>
      <c r="V183">
        <v>31552.799999999999</v>
      </c>
      <c r="W183">
        <v>0</v>
      </c>
      <c r="X183">
        <v>38794.199999999997</v>
      </c>
      <c r="Y183">
        <v>248897</v>
      </c>
      <c r="Z183">
        <v>177251</v>
      </c>
      <c r="AA183">
        <v>0</v>
      </c>
      <c r="AB183">
        <v>0</v>
      </c>
      <c r="AC183">
        <v>0</v>
      </c>
      <c r="AD183">
        <v>0</v>
      </c>
      <c r="AE183">
        <v>0</v>
      </c>
      <c r="AF183"/>
      <c r="AG183">
        <v>152153</v>
      </c>
      <c r="AH183">
        <v>36605.599999999999</v>
      </c>
      <c r="AI183">
        <v>36000</v>
      </c>
      <c r="AJ183">
        <v>0</v>
      </c>
      <c r="AK183">
        <v>0</v>
      </c>
      <c r="AL183">
        <v>0</v>
      </c>
      <c r="AM183">
        <v>350</v>
      </c>
      <c r="AN183">
        <v>72944.399999999994</v>
      </c>
      <c r="AO183">
        <v>51947.199999999997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315.589</v>
      </c>
      <c r="AZ183">
        <v>0</v>
      </c>
      <c r="BA183">
        <v>376.072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519162</v>
      </c>
      <c r="BJ183">
        <v>122840</v>
      </c>
      <c r="BK183">
        <v>0</v>
      </c>
      <c r="BL183">
        <v>67874.100000000006</v>
      </c>
      <c r="BM183">
        <v>332274</v>
      </c>
      <c r="BN183">
        <v>9635.9699999999993</v>
      </c>
      <c r="BO183">
        <v>55490.7</v>
      </c>
      <c r="BP183">
        <v>196848</v>
      </c>
      <c r="BQ183">
        <v>308205</v>
      </c>
      <c r="BR183">
        <v>204975</v>
      </c>
      <c r="BS183">
        <v>19155.5</v>
      </c>
      <c r="BT183">
        <v>3642.1</v>
      </c>
      <c r="BU183">
        <v>519515</v>
      </c>
      <c r="BV183">
        <v>174903</v>
      </c>
      <c r="BW183">
        <v>89883.9</v>
      </c>
      <c r="BX183">
        <v>207128</v>
      </c>
    </row>
    <row r="184" spans="1:76">
      <c r="A184" t="s">
        <v>102</v>
      </c>
      <c r="B184" t="s">
        <v>18</v>
      </c>
      <c r="C184" t="s">
        <v>327</v>
      </c>
      <c r="D184" t="s">
        <v>248</v>
      </c>
      <c r="E184" s="1">
        <v>1562150</v>
      </c>
      <c r="F184">
        <v>22500</v>
      </c>
      <c r="G184">
        <v>69.429000000000002</v>
      </c>
      <c r="H184">
        <v>136</v>
      </c>
      <c r="I184">
        <v>1109.5</v>
      </c>
      <c r="J184">
        <v>102</v>
      </c>
      <c r="K184">
        <v>685.5</v>
      </c>
      <c r="L184" s="1">
        <v>1448750</v>
      </c>
      <c r="M184">
        <v>113406</v>
      </c>
      <c r="N184">
        <v>0</v>
      </c>
      <c r="O184">
        <v>0</v>
      </c>
      <c r="P184">
        <v>0</v>
      </c>
      <c r="Q184">
        <v>129.452</v>
      </c>
      <c r="R184">
        <v>605560</v>
      </c>
      <c r="S184">
        <v>180161</v>
      </c>
      <c r="T184">
        <v>122837</v>
      </c>
      <c r="U184">
        <v>0</v>
      </c>
      <c r="V184">
        <v>80043.199999999997</v>
      </c>
      <c r="W184">
        <v>0</v>
      </c>
      <c r="X184">
        <v>70290.100000000006</v>
      </c>
      <c r="Y184">
        <v>337214</v>
      </c>
      <c r="Z184">
        <v>166048</v>
      </c>
      <c r="AA184">
        <v>0</v>
      </c>
      <c r="AB184">
        <v>0</v>
      </c>
      <c r="AC184">
        <v>0</v>
      </c>
      <c r="AD184">
        <v>0</v>
      </c>
      <c r="AE184">
        <v>0</v>
      </c>
      <c r="AF184"/>
      <c r="AG184">
        <v>177472</v>
      </c>
      <c r="AH184">
        <v>52800</v>
      </c>
      <c r="AI184">
        <v>36000</v>
      </c>
      <c r="AJ184">
        <v>0</v>
      </c>
      <c r="AK184">
        <v>10608.3</v>
      </c>
      <c r="AL184">
        <v>0</v>
      </c>
      <c r="AM184">
        <v>211.11099999999999</v>
      </c>
      <c r="AN184">
        <v>98827.8</v>
      </c>
      <c r="AO184">
        <v>48663.9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438.54500000000002</v>
      </c>
      <c r="AZ184">
        <v>0</v>
      </c>
      <c r="BA184">
        <v>695.83199999999999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605558</v>
      </c>
      <c r="BJ184">
        <v>122834</v>
      </c>
      <c r="BK184">
        <v>0</v>
      </c>
      <c r="BL184">
        <v>68180</v>
      </c>
      <c r="BM184">
        <v>548210</v>
      </c>
      <c r="BN184">
        <v>16953.599999999999</v>
      </c>
      <c r="BO184">
        <v>11365.7</v>
      </c>
      <c r="BP184">
        <v>249749</v>
      </c>
      <c r="BQ184">
        <v>154786</v>
      </c>
      <c r="BR184">
        <v>343264</v>
      </c>
      <c r="BS184">
        <v>39160.9</v>
      </c>
      <c r="BT184">
        <v>25550</v>
      </c>
      <c r="BU184">
        <v>479807</v>
      </c>
      <c r="BV184">
        <v>225699</v>
      </c>
      <c r="BW184">
        <v>46913.1</v>
      </c>
      <c r="BX184">
        <v>280024</v>
      </c>
    </row>
    <row r="185" spans="1:76">
      <c r="R185" s="25">
        <f>ABS(R178-R180)</f>
        <v>0</v>
      </c>
      <c r="S185" s="25">
        <f t="shared" ref="S185:AE185" si="11">ABS(S178-S180)</f>
        <v>43836</v>
      </c>
      <c r="T185" s="25">
        <f t="shared" si="11"/>
        <v>0</v>
      </c>
      <c r="U185" s="25">
        <f t="shared" si="11"/>
        <v>0</v>
      </c>
      <c r="V185" s="25">
        <f t="shared" si="11"/>
        <v>43846.1</v>
      </c>
      <c r="W185" s="25">
        <f t="shared" si="11"/>
        <v>0</v>
      </c>
      <c r="X185" s="25">
        <f t="shared" si="11"/>
        <v>23685.5</v>
      </c>
      <c r="Y185" s="25">
        <f t="shared" si="11"/>
        <v>16283</v>
      </c>
      <c r="Z185" s="25">
        <f t="shared" si="11"/>
        <v>123871</v>
      </c>
      <c r="AA185" s="25">
        <f t="shared" si="11"/>
        <v>0</v>
      </c>
      <c r="AB185" s="25">
        <f t="shared" si="11"/>
        <v>0</v>
      </c>
      <c r="AC185" s="25">
        <f t="shared" si="11"/>
        <v>0</v>
      </c>
      <c r="AD185" s="25">
        <f t="shared" si="11"/>
        <v>0</v>
      </c>
      <c r="AE185" s="25">
        <f t="shared" si="11"/>
        <v>0</v>
      </c>
      <c r="AF185" s="26">
        <f>SUM(R185:AE185)/E178</f>
        <v>0.15036413092213421</v>
      </c>
      <c r="AG185"/>
    </row>
    <row r="186" spans="1:76">
      <c r="A186" t="s">
        <v>102</v>
      </c>
      <c r="B186" t="s">
        <v>20</v>
      </c>
      <c r="D186" t="s">
        <v>248</v>
      </c>
      <c r="E186">
        <v>16390</v>
      </c>
      <c r="F186">
        <v>0</v>
      </c>
      <c r="G186">
        <v>0.72840000000000704</v>
      </c>
      <c r="H186">
        <v>166</v>
      </c>
      <c r="I186">
        <v>882.75</v>
      </c>
      <c r="J186">
        <v>151.5</v>
      </c>
      <c r="K186">
        <v>889.25</v>
      </c>
      <c r="L186">
        <v>4880</v>
      </c>
      <c r="M186">
        <v>21268.6</v>
      </c>
      <c r="N186">
        <v>0</v>
      </c>
      <c r="O186">
        <v>0</v>
      </c>
      <c r="P186">
        <v>0</v>
      </c>
      <c r="Q186">
        <v>1.83099999999998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1.2289762367359101E-2</v>
      </c>
      <c r="Y186" s="4">
        <v>3.5102675235390797E-2</v>
      </c>
      <c r="Z186" s="4">
        <v>3.2603796144074097E-2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7.9996233746824102E-2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208.333</v>
      </c>
      <c r="AN186">
        <v>17208</v>
      </c>
      <c r="AO186">
        <v>15983.3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212.73599999999999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204.5</v>
      </c>
      <c r="BM186">
        <v>91462</v>
      </c>
      <c r="BN186">
        <v>328.300000000002</v>
      </c>
      <c r="BO186">
        <v>1585.7</v>
      </c>
      <c r="BP186">
        <v>584</v>
      </c>
      <c r="BQ186">
        <v>553</v>
      </c>
      <c r="BR186">
        <v>604</v>
      </c>
      <c r="BS186">
        <v>1036.4000000000001</v>
      </c>
      <c r="BT186">
        <v>11223.199999999901</v>
      </c>
      <c r="BU186">
        <v>7096</v>
      </c>
      <c r="BV186">
        <v>683</v>
      </c>
      <c r="BW186">
        <v>425.900000000001</v>
      </c>
      <c r="BX186">
        <v>669</v>
      </c>
    </row>
    <row r="187" spans="1:76">
      <c r="A187" t="s">
        <v>102</v>
      </c>
      <c r="B187" t="s">
        <v>21</v>
      </c>
      <c r="D187" t="s">
        <v>248</v>
      </c>
      <c r="E187">
        <v>59780</v>
      </c>
      <c r="F187">
        <v>0</v>
      </c>
      <c r="G187">
        <v>2.6567999999999898</v>
      </c>
      <c r="H187">
        <v>103.25</v>
      </c>
      <c r="I187">
        <v>150.5</v>
      </c>
      <c r="J187">
        <v>44</v>
      </c>
      <c r="K187">
        <v>1</v>
      </c>
      <c r="L187">
        <v>100090</v>
      </c>
      <c r="M187">
        <v>40310.6</v>
      </c>
      <c r="N187">
        <v>0</v>
      </c>
      <c r="O187">
        <v>0</v>
      </c>
      <c r="P187">
        <v>0</v>
      </c>
      <c r="Q187">
        <v>21.616999999999901</v>
      </c>
      <c r="R187" s="4">
        <v>0</v>
      </c>
      <c r="S187" s="4">
        <v>2.6465261175106801E-2</v>
      </c>
      <c r="T187" s="4">
        <v>0</v>
      </c>
      <c r="U187" s="4">
        <v>0</v>
      </c>
      <c r="V187" s="4">
        <v>2.64713588833345E-2</v>
      </c>
      <c r="W187" s="4">
        <v>0</v>
      </c>
      <c r="X187" s="4">
        <v>1.88835760341954E-3</v>
      </c>
      <c r="Y187" s="4">
        <v>4.5280615325170803E-2</v>
      </c>
      <c r="Z187" s="4">
        <v>4.1858653915815398E-2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0.14196424690284701</v>
      </c>
      <c r="AG187">
        <v>0</v>
      </c>
      <c r="AH187">
        <v>12847.199999999901</v>
      </c>
      <c r="AI187">
        <v>0</v>
      </c>
      <c r="AJ187">
        <v>0</v>
      </c>
      <c r="AK187">
        <v>0</v>
      </c>
      <c r="AL187">
        <v>0</v>
      </c>
      <c r="AM187">
        <v>119.44499999999999</v>
      </c>
      <c r="AN187">
        <v>21980</v>
      </c>
      <c r="AO187">
        <v>20319.5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438.54500000000002</v>
      </c>
      <c r="AZ187">
        <v>0</v>
      </c>
      <c r="BA187">
        <v>35.36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93.099999999991198</v>
      </c>
      <c r="BM187">
        <v>26944</v>
      </c>
      <c r="BN187">
        <v>71001</v>
      </c>
      <c r="BO187">
        <v>9273.4</v>
      </c>
      <c r="BP187">
        <v>2358</v>
      </c>
      <c r="BQ187">
        <v>2072</v>
      </c>
      <c r="BR187">
        <v>2928</v>
      </c>
      <c r="BS187">
        <v>51794.7</v>
      </c>
      <c r="BT187">
        <v>11932.2</v>
      </c>
      <c r="BU187">
        <v>131292</v>
      </c>
      <c r="BV187">
        <v>4500</v>
      </c>
      <c r="BW187">
        <v>2655.3</v>
      </c>
      <c r="BX187">
        <v>4891</v>
      </c>
    </row>
    <row r="188" spans="1:76">
      <c r="A188" t="s">
        <v>102</v>
      </c>
      <c r="B188" t="s">
        <v>22</v>
      </c>
      <c r="D188" t="s">
        <v>248</v>
      </c>
      <c r="E188">
        <v>38660</v>
      </c>
      <c r="F188">
        <v>3</v>
      </c>
      <c r="G188">
        <v>1.72799999999999</v>
      </c>
      <c r="H188">
        <v>177.75</v>
      </c>
      <c r="I188">
        <v>568.25</v>
      </c>
      <c r="J188">
        <v>9.5</v>
      </c>
      <c r="K188">
        <v>108.75</v>
      </c>
      <c r="L188">
        <v>8770</v>
      </c>
      <c r="M188">
        <v>47419</v>
      </c>
      <c r="N188">
        <v>0</v>
      </c>
      <c r="O188">
        <v>0</v>
      </c>
      <c r="P188">
        <v>0</v>
      </c>
      <c r="Q188">
        <v>7.9109999999999996</v>
      </c>
      <c r="R188" s="4">
        <v>5.3238797930576601E-5</v>
      </c>
      <c r="S188" s="4">
        <v>5.6370491926492797E-6</v>
      </c>
      <c r="T188" s="4">
        <v>1.1900437184481801E-5</v>
      </c>
      <c r="U188" s="4">
        <v>0</v>
      </c>
      <c r="V188" s="4">
        <v>2.7806812060779899E-2</v>
      </c>
      <c r="W188" s="4">
        <v>0</v>
      </c>
      <c r="X188" s="4">
        <v>3.54473311703766E-2</v>
      </c>
      <c r="Y188" s="4">
        <v>5.8236981548058899E-3</v>
      </c>
      <c r="Z188" s="4">
        <v>2.2458003983514701E-2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9.16066216537849E-2</v>
      </c>
      <c r="AG188">
        <v>25</v>
      </c>
      <c r="AH188">
        <v>2.8000000000029099</v>
      </c>
      <c r="AI188">
        <v>5.5999999999985404</v>
      </c>
      <c r="AJ188">
        <v>0</v>
      </c>
      <c r="AK188">
        <v>10608.3</v>
      </c>
      <c r="AL188">
        <v>0</v>
      </c>
      <c r="AM188">
        <v>286.11099999999999</v>
      </c>
      <c r="AN188">
        <v>2725</v>
      </c>
      <c r="AO188">
        <v>10508.4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82.001999999999995</v>
      </c>
      <c r="AZ188">
        <v>0</v>
      </c>
      <c r="BA188">
        <v>556.28599999999994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80</v>
      </c>
      <c r="BJ188">
        <v>16</v>
      </c>
      <c r="BK188">
        <v>0</v>
      </c>
      <c r="BL188">
        <v>65.800000000002896</v>
      </c>
      <c r="BM188">
        <v>31269</v>
      </c>
      <c r="BN188">
        <v>144</v>
      </c>
      <c r="BO188">
        <v>27567.9</v>
      </c>
      <c r="BP188">
        <v>6617</v>
      </c>
      <c r="BQ188">
        <v>26815</v>
      </c>
      <c r="BR188">
        <v>13860</v>
      </c>
      <c r="BS188">
        <v>4437.5</v>
      </c>
      <c r="BT188">
        <v>30414.999999999902</v>
      </c>
      <c r="BU188">
        <v>6586</v>
      </c>
      <c r="BV188">
        <v>1872</v>
      </c>
      <c r="BW188">
        <v>1576.4</v>
      </c>
      <c r="BX188">
        <v>15315</v>
      </c>
    </row>
    <row r="189" spans="1:76">
      <c r="A189" t="s">
        <v>102</v>
      </c>
      <c r="B189" t="s">
        <v>23</v>
      </c>
      <c r="D189" t="s">
        <v>248</v>
      </c>
      <c r="E189">
        <v>69470</v>
      </c>
      <c r="F189">
        <v>3</v>
      </c>
      <c r="G189">
        <v>3.0781999999999998</v>
      </c>
      <c r="H189">
        <v>103.5</v>
      </c>
      <c r="I189">
        <v>959.5</v>
      </c>
      <c r="J189">
        <v>38.25</v>
      </c>
      <c r="K189">
        <v>33</v>
      </c>
      <c r="L189">
        <v>88880</v>
      </c>
      <c r="M189">
        <v>19411</v>
      </c>
      <c r="N189">
        <v>0</v>
      </c>
      <c r="O189">
        <v>0</v>
      </c>
      <c r="P189">
        <v>0</v>
      </c>
      <c r="Q189">
        <v>11.7639999999999</v>
      </c>
      <c r="R189" s="4">
        <v>5.3238797930576601E-5</v>
      </c>
      <c r="S189" s="4">
        <v>5.6370491926492797E-6</v>
      </c>
      <c r="T189" s="4">
        <v>1.1900437184481801E-5</v>
      </c>
      <c r="U189" s="4">
        <v>0</v>
      </c>
      <c r="V189" s="4">
        <v>2.7806812060779899E-2</v>
      </c>
      <c r="W189" s="4">
        <v>0</v>
      </c>
      <c r="X189" s="4">
        <v>1.7732590913076701E-2</v>
      </c>
      <c r="Y189" s="4">
        <v>2.1003645291811202E-2</v>
      </c>
      <c r="Z189" s="4">
        <v>1.2371443961467599E-2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7.8985268511443205E-2</v>
      </c>
      <c r="AG189">
        <v>25</v>
      </c>
      <c r="AH189">
        <v>2.8000000000029099</v>
      </c>
      <c r="AI189">
        <v>5.5999999999985404</v>
      </c>
      <c r="AJ189">
        <v>0</v>
      </c>
      <c r="AK189">
        <v>10608.3</v>
      </c>
      <c r="AL189">
        <v>0</v>
      </c>
      <c r="AM189">
        <v>205.55499999999901</v>
      </c>
      <c r="AN189">
        <v>9828.1</v>
      </c>
      <c r="AO189">
        <v>5788.8999999999896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82.001999999999995</v>
      </c>
      <c r="AZ189">
        <v>0</v>
      </c>
      <c r="BA189">
        <v>276.15599999999898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80</v>
      </c>
      <c r="BJ189">
        <v>16</v>
      </c>
      <c r="BK189">
        <v>0</v>
      </c>
      <c r="BL189">
        <v>97.199999999997004</v>
      </c>
      <c r="BM189">
        <v>45722</v>
      </c>
      <c r="BN189">
        <v>407.5</v>
      </c>
      <c r="BO189">
        <v>28552.5</v>
      </c>
      <c r="BP189">
        <v>6295</v>
      </c>
      <c r="BQ189">
        <v>25945</v>
      </c>
      <c r="BR189">
        <v>14198</v>
      </c>
      <c r="BS189">
        <v>3827.5</v>
      </c>
      <c r="BT189">
        <v>12907.6</v>
      </c>
      <c r="BU189">
        <v>14240</v>
      </c>
      <c r="BV189">
        <v>1204</v>
      </c>
      <c r="BW189">
        <v>1997</v>
      </c>
      <c r="BX189">
        <v>15251</v>
      </c>
    </row>
    <row r="190" spans="1:76">
      <c r="A190" t="s">
        <v>102</v>
      </c>
      <c r="B190" t="s">
        <v>24</v>
      </c>
      <c r="D190" t="s">
        <v>248</v>
      </c>
      <c r="E190">
        <v>333180</v>
      </c>
      <c r="F190">
        <v>1.0999999999985399</v>
      </c>
      <c r="G190">
        <v>14.810499999999999</v>
      </c>
      <c r="H190">
        <v>159.75</v>
      </c>
      <c r="I190">
        <v>1584.5</v>
      </c>
      <c r="J190">
        <v>153.5</v>
      </c>
      <c r="K190">
        <v>487.5</v>
      </c>
      <c r="L190">
        <v>274070</v>
      </c>
      <c r="M190">
        <v>59115.3</v>
      </c>
      <c r="N190">
        <v>0</v>
      </c>
      <c r="O190">
        <v>0</v>
      </c>
      <c r="P190">
        <v>0</v>
      </c>
      <c r="Q190">
        <v>30.573999999999899</v>
      </c>
      <c r="R190" s="4">
        <v>5.4111287877838803E-2</v>
      </c>
      <c r="S190" s="4">
        <v>3.4610229365268197E-2</v>
      </c>
      <c r="T190" s="4">
        <v>0</v>
      </c>
      <c r="U190" s="4">
        <v>0</v>
      </c>
      <c r="V190" s="4">
        <v>3.0371418907915601E-2</v>
      </c>
      <c r="W190" s="4">
        <v>0</v>
      </c>
      <c r="X190" s="4">
        <v>2.9279021408260102E-2</v>
      </c>
      <c r="Y190" s="4">
        <v>7.1214721467136005E-2</v>
      </c>
      <c r="Z190" s="4">
        <v>1.08995477833869E-2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0.23048622680980499</v>
      </c>
      <c r="AG190">
        <v>25319</v>
      </c>
      <c r="AH190">
        <v>16194.4</v>
      </c>
      <c r="AI190">
        <v>0</v>
      </c>
      <c r="AJ190">
        <v>0</v>
      </c>
      <c r="AK190">
        <v>10608.3</v>
      </c>
      <c r="AL190">
        <v>0</v>
      </c>
      <c r="AM190">
        <v>22.221999999999898</v>
      </c>
      <c r="AN190">
        <v>33322.6</v>
      </c>
      <c r="AO190">
        <v>5100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122.956</v>
      </c>
      <c r="AZ190">
        <v>0</v>
      </c>
      <c r="BA190">
        <v>468.31200000000001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86396</v>
      </c>
      <c r="BJ190">
        <v>6</v>
      </c>
      <c r="BK190">
        <v>0</v>
      </c>
      <c r="BL190">
        <v>271</v>
      </c>
      <c r="BM190">
        <v>206661</v>
      </c>
      <c r="BN190">
        <v>7328.53</v>
      </c>
      <c r="BO190">
        <v>44138.799999999901</v>
      </c>
      <c r="BP190">
        <v>52956</v>
      </c>
      <c r="BQ190">
        <v>153349</v>
      </c>
      <c r="BR190">
        <v>138327</v>
      </c>
      <c r="BS190">
        <v>19628.400000000001</v>
      </c>
      <c r="BT190">
        <v>28452.1</v>
      </c>
      <c r="BU190">
        <v>47823</v>
      </c>
      <c r="BV190">
        <v>51537</v>
      </c>
      <c r="BW190">
        <v>42964.8999999999</v>
      </c>
      <c r="BX190">
        <v>73053</v>
      </c>
    </row>
    <row r="191" spans="1:76">
      <c r="A191" t="s">
        <v>102</v>
      </c>
      <c r="B191" t="s">
        <v>25</v>
      </c>
      <c r="D191" t="s">
        <v>248</v>
      </c>
      <c r="E191">
        <v>34430</v>
      </c>
      <c r="F191">
        <v>0</v>
      </c>
      <c r="G191">
        <v>1.53</v>
      </c>
      <c r="H191">
        <v>221</v>
      </c>
      <c r="I191">
        <v>914.25</v>
      </c>
      <c r="J191">
        <v>104.5</v>
      </c>
      <c r="K191">
        <v>202.75</v>
      </c>
      <c r="L191">
        <v>19560</v>
      </c>
      <c r="M191">
        <v>14862</v>
      </c>
      <c r="N191">
        <v>0</v>
      </c>
      <c r="O191">
        <v>0</v>
      </c>
      <c r="P191">
        <v>0</v>
      </c>
      <c r="Q191">
        <v>3.7919999999999998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9.5519172230642893E-3</v>
      </c>
      <c r="Y191" s="4">
        <v>1.5898357739668498E-2</v>
      </c>
      <c r="Z191" s="4">
        <v>3.8826742161369898E-3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2.9332949178869801E-2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116.667</v>
      </c>
      <c r="AN191">
        <v>7439.1999999999898</v>
      </c>
      <c r="AO191">
        <v>1816.7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148.55199999999999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34.899999999994101</v>
      </c>
      <c r="BM191">
        <v>9275</v>
      </c>
      <c r="BN191">
        <v>10.9000000000014</v>
      </c>
      <c r="BO191">
        <v>13.800000000001001</v>
      </c>
      <c r="BP191">
        <v>55</v>
      </c>
      <c r="BQ191">
        <v>70</v>
      </c>
      <c r="BR191">
        <v>38</v>
      </c>
      <c r="BS191">
        <v>377</v>
      </c>
      <c r="BT191">
        <v>6544.2</v>
      </c>
      <c r="BU191">
        <v>8115</v>
      </c>
      <c r="BV191">
        <v>741</v>
      </c>
      <c r="BW191">
        <v>5.9000000000014499</v>
      </c>
      <c r="BX191">
        <v>157</v>
      </c>
    </row>
    <row r="192" spans="1:76" ht="353" customHeight="1">
      <c r="AF192"/>
      <c r="AG192"/>
    </row>
    <row r="193" spans="1:76">
      <c r="AF193"/>
      <c r="AG193"/>
    </row>
    <row r="194" spans="1:76">
      <c r="A194" t="s">
        <v>110</v>
      </c>
      <c r="B194" t="s">
        <v>5</v>
      </c>
      <c r="C194" t="s">
        <v>328</v>
      </c>
      <c r="D194" t="s">
        <v>248</v>
      </c>
      <c r="E194" s="1">
        <v>1642160</v>
      </c>
      <c r="F194">
        <v>24692.3</v>
      </c>
      <c r="G194">
        <v>66.504900000000006</v>
      </c>
      <c r="H194">
        <v>57.75</v>
      </c>
      <c r="I194">
        <v>1117.5</v>
      </c>
      <c r="J194">
        <v>0</v>
      </c>
      <c r="K194">
        <v>0</v>
      </c>
      <c r="L194" s="1">
        <v>1479740</v>
      </c>
      <c r="M194">
        <v>162418</v>
      </c>
      <c r="N194">
        <v>0</v>
      </c>
      <c r="O194">
        <v>0</v>
      </c>
      <c r="P194">
        <v>0</v>
      </c>
      <c r="Q194">
        <v>127.3</v>
      </c>
      <c r="R194">
        <v>470942</v>
      </c>
      <c r="S194">
        <v>109056</v>
      </c>
      <c r="T194">
        <v>187308</v>
      </c>
      <c r="U194">
        <v>0</v>
      </c>
      <c r="V194">
        <v>55599</v>
      </c>
      <c r="W194">
        <v>0</v>
      </c>
      <c r="X194">
        <v>106819</v>
      </c>
      <c r="Y194">
        <v>352872</v>
      </c>
      <c r="Z194">
        <v>359573</v>
      </c>
      <c r="AA194">
        <v>0</v>
      </c>
      <c r="AB194">
        <v>0</v>
      </c>
      <c r="AC194">
        <v>0</v>
      </c>
      <c r="AD194">
        <v>0</v>
      </c>
      <c r="AE194">
        <v>0</v>
      </c>
      <c r="AF194"/>
      <c r="AG194">
        <v>138019</v>
      </c>
      <c r="AH194">
        <v>31961.1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103417</v>
      </c>
      <c r="AO194">
        <v>105381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556.09699999999998</v>
      </c>
      <c r="AZ194">
        <v>0</v>
      </c>
      <c r="BA194">
        <v>1068.4000000000001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470940</v>
      </c>
      <c r="BJ194">
        <v>187303</v>
      </c>
      <c r="BK194">
        <v>0</v>
      </c>
      <c r="BL194">
        <v>217418</v>
      </c>
      <c r="BM194">
        <v>510235</v>
      </c>
      <c r="BN194">
        <v>5969.65</v>
      </c>
      <c r="BO194">
        <v>6734.7</v>
      </c>
      <c r="BP194">
        <v>447882</v>
      </c>
      <c r="BQ194">
        <v>114673</v>
      </c>
      <c r="BR194">
        <v>389765</v>
      </c>
      <c r="BS194">
        <v>59654.6</v>
      </c>
      <c r="BT194">
        <v>56819.3</v>
      </c>
      <c r="BU194">
        <v>367419</v>
      </c>
      <c r="BV194">
        <v>430881</v>
      </c>
      <c r="BW194">
        <v>38289.800000000003</v>
      </c>
      <c r="BX194">
        <v>323482</v>
      </c>
    </row>
    <row r="195" spans="1:76">
      <c r="A195" t="s">
        <v>110</v>
      </c>
      <c r="B195" t="s">
        <v>8</v>
      </c>
      <c r="C195" t="s">
        <v>329</v>
      </c>
      <c r="D195" t="s">
        <v>248</v>
      </c>
      <c r="E195" s="1">
        <v>1663860</v>
      </c>
      <c r="F195">
        <v>24692.3</v>
      </c>
      <c r="G195">
        <v>67.383600000000001</v>
      </c>
      <c r="H195">
        <v>326.5</v>
      </c>
      <c r="I195">
        <v>1327</v>
      </c>
      <c r="J195">
        <v>101.5</v>
      </c>
      <c r="K195">
        <v>151.25</v>
      </c>
      <c r="L195" s="1">
        <v>1507430</v>
      </c>
      <c r="M195">
        <v>156428</v>
      </c>
      <c r="N195">
        <v>0</v>
      </c>
      <c r="O195">
        <v>0</v>
      </c>
      <c r="P195">
        <v>0</v>
      </c>
      <c r="Q195">
        <v>131.52000000000001</v>
      </c>
      <c r="R195">
        <v>470942</v>
      </c>
      <c r="S195">
        <v>109056</v>
      </c>
      <c r="T195">
        <v>187308</v>
      </c>
      <c r="U195">
        <v>0</v>
      </c>
      <c r="V195">
        <v>55599</v>
      </c>
      <c r="W195">
        <v>0</v>
      </c>
      <c r="X195">
        <v>101161</v>
      </c>
      <c r="Y195">
        <v>411637</v>
      </c>
      <c r="Z195">
        <v>328163</v>
      </c>
      <c r="AA195">
        <v>0</v>
      </c>
      <c r="AB195">
        <v>0</v>
      </c>
      <c r="AC195">
        <v>0</v>
      </c>
      <c r="AD195">
        <v>0</v>
      </c>
      <c r="AE195">
        <v>0</v>
      </c>
      <c r="AF195"/>
      <c r="AG195">
        <v>138019</v>
      </c>
      <c r="AH195">
        <v>31961.1</v>
      </c>
      <c r="AI195">
        <v>54894.400000000001</v>
      </c>
      <c r="AJ195">
        <v>0</v>
      </c>
      <c r="AK195">
        <v>0</v>
      </c>
      <c r="AL195">
        <v>0</v>
      </c>
      <c r="AM195">
        <v>97.222200000000001</v>
      </c>
      <c r="AN195">
        <v>120639</v>
      </c>
      <c r="AO195">
        <v>96175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556.09699999999998</v>
      </c>
      <c r="AZ195">
        <v>0</v>
      </c>
      <c r="BA195">
        <v>1008.48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470940</v>
      </c>
      <c r="BJ195">
        <v>187303</v>
      </c>
      <c r="BK195">
        <v>0</v>
      </c>
      <c r="BL195">
        <v>217335</v>
      </c>
      <c r="BM195">
        <v>620827</v>
      </c>
      <c r="BN195">
        <v>5139.96</v>
      </c>
      <c r="BO195">
        <v>6879.3</v>
      </c>
      <c r="BP195">
        <v>447824</v>
      </c>
      <c r="BQ195">
        <v>114370</v>
      </c>
      <c r="BR195">
        <v>389693</v>
      </c>
      <c r="BS195">
        <v>73545.5</v>
      </c>
      <c r="BT195">
        <v>37740.699999999997</v>
      </c>
      <c r="BU195">
        <v>368861</v>
      </c>
      <c r="BV195">
        <v>430953</v>
      </c>
      <c r="BW195">
        <v>38559.9</v>
      </c>
      <c r="BX195">
        <v>323598</v>
      </c>
    </row>
    <row r="196" spans="1:76">
      <c r="A196" t="s">
        <v>110</v>
      </c>
      <c r="B196" t="s">
        <v>10</v>
      </c>
      <c r="C196" t="s">
        <v>330</v>
      </c>
      <c r="D196" t="s">
        <v>248</v>
      </c>
      <c r="E196" s="1">
        <v>1565790</v>
      </c>
      <c r="F196">
        <v>24692.3</v>
      </c>
      <c r="G196">
        <v>63.412199999999999</v>
      </c>
      <c r="H196">
        <v>266.25</v>
      </c>
      <c r="I196">
        <v>1349</v>
      </c>
      <c r="J196">
        <v>95.75</v>
      </c>
      <c r="K196">
        <v>162</v>
      </c>
      <c r="L196" s="1">
        <v>1393350</v>
      </c>
      <c r="M196">
        <v>172446</v>
      </c>
      <c r="N196">
        <v>0</v>
      </c>
      <c r="O196">
        <v>0</v>
      </c>
      <c r="P196">
        <v>0</v>
      </c>
      <c r="Q196">
        <v>127.84699999999999</v>
      </c>
      <c r="R196">
        <v>470942</v>
      </c>
      <c r="S196">
        <v>115056</v>
      </c>
      <c r="T196">
        <v>187308</v>
      </c>
      <c r="U196">
        <v>0</v>
      </c>
      <c r="V196">
        <v>55599</v>
      </c>
      <c r="W196">
        <v>0</v>
      </c>
      <c r="X196">
        <v>117871</v>
      </c>
      <c r="Y196">
        <v>358408</v>
      </c>
      <c r="Z196">
        <v>260612</v>
      </c>
      <c r="AA196">
        <v>0</v>
      </c>
      <c r="AB196">
        <v>0</v>
      </c>
      <c r="AC196">
        <v>0</v>
      </c>
      <c r="AD196">
        <v>0</v>
      </c>
      <c r="AE196">
        <v>0</v>
      </c>
      <c r="AF196"/>
      <c r="AG196">
        <v>138019</v>
      </c>
      <c r="AH196">
        <v>33719.4</v>
      </c>
      <c r="AI196">
        <v>54894.400000000001</v>
      </c>
      <c r="AJ196">
        <v>0</v>
      </c>
      <c r="AK196">
        <v>0</v>
      </c>
      <c r="AL196">
        <v>0</v>
      </c>
      <c r="AM196">
        <v>300</v>
      </c>
      <c r="AN196">
        <v>105039</v>
      </c>
      <c r="AO196">
        <v>76377.8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1168.69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470940</v>
      </c>
      <c r="BJ196">
        <v>187303</v>
      </c>
      <c r="BK196">
        <v>0</v>
      </c>
      <c r="BL196">
        <v>218690</v>
      </c>
      <c r="BM196">
        <v>531459</v>
      </c>
      <c r="BN196">
        <v>17307.099999999999</v>
      </c>
      <c r="BO196">
        <v>2775</v>
      </c>
      <c r="BP196">
        <v>449137</v>
      </c>
      <c r="BQ196">
        <v>115680</v>
      </c>
      <c r="BR196">
        <v>393301</v>
      </c>
      <c r="BS196">
        <v>41952</v>
      </c>
      <c r="BT196">
        <v>60227.3</v>
      </c>
      <c r="BU196">
        <v>504918</v>
      </c>
      <c r="BV196">
        <v>427895</v>
      </c>
      <c r="BW196">
        <v>36344.9</v>
      </c>
      <c r="BX196">
        <v>316672</v>
      </c>
    </row>
    <row r="197" spans="1:76">
      <c r="A197" t="s">
        <v>110</v>
      </c>
      <c r="B197" t="s">
        <v>12</v>
      </c>
      <c r="C197" t="s">
        <v>331</v>
      </c>
      <c r="D197" t="s">
        <v>248</v>
      </c>
      <c r="E197" s="1">
        <v>1496480</v>
      </c>
      <c r="F197">
        <v>24692</v>
      </c>
      <c r="G197">
        <v>60.605899999999998</v>
      </c>
      <c r="H197">
        <v>439.75</v>
      </c>
      <c r="I197">
        <v>1158.75</v>
      </c>
      <c r="J197">
        <v>136.5</v>
      </c>
      <c r="K197">
        <v>262.25</v>
      </c>
      <c r="L197" s="1">
        <v>1330740</v>
      </c>
      <c r="M197">
        <v>165735</v>
      </c>
      <c r="N197">
        <v>0</v>
      </c>
      <c r="O197">
        <v>0</v>
      </c>
      <c r="P197">
        <v>0</v>
      </c>
      <c r="Q197">
        <v>124.008</v>
      </c>
      <c r="R197">
        <v>470942</v>
      </c>
      <c r="S197">
        <v>115046</v>
      </c>
      <c r="T197">
        <v>187270</v>
      </c>
      <c r="U197">
        <v>0</v>
      </c>
      <c r="V197">
        <v>0</v>
      </c>
      <c r="W197">
        <v>0</v>
      </c>
      <c r="X197">
        <v>167839</v>
      </c>
      <c r="Y197">
        <v>361905</v>
      </c>
      <c r="Z197">
        <v>193468</v>
      </c>
      <c r="AA197">
        <v>0</v>
      </c>
      <c r="AB197">
        <v>0</v>
      </c>
      <c r="AC197">
        <v>0</v>
      </c>
      <c r="AD197">
        <v>0</v>
      </c>
      <c r="AE197">
        <v>0</v>
      </c>
      <c r="AF197"/>
      <c r="AG197">
        <v>138019</v>
      </c>
      <c r="AH197">
        <v>33716.699999999997</v>
      </c>
      <c r="AI197">
        <v>54883.3</v>
      </c>
      <c r="AJ197">
        <v>0</v>
      </c>
      <c r="AK197">
        <v>0</v>
      </c>
      <c r="AL197">
        <v>0</v>
      </c>
      <c r="AM197">
        <v>616.66700000000003</v>
      </c>
      <c r="AN197">
        <v>106064</v>
      </c>
      <c r="AO197">
        <v>56700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1657.67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470938</v>
      </c>
      <c r="BJ197">
        <v>187273</v>
      </c>
      <c r="BK197">
        <v>0</v>
      </c>
      <c r="BL197">
        <v>219263</v>
      </c>
      <c r="BM197">
        <v>486362</v>
      </c>
      <c r="BN197">
        <v>17776.400000000001</v>
      </c>
      <c r="BO197">
        <v>15211.5</v>
      </c>
      <c r="BP197">
        <v>447967</v>
      </c>
      <c r="BQ197">
        <v>87018.2</v>
      </c>
      <c r="BR197">
        <v>355182</v>
      </c>
      <c r="BS197">
        <v>39049.5</v>
      </c>
      <c r="BT197">
        <v>73264.800000000003</v>
      </c>
      <c r="BU197">
        <v>502798</v>
      </c>
      <c r="BV197">
        <v>425403</v>
      </c>
      <c r="BW197">
        <v>31624.9</v>
      </c>
      <c r="BX197">
        <v>288097</v>
      </c>
    </row>
    <row r="198" spans="1:76">
      <c r="A198" t="s">
        <v>110</v>
      </c>
      <c r="B198" t="s">
        <v>14</v>
      </c>
      <c r="C198" t="s">
        <v>332</v>
      </c>
      <c r="D198" t="s">
        <v>248</v>
      </c>
      <c r="E198" s="1">
        <v>1486170</v>
      </c>
      <c r="F198">
        <v>24692</v>
      </c>
      <c r="G198">
        <v>60.188299999999998</v>
      </c>
      <c r="H198">
        <v>374.75</v>
      </c>
      <c r="I198">
        <v>804.5</v>
      </c>
      <c r="J198">
        <v>115.25</v>
      </c>
      <c r="K198">
        <v>231</v>
      </c>
      <c r="L198" s="1">
        <v>1340140</v>
      </c>
      <c r="M198">
        <v>146030</v>
      </c>
      <c r="N198">
        <v>0</v>
      </c>
      <c r="O198">
        <v>0</v>
      </c>
      <c r="P198">
        <v>0</v>
      </c>
      <c r="Q198">
        <v>120.794</v>
      </c>
      <c r="R198">
        <v>470942</v>
      </c>
      <c r="S198">
        <v>115046</v>
      </c>
      <c r="T198">
        <v>187270</v>
      </c>
      <c r="U198">
        <v>0</v>
      </c>
      <c r="V198">
        <v>0</v>
      </c>
      <c r="W198">
        <v>0</v>
      </c>
      <c r="X198">
        <v>148153</v>
      </c>
      <c r="Y198">
        <v>342844</v>
      </c>
      <c r="Z198">
        <v>221903</v>
      </c>
      <c r="AA198">
        <v>0</v>
      </c>
      <c r="AB198">
        <v>0</v>
      </c>
      <c r="AC198">
        <v>0</v>
      </c>
      <c r="AD198">
        <v>0</v>
      </c>
      <c r="AE198">
        <v>0</v>
      </c>
      <c r="AF198"/>
      <c r="AG198">
        <v>138019</v>
      </c>
      <c r="AH198">
        <v>33716.699999999997</v>
      </c>
      <c r="AI198">
        <v>54883.3</v>
      </c>
      <c r="AJ198">
        <v>0</v>
      </c>
      <c r="AK198">
        <v>0</v>
      </c>
      <c r="AL198">
        <v>0</v>
      </c>
      <c r="AM198">
        <v>622.22199999999998</v>
      </c>
      <c r="AN198">
        <v>100478</v>
      </c>
      <c r="AO198">
        <v>65033.3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1460.58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470938</v>
      </c>
      <c r="BJ198">
        <v>187273</v>
      </c>
      <c r="BK198">
        <v>0</v>
      </c>
      <c r="BL198">
        <v>218904</v>
      </c>
      <c r="BM198">
        <v>498376</v>
      </c>
      <c r="BN198">
        <v>18063</v>
      </c>
      <c r="BO198">
        <v>20005.599999999999</v>
      </c>
      <c r="BP198">
        <v>447154</v>
      </c>
      <c r="BQ198">
        <v>87709.7</v>
      </c>
      <c r="BR198">
        <v>354077</v>
      </c>
      <c r="BS198">
        <v>39191.4</v>
      </c>
      <c r="BT198">
        <v>71770.399999999994</v>
      </c>
      <c r="BU198">
        <v>508819</v>
      </c>
      <c r="BV198">
        <v>424667</v>
      </c>
      <c r="BW198">
        <v>30279</v>
      </c>
      <c r="BX198">
        <v>286121</v>
      </c>
    </row>
    <row r="199" spans="1:76">
      <c r="A199" t="s">
        <v>110</v>
      </c>
      <c r="B199" t="s">
        <v>16</v>
      </c>
      <c r="C199" t="s">
        <v>333</v>
      </c>
      <c r="D199" t="s">
        <v>248</v>
      </c>
      <c r="E199" s="1">
        <v>1341310</v>
      </c>
      <c r="F199">
        <v>24686.400000000001</v>
      </c>
      <c r="G199">
        <v>54.334099999999999</v>
      </c>
      <c r="H199">
        <v>249.25</v>
      </c>
      <c r="I199">
        <v>337.25</v>
      </c>
      <c r="J199">
        <v>49</v>
      </c>
      <c r="K199">
        <v>58.5</v>
      </c>
      <c r="L199" s="1">
        <v>1278660</v>
      </c>
      <c r="M199">
        <v>62650.7</v>
      </c>
      <c r="N199">
        <v>0</v>
      </c>
      <c r="O199">
        <v>0</v>
      </c>
      <c r="P199">
        <v>0</v>
      </c>
      <c r="Q199">
        <v>113.681</v>
      </c>
      <c r="R199">
        <v>456601</v>
      </c>
      <c r="S199">
        <v>73996.100000000006</v>
      </c>
      <c r="T199">
        <v>187232</v>
      </c>
      <c r="U199">
        <v>0</v>
      </c>
      <c r="V199">
        <v>0</v>
      </c>
      <c r="W199">
        <v>0</v>
      </c>
      <c r="X199">
        <v>63826</v>
      </c>
      <c r="Y199">
        <v>314419</v>
      </c>
      <c r="Z199">
        <v>245248</v>
      </c>
      <c r="AA199">
        <v>0</v>
      </c>
      <c r="AB199">
        <v>0</v>
      </c>
      <c r="AC199">
        <v>0</v>
      </c>
      <c r="AD199">
        <v>0</v>
      </c>
      <c r="AE199">
        <v>0</v>
      </c>
      <c r="AF199"/>
      <c r="AG199">
        <v>133817</v>
      </c>
      <c r="AH199">
        <v>21686.1</v>
      </c>
      <c r="AI199">
        <v>54872.2</v>
      </c>
      <c r="AJ199">
        <v>0</v>
      </c>
      <c r="AK199">
        <v>0</v>
      </c>
      <c r="AL199">
        <v>0</v>
      </c>
      <c r="AM199">
        <v>344.44400000000002</v>
      </c>
      <c r="AN199">
        <v>92147.199999999997</v>
      </c>
      <c r="AO199">
        <v>71875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626.62800000000004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456600</v>
      </c>
      <c r="BJ199">
        <v>187231</v>
      </c>
      <c r="BK199">
        <v>0</v>
      </c>
      <c r="BL199">
        <v>217490</v>
      </c>
      <c r="BM199">
        <v>418601</v>
      </c>
      <c r="BN199">
        <v>9939.4599999999991</v>
      </c>
      <c r="BO199">
        <v>34077</v>
      </c>
      <c r="BP199">
        <v>336454</v>
      </c>
      <c r="BQ199">
        <v>319021</v>
      </c>
      <c r="BR199">
        <v>219710</v>
      </c>
      <c r="BS199">
        <v>21802.3</v>
      </c>
      <c r="BT199">
        <v>18029.900000000001</v>
      </c>
      <c r="BU199">
        <v>578815</v>
      </c>
      <c r="BV199">
        <v>300333</v>
      </c>
      <c r="BW199">
        <v>95115.7</v>
      </c>
      <c r="BX199">
        <v>227229</v>
      </c>
    </row>
    <row r="200" spans="1:76">
      <c r="A200" t="s">
        <v>110</v>
      </c>
      <c r="B200" t="s">
        <v>18</v>
      </c>
      <c r="C200" t="s">
        <v>334</v>
      </c>
      <c r="D200" t="s">
        <v>248</v>
      </c>
      <c r="E200" s="1">
        <v>1567800</v>
      </c>
      <c r="F200">
        <v>24692.3</v>
      </c>
      <c r="G200">
        <v>63.493600000000001</v>
      </c>
      <c r="H200">
        <v>230.25</v>
      </c>
      <c r="I200">
        <v>1027</v>
      </c>
      <c r="J200">
        <v>88</v>
      </c>
      <c r="K200">
        <v>129.25</v>
      </c>
      <c r="L200" s="1">
        <v>1396510</v>
      </c>
      <c r="M200">
        <v>171290</v>
      </c>
      <c r="N200">
        <v>0</v>
      </c>
      <c r="O200">
        <v>0</v>
      </c>
      <c r="P200">
        <v>0</v>
      </c>
      <c r="Q200">
        <v>128.88499999999999</v>
      </c>
      <c r="R200">
        <v>470942</v>
      </c>
      <c r="S200">
        <v>115056</v>
      </c>
      <c r="T200">
        <v>187308</v>
      </c>
      <c r="U200">
        <v>0</v>
      </c>
      <c r="V200">
        <v>55599</v>
      </c>
      <c r="W200">
        <v>0</v>
      </c>
      <c r="X200">
        <v>116676</v>
      </c>
      <c r="Y200">
        <v>361005</v>
      </c>
      <c r="Z200">
        <v>261228</v>
      </c>
      <c r="AA200">
        <v>0</v>
      </c>
      <c r="AB200">
        <v>0</v>
      </c>
      <c r="AC200">
        <v>0</v>
      </c>
      <c r="AD200">
        <v>0</v>
      </c>
      <c r="AE200">
        <v>0</v>
      </c>
      <c r="AF200"/>
      <c r="AG200">
        <v>138019</v>
      </c>
      <c r="AH200">
        <v>33719.4</v>
      </c>
      <c r="AI200">
        <v>54894.400000000001</v>
      </c>
      <c r="AJ200">
        <v>0</v>
      </c>
      <c r="AK200">
        <v>0</v>
      </c>
      <c r="AL200">
        <v>0</v>
      </c>
      <c r="AM200">
        <v>288.88900000000001</v>
      </c>
      <c r="AN200">
        <v>105800</v>
      </c>
      <c r="AO200">
        <v>76558.3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1157.1300000000001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470940</v>
      </c>
      <c r="BJ200">
        <v>187303</v>
      </c>
      <c r="BK200">
        <v>0</v>
      </c>
      <c r="BL200">
        <v>218937</v>
      </c>
      <c r="BM200">
        <v>528447</v>
      </c>
      <c r="BN200">
        <v>17652.400000000001</v>
      </c>
      <c r="BO200">
        <v>3090.6</v>
      </c>
      <c r="BP200">
        <v>449112</v>
      </c>
      <c r="BQ200">
        <v>117103</v>
      </c>
      <c r="BR200">
        <v>393653</v>
      </c>
      <c r="BS200">
        <v>41888.199999999997</v>
      </c>
      <c r="BT200">
        <v>60361.5</v>
      </c>
      <c r="BU200">
        <v>508839</v>
      </c>
      <c r="BV200">
        <v>427522</v>
      </c>
      <c r="BW200">
        <v>35438.9</v>
      </c>
      <c r="BX200">
        <v>315715</v>
      </c>
    </row>
    <row r="201" spans="1:76">
      <c r="R201" s="25">
        <f>ABS(R194-R196)</f>
        <v>0</v>
      </c>
      <c r="S201" s="25">
        <f t="shared" ref="S201:AE201" si="12">ABS(S194-S196)</f>
        <v>6000</v>
      </c>
      <c r="T201" s="25">
        <f t="shared" si="12"/>
        <v>0</v>
      </c>
      <c r="U201" s="25">
        <f t="shared" si="12"/>
        <v>0</v>
      </c>
      <c r="V201" s="25">
        <f t="shared" si="12"/>
        <v>0</v>
      </c>
      <c r="W201" s="25">
        <f t="shared" si="12"/>
        <v>0</v>
      </c>
      <c r="X201" s="25">
        <f t="shared" si="12"/>
        <v>11052</v>
      </c>
      <c r="Y201" s="25">
        <f t="shared" si="12"/>
        <v>5536</v>
      </c>
      <c r="Z201" s="25">
        <f t="shared" si="12"/>
        <v>98961</v>
      </c>
      <c r="AA201" s="25">
        <f t="shared" si="12"/>
        <v>0</v>
      </c>
      <c r="AB201" s="25">
        <f t="shared" si="12"/>
        <v>0</v>
      </c>
      <c r="AC201" s="25">
        <f t="shared" si="12"/>
        <v>0</v>
      </c>
      <c r="AD201" s="25">
        <f t="shared" si="12"/>
        <v>0</v>
      </c>
      <c r="AE201" s="25">
        <f t="shared" si="12"/>
        <v>0</v>
      </c>
      <c r="AF201" s="26">
        <f>SUM(R201:AE201)/E194</f>
        <v>7.4017757100404341E-2</v>
      </c>
      <c r="AG201"/>
    </row>
    <row r="202" spans="1:76">
      <c r="A202" t="s">
        <v>110</v>
      </c>
      <c r="B202" t="s">
        <v>20</v>
      </c>
      <c r="D202" t="s">
        <v>248</v>
      </c>
      <c r="E202">
        <v>21700</v>
      </c>
      <c r="F202">
        <v>0</v>
      </c>
      <c r="G202">
        <v>0.87869999999999404</v>
      </c>
      <c r="H202">
        <v>268.75</v>
      </c>
      <c r="I202">
        <v>209.5</v>
      </c>
      <c r="J202">
        <v>101.5</v>
      </c>
      <c r="K202">
        <v>151.25</v>
      </c>
      <c r="L202">
        <v>27690</v>
      </c>
      <c r="M202">
        <v>5990</v>
      </c>
      <c r="N202">
        <v>0</v>
      </c>
      <c r="O202">
        <v>0</v>
      </c>
      <c r="P202">
        <v>0</v>
      </c>
      <c r="Q202">
        <v>4.2200000000000104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3.4454620743411099E-3</v>
      </c>
      <c r="Y202" s="4">
        <v>3.5785185365616E-2</v>
      </c>
      <c r="Z202" s="4">
        <v>1.91272470404832E-2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5.8357894480440403E-2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97.222200000000001</v>
      </c>
      <c r="AN202">
        <v>17222</v>
      </c>
      <c r="AO202">
        <v>9206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59.92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83</v>
      </c>
      <c r="BM202">
        <v>110592</v>
      </c>
      <c r="BN202">
        <v>829.68999999999903</v>
      </c>
      <c r="BO202">
        <v>144.6</v>
      </c>
      <c r="BP202">
        <v>58</v>
      </c>
      <c r="BQ202">
        <v>303</v>
      </c>
      <c r="BR202">
        <v>72</v>
      </c>
      <c r="BS202">
        <v>13890.9</v>
      </c>
      <c r="BT202">
        <v>19078.599999999999</v>
      </c>
      <c r="BU202">
        <v>1442</v>
      </c>
      <c r="BV202">
        <v>72</v>
      </c>
      <c r="BW202">
        <v>270.09999999999798</v>
      </c>
      <c r="BX202">
        <v>116</v>
      </c>
    </row>
    <row r="203" spans="1:76">
      <c r="A203" t="s">
        <v>110</v>
      </c>
      <c r="B203" t="s">
        <v>21</v>
      </c>
      <c r="D203" t="s">
        <v>248</v>
      </c>
      <c r="E203">
        <v>98070</v>
      </c>
      <c r="F203">
        <v>0</v>
      </c>
      <c r="G203">
        <v>3.9714</v>
      </c>
      <c r="H203">
        <v>60.25</v>
      </c>
      <c r="I203">
        <v>22</v>
      </c>
      <c r="J203">
        <v>5.75</v>
      </c>
      <c r="K203">
        <v>10.75</v>
      </c>
      <c r="L203">
        <v>114080</v>
      </c>
      <c r="M203">
        <v>16018</v>
      </c>
      <c r="N203">
        <v>0</v>
      </c>
      <c r="O203">
        <v>0</v>
      </c>
      <c r="P203">
        <v>0</v>
      </c>
      <c r="Q203">
        <v>3.6730000000000098</v>
      </c>
      <c r="R203" s="4">
        <v>0</v>
      </c>
      <c r="S203" s="4">
        <v>3.6060726263026899E-3</v>
      </c>
      <c r="T203" s="4">
        <v>0</v>
      </c>
      <c r="U203" s="4">
        <v>0</v>
      </c>
      <c r="V203" s="4">
        <v>0</v>
      </c>
      <c r="W203" s="4">
        <v>0</v>
      </c>
      <c r="X203" s="4">
        <v>1.0042912264253001E-2</v>
      </c>
      <c r="Y203" s="4">
        <v>3.1991273304244297E-2</v>
      </c>
      <c r="Z203" s="4">
        <v>4.0598968663228797E-2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8.62392268580289E-2</v>
      </c>
      <c r="AG203">
        <v>0</v>
      </c>
      <c r="AH203">
        <v>1758.3</v>
      </c>
      <c r="AI203">
        <v>0</v>
      </c>
      <c r="AJ203">
        <v>0</v>
      </c>
      <c r="AK203">
        <v>0</v>
      </c>
      <c r="AL203">
        <v>0</v>
      </c>
      <c r="AM203">
        <v>202.77780000000001</v>
      </c>
      <c r="AN203">
        <v>15600</v>
      </c>
      <c r="AO203">
        <v>19797.199999999899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160.21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1355</v>
      </c>
      <c r="BM203">
        <v>89368</v>
      </c>
      <c r="BN203">
        <v>12167.14</v>
      </c>
      <c r="BO203">
        <v>4104.3</v>
      </c>
      <c r="BP203">
        <v>1313</v>
      </c>
      <c r="BQ203">
        <v>1310</v>
      </c>
      <c r="BR203">
        <v>3608</v>
      </c>
      <c r="BS203">
        <v>31593.5</v>
      </c>
      <c r="BT203">
        <v>22486.6</v>
      </c>
      <c r="BU203">
        <v>136057</v>
      </c>
      <c r="BV203">
        <v>3058</v>
      </c>
      <c r="BW203">
        <v>2215</v>
      </c>
      <c r="BX203">
        <v>6926</v>
      </c>
    </row>
    <row r="204" spans="1:76">
      <c r="A204" t="s">
        <v>110</v>
      </c>
      <c r="B204" t="s">
        <v>22</v>
      </c>
      <c r="D204" t="s">
        <v>248</v>
      </c>
      <c r="E204">
        <v>69310</v>
      </c>
      <c r="F204">
        <v>0.29999999999927202</v>
      </c>
      <c r="G204">
        <v>2.8062999999999998</v>
      </c>
      <c r="H204">
        <v>173.5</v>
      </c>
      <c r="I204">
        <v>190.25</v>
      </c>
      <c r="J204">
        <v>40.75</v>
      </c>
      <c r="K204">
        <v>100.25</v>
      </c>
      <c r="L204">
        <v>62610</v>
      </c>
      <c r="M204">
        <v>6711</v>
      </c>
      <c r="N204">
        <v>0</v>
      </c>
      <c r="O204">
        <v>0</v>
      </c>
      <c r="P204">
        <v>0</v>
      </c>
      <c r="Q204">
        <v>3.8389999999999902</v>
      </c>
      <c r="R204" s="4">
        <v>0</v>
      </c>
      <c r="S204" s="4">
        <v>6.3865524751084097E-6</v>
      </c>
      <c r="T204" s="4">
        <v>2.4268899405411901E-5</v>
      </c>
      <c r="U204" s="4">
        <v>0</v>
      </c>
      <c r="V204" s="4">
        <v>3.55085931063552E-2</v>
      </c>
      <c r="W204" s="4">
        <v>0</v>
      </c>
      <c r="X204" s="4">
        <v>3.1912325407621699E-2</v>
      </c>
      <c r="Y204" s="4">
        <v>2.2333774005454101E-3</v>
      </c>
      <c r="Z204" s="4">
        <v>4.2881867938867897E-2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0.11256681930527</v>
      </c>
      <c r="AG204">
        <v>0</v>
      </c>
      <c r="AH204">
        <v>2.7000000000043598</v>
      </c>
      <c r="AI204">
        <v>11.0999999999985</v>
      </c>
      <c r="AJ204">
        <v>0</v>
      </c>
      <c r="AK204">
        <v>0</v>
      </c>
      <c r="AL204">
        <v>0</v>
      </c>
      <c r="AM204">
        <v>316.66699999999997</v>
      </c>
      <c r="AN204">
        <v>1025</v>
      </c>
      <c r="AO204">
        <v>19677.8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488.98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30</v>
      </c>
      <c r="BK204">
        <v>0</v>
      </c>
      <c r="BL204">
        <v>573</v>
      </c>
      <c r="BM204">
        <v>45097</v>
      </c>
      <c r="BN204">
        <v>469.300000000002</v>
      </c>
      <c r="BO204">
        <v>12436.5</v>
      </c>
      <c r="BP204">
        <v>1170</v>
      </c>
      <c r="BQ204">
        <v>28661.8</v>
      </c>
      <c r="BR204">
        <v>38119</v>
      </c>
      <c r="BS204">
        <v>2902.5</v>
      </c>
      <c r="BT204">
        <v>13037.5</v>
      </c>
      <c r="BU204">
        <v>2120</v>
      </c>
      <c r="BV204">
        <v>2492</v>
      </c>
      <c r="BW204">
        <v>4720</v>
      </c>
      <c r="BX204">
        <v>28575</v>
      </c>
    </row>
    <row r="205" spans="1:76">
      <c r="A205" t="s">
        <v>110</v>
      </c>
      <c r="B205" t="s">
        <v>23</v>
      </c>
      <c r="D205" t="s">
        <v>248</v>
      </c>
      <c r="E205">
        <v>79620</v>
      </c>
      <c r="F205">
        <v>0.29999999999927202</v>
      </c>
      <c r="G205">
        <v>3.2239</v>
      </c>
      <c r="H205">
        <v>108.5</v>
      </c>
      <c r="I205">
        <v>544.5</v>
      </c>
      <c r="J205">
        <v>19.5</v>
      </c>
      <c r="K205">
        <v>69</v>
      </c>
      <c r="L205">
        <v>53210</v>
      </c>
      <c r="M205">
        <v>26416</v>
      </c>
      <c r="N205">
        <v>0</v>
      </c>
      <c r="O205">
        <v>0</v>
      </c>
      <c r="P205">
        <v>0</v>
      </c>
      <c r="Q205">
        <v>7.0529999999999902</v>
      </c>
      <c r="R205" s="4">
        <v>0</v>
      </c>
      <c r="S205" s="4">
        <v>6.3865524751084097E-6</v>
      </c>
      <c r="T205" s="4">
        <v>2.4268899405411901E-5</v>
      </c>
      <c r="U205" s="4">
        <v>0</v>
      </c>
      <c r="V205" s="4">
        <v>3.55085931063552E-2</v>
      </c>
      <c r="W205" s="4">
        <v>0</v>
      </c>
      <c r="X205" s="4">
        <v>1.9339758205123202E-2</v>
      </c>
      <c r="Y205" s="4">
        <v>9.9400302722587302E-3</v>
      </c>
      <c r="Z205" s="4">
        <v>2.4721705975897099E-2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8.9540743011514906E-2</v>
      </c>
      <c r="AG205">
        <v>0</v>
      </c>
      <c r="AH205">
        <v>2.7000000000043598</v>
      </c>
      <c r="AI205">
        <v>11.0999999999985</v>
      </c>
      <c r="AJ205">
        <v>0</v>
      </c>
      <c r="AK205">
        <v>0</v>
      </c>
      <c r="AL205">
        <v>0</v>
      </c>
      <c r="AM205">
        <v>322.22199999999998</v>
      </c>
      <c r="AN205">
        <v>4561</v>
      </c>
      <c r="AO205">
        <v>11344.5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291.88999999999902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30</v>
      </c>
      <c r="BK205">
        <v>0</v>
      </c>
      <c r="BL205">
        <v>214</v>
      </c>
      <c r="BM205">
        <v>33083</v>
      </c>
      <c r="BN205">
        <v>755.900000000001</v>
      </c>
      <c r="BO205">
        <v>17230.599999999999</v>
      </c>
      <c r="BP205">
        <v>1983</v>
      </c>
      <c r="BQ205">
        <v>27970.3</v>
      </c>
      <c r="BR205">
        <v>39224</v>
      </c>
      <c r="BS205">
        <v>2760.5999999999899</v>
      </c>
      <c r="BT205">
        <v>11543.0999999999</v>
      </c>
      <c r="BU205">
        <v>3901</v>
      </c>
      <c r="BV205">
        <v>3228</v>
      </c>
      <c r="BW205">
        <v>6065.9</v>
      </c>
      <c r="BX205">
        <v>30551</v>
      </c>
    </row>
    <row r="206" spans="1:76">
      <c r="A206" t="s">
        <v>110</v>
      </c>
      <c r="B206" t="s">
        <v>24</v>
      </c>
      <c r="D206" t="s">
        <v>248</v>
      </c>
      <c r="E206">
        <v>224480</v>
      </c>
      <c r="F206">
        <v>5.8999999999978101</v>
      </c>
      <c r="G206">
        <v>9.0780999999999992</v>
      </c>
      <c r="H206">
        <v>17</v>
      </c>
      <c r="I206">
        <v>1011.75</v>
      </c>
      <c r="J206">
        <v>46.75</v>
      </c>
      <c r="K206">
        <v>103.5</v>
      </c>
      <c r="L206">
        <v>114690</v>
      </c>
      <c r="M206">
        <v>109795.3</v>
      </c>
      <c r="N206">
        <v>0</v>
      </c>
      <c r="O206">
        <v>0</v>
      </c>
      <c r="P206">
        <v>0</v>
      </c>
      <c r="Q206">
        <v>14.165999999999899</v>
      </c>
      <c r="R206" s="4">
        <v>9.1589549045529694E-3</v>
      </c>
      <c r="S206" s="4">
        <v>2.6223120597270302E-2</v>
      </c>
      <c r="T206" s="4">
        <v>4.8537798810823897E-5</v>
      </c>
      <c r="U206" s="4">
        <v>0</v>
      </c>
      <c r="V206" s="4">
        <v>3.55085931063552E-2</v>
      </c>
      <c r="W206" s="4">
        <v>0</v>
      </c>
      <c r="X206" s="4">
        <v>3.4516122851723403E-2</v>
      </c>
      <c r="Y206" s="4">
        <v>2.80938056827543E-2</v>
      </c>
      <c r="Z206" s="4">
        <v>9.8122992227565597E-3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0.14336143416422301</v>
      </c>
      <c r="AG206">
        <v>4202</v>
      </c>
      <c r="AH206">
        <v>12033.3</v>
      </c>
      <c r="AI206">
        <v>22.200000000004302</v>
      </c>
      <c r="AJ206">
        <v>0</v>
      </c>
      <c r="AK206">
        <v>0</v>
      </c>
      <c r="AL206">
        <v>0</v>
      </c>
      <c r="AM206">
        <v>44.444000000000003</v>
      </c>
      <c r="AN206">
        <v>12891.8</v>
      </c>
      <c r="AO206">
        <v>4502.8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542.06200000000001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14340</v>
      </c>
      <c r="BJ206">
        <v>72</v>
      </c>
      <c r="BK206">
        <v>0</v>
      </c>
      <c r="BL206">
        <v>1200</v>
      </c>
      <c r="BM206">
        <v>112858</v>
      </c>
      <c r="BN206">
        <v>7367.6399999999903</v>
      </c>
      <c r="BO206">
        <v>31302</v>
      </c>
      <c r="BP206">
        <v>112683</v>
      </c>
      <c r="BQ206">
        <v>203341</v>
      </c>
      <c r="BR206">
        <v>173591</v>
      </c>
      <c r="BS206">
        <v>20149.7</v>
      </c>
      <c r="BT206">
        <v>42197.4</v>
      </c>
      <c r="BU206">
        <v>73897</v>
      </c>
      <c r="BV206">
        <v>127562</v>
      </c>
      <c r="BW206">
        <v>58770.799999999901</v>
      </c>
      <c r="BX206">
        <v>89443</v>
      </c>
    </row>
    <row r="207" spans="1:76">
      <c r="A207" t="s">
        <v>110</v>
      </c>
      <c r="B207" t="s">
        <v>25</v>
      </c>
      <c r="D207" t="s">
        <v>248</v>
      </c>
      <c r="E207">
        <v>2010</v>
      </c>
      <c r="F207">
        <v>0</v>
      </c>
      <c r="G207">
        <v>8.1400000000002096E-2</v>
      </c>
      <c r="H207">
        <v>36</v>
      </c>
      <c r="I207">
        <v>322</v>
      </c>
      <c r="J207">
        <v>7.75</v>
      </c>
      <c r="K207">
        <v>32.75</v>
      </c>
      <c r="L207">
        <v>3160</v>
      </c>
      <c r="M207">
        <v>1156</v>
      </c>
      <c r="N207">
        <v>0</v>
      </c>
      <c r="O207">
        <v>0</v>
      </c>
      <c r="P207">
        <v>0</v>
      </c>
      <c r="Q207">
        <v>1.03799999999999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7.6319302077545504E-4</v>
      </c>
      <c r="Y207" s="4">
        <v>1.6585876777856501E-3</v>
      </c>
      <c r="Z207" s="4">
        <v>3.9341163246667802E-4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2.8151923310277801E-3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11.110999999999899</v>
      </c>
      <c r="AN207">
        <v>761</v>
      </c>
      <c r="AO207">
        <v>180.5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11.559999999999899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247</v>
      </c>
      <c r="BM207">
        <v>3012</v>
      </c>
      <c r="BN207">
        <v>345.300000000002</v>
      </c>
      <c r="BO207">
        <v>315.599999999999</v>
      </c>
      <c r="BP207">
        <v>25</v>
      </c>
      <c r="BQ207">
        <v>1423</v>
      </c>
      <c r="BR207">
        <v>352</v>
      </c>
      <c r="BS207">
        <v>63.800000000002903</v>
      </c>
      <c r="BT207">
        <v>134.199999999997</v>
      </c>
      <c r="BU207">
        <v>3921</v>
      </c>
      <c r="BV207">
        <v>373</v>
      </c>
      <c r="BW207">
        <v>906</v>
      </c>
      <c r="BX207">
        <v>957</v>
      </c>
    </row>
    <row r="208" spans="1:76" ht="353" customHeight="1">
      <c r="AF208"/>
      <c r="AG208"/>
    </row>
    <row r="209" spans="1:76">
      <c r="AF209"/>
      <c r="AG209"/>
    </row>
    <row r="210" spans="1:76">
      <c r="A210" t="s">
        <v>118</v>
      </c>
      <c r="B210" t="s">
        <v>5</v>
      </c>
      <c r="C210" t="s">
        <v>335</v>
      </c>
      <c r="D210" t="s">
        <v>248</v>
      </c>
      <c r="E210" s="1">
        <v>33396900</v>
      </c>
      <c r="F210">
        <v>241501</v>
      </c>
      <c r="G210">
        <v>138.28899999999999</v>
      </c>
      <c r="H210">
        <v>1394.75</v>
      </c>
      <c r="I210">
        <v>134.25</v>
      </c>
      <c r="J210">
        <v>130.25</v>
      </c>
      <c r="K210">
        <v>134.25</v>
      </c>
      <c r="L210" s="1">
        <v>24988000</v>
      </c>
      <c r="M210" s="1">
        <v>8408880</v>
      </c>
      <c r="N210">
        <v>0</v>
      </c>
      <c r="O210">
        <v>0</v>
      </c>
      <c r="P210">
        <v>0</v>
      </c>
      <c r="Q210">
        <v>1334.6</v>
      </c>
      <c r="R210" s="1">
        <v>3795000</v>
      </c>
      <c r="S210" s="1">
        <v>2669760</v>
      </c>
      <c r="T210" s="1">
        <v>9983920</v>
      </c>
      <c r="U210">
        <v>0</v>
      </c>
      <c r="V210">
        <v>989095</v>
      </c>
      <c r="W210">
        <v>137851</v>
      </c>
      <c r="X210" s="1">
        <v>4845400</v>
      </c>
      <c r="Y210" s="1">
        <v>4895950</v>
      </c>
      <c r="Z210" s="1">
        <v>3618930</v>
      </c>
      <c r="AA210">
        <v>910521</v>
      </c>
      <c r="AB210" s="1">
        <v>1189970</v>
      </c>
      <c r="AC210">
        <v>360464</v>
      </c>
      <c r="AD210">
        <v>0</v>
      </c>
      <c r="AE210">
        <v>0</v>
      </c>
      <c r="AF210"/>
      <c r="AG210" s="1">
        <v>1112210</v>
      </c>
      <c r="AH210">
        <v>782431</v>
      </c>
      <c r="AI210" s="1">
        <v>2170860</v>
      </c>
      <c r="AJ210">
        <v>0</v>
      </c>
      <c r="AK210">
        <v>594.44399999999996</v>
      </c>
      <c r="AL210">
        <v>40400</v>
      </c>
      <c r="AM210">
        <v>61.1111</v>
      </c>
      <c r="AN210" s="1">
        <v>1434860</v>
      </c>
      <c r="AO210" s="1">
        <v>1060600</v>
      </c>
      <c r="AP210">
        <v>266847</v>
      </c>
      <c r="AQ210">
        <v>348744</v>
      </c>
      <c r="AR210">
        <v>105642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9872.57</v>
      </c>
      <c r="AZ210">
        <v>0</v>
      </c>
      <c r="BA210">
        <v>48461.3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3364730</v>
      </c>
      <c r="BJ210" s="1">
        <v>6408180</v>
      </c>
      <c r="BK210" s="1">
        <v>2576620</v>
      </c>
      <c r="BL210">
        <v>513886</v>
      </c>
      <c r="BM210" s="1">
        <v>4850920</v>
      </c>
      <c r="BN210">
        <v>25007.1</v>
      </c>
      <c r="BO210">
        <v>1070.9000000000001</v>
      </c>
      <c r="BP210" s="1">
        <v>1163610</v>
      </c>
      <c r="BQ210">
        <v>445705</v>
      </c>
      <c r="BR210">
        <v>552971</v>
      </c>
      <c r="BS210">
        <v>39117.800000000003</v>
      </c>
      <c r="BT210">
        <v>380892</v>
      </c>
      <c r="BU210">
        <v>536683</v>
      </c>
      <c r="BV210" s="1">
        <v>1116710</v>
      </c>
      <c r="BW210">
        <v>169705</v>
      </c>
      <c r="BX210">
        <v>456247</v>
      </c>
    </row>
    <row r="211" spans="1:76">
      <c r="A211" t="s">
        <v>118</v>
      </c>
      <c r="B211" t="s">
        <v>8</v>
      </c>
      <c r="C211" t="s">
        <v>336</v>
      </c>
      <c r="D211" t="s">
        <v>248</v>
      </c>
      <c r="E211" s="1">
        <v>29903400</v>
      </c>
      <c r="F211">
        <v>241501</v>
      </c>
      <c r="G211">
        <v>123.82299999999999</v>
      </c>
      <c r="H211">
        <v>366.25</v>
      </c>
      <c r="I211">
        <v>2302.25</v>
      </c>
      <c r="J211">
        <v>229.5</v>
      </c>
      <c r="K211">
        <v>1512.5</v>
      </c>
      <c r="L211" s="1">
        <v>23748200</v>
      </c>
      <c r="M211" s="1">
        <v>6155120</v>
      </c>
      <c r="N211">
        <v>0</v>
      </c>
      <c r="O211">
        <v>0</v>
      </c>
      <c r="P211">
        <v>0</v>
      </c>
      <c r="Q211">
        <v>1433.78</v>
      </c>
      <c r="R211" s="1">
        <v>3795000</v>
      </c>
      <c r="S211" s="1">
        <v>2669760</v>
      </c>
      <c r="T211" s="1">
        <v>9983920</v>
      </c>
      <c r="U211">
        <v>0</v>
      </c>
      <c r="V211">
        <v>989218</v>
      </c>
      <c r="W211">
        <v>0</v>
      </c>
      <c r="X211" s="1">
        <v>2591300</v>
      </c>
      <c r="Y211" s="1">
        <v>5922420</v>
      </c>
      <c r="Z211" s="1">
        <v>2935540</v>
      </c>
      <c r="AA211">
        <v>607826</v>
      </c>
      <c r="AB211">
        <v>408367</v>
      </c>
      <c r="AC211">
        <v>0</v>
      </c>
      <c r="AD211">
        <v>0</v>
      </c>
      <c r="AE211">
        <v>0</v>
      </c>
      <c r="AF211"/>
      <c r="AG211" s="1">
        <v>1112210</v>
      </c>
      <c r="AH211">
        <v>782431</v>
      </c>
      <c r="AI211" s="1">
        <v>2170860</v>
      </c>
      <c r="AJ211">
        <v>0</v>
      </c>
      <c r="AK211">
        <v>594.44399999999996</v>
      </c>
      <c r="AL211">
        <v>0</v>
      </c>
      <c r="AM211">
        <v>0</v>
      </c>
      <c r="AN211" s="1">
        <v>1735690</v>
      </c>
      <c r="AO211">
        <v>860322</v>
      </c>
      <c r="AP211">
        <v>178136</v>
      </c>
      <c r="AQ211">
        <v>119681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9873.7999999999993</v>
      </c>
      <c r="AZ211">
        <v>0</v>
      </c>
      <c r="BA211">
        <v>25918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3364730</v>
      </c>
      <c r="BJ211" s="1">
        <v>6408180</v>
      </c>
      <c r="BK211" s="1">
        <v>2576620</v>
      </c>
      <c r="BL211">
        <v>494341</v>
      </c>
      <c r="BM211" s="1">
        <v>3918500</v>
      </c>
      <c r="BN211">
        <v>21485.7</v>
      </c>
      <c r="BO211">
        <v>349.2</v>
      </c>
      <c r="BP211" s="1">
        <v>1156450</v>
      </c>
      <c r="BQ211">
        <v>442371</v>
      </c>
      <c r="BR211">
        <v>532663</v>
      </c>
      <c r="BS211">
        <v>43000.9</v>
      </c>
      <c r="BT211">
        <v>29250.400000000001</v>
      </c>
      <c r="BU211">
        <v>755336</v>
      </c>
      <c r="BV211" s="1">
        <v>1130490</v>
      </c>
      <c r="BW211">
        <v>170904</v>
      </c>
      <c r="BX211">
        <v>495557</v>
      </c>
    </row>
    <row r="212" spans="1:76">
      <c r="A212" t="s">
        <v>118</v>
      </c>
      <c r="B212" t="s">
        <v>10</v>
      </c>
      <c r="C212" t="s">
        <v>337</v>
      </c>
      <c r="D212" t="s">
        <v>248</v>
      </c>
      <c r="E212" s="1">
        <v>29241300</v>
      </c>
      <c r="F212">
        <v>241501</v>
      </c>
      <c r="G212">
        <v>121.081</v>
      </c>
      <c r="H212">
        <v>438.5</v>
      </c>
      <c r="I212">
        <v>2291.25</v>
      </c>
      <c r="J212">
        <v>304.25</v>
      </c>
      <c r="K212">
        <v>1506.25</v>
      </c>
      <c r="L212" s="1">
        <v>23177800</v>
      </c>
      <c r="M212" s="1">
        <v>6063500</v>
      </c>
      <c r="N212">
        <v>0</v>
      </c>
      <c r="O212">
        <v>0</v>
      </c>
      <c r="P212">
        <v>0</v>
      </c>
      <c r="Q212">
        <v>1378.71</v>
      </c>
      <c r="R212" s="1">
        <v>3795000</v>
      </c>
      <c r="S212">
        <v>462914</v>
      </c>
      <c r="T212" s="1">
        <v>11478000</v>
      </c>
      <c r="U212">
        <v>0</v>
      </c>
      <c r="V212">
        <v>611503</v>
      </c>
      <c r="W212">
        <v>0</v>
      </c>
      <c r="X212" s="1">
        <v>2877400</v>
      </c>
      <c r="Y212" s="1">
        <v>6014530</v>
      </c>
      <c r="Z212" s="1">
        <v>2957220</v>
      </c>
      <c r="AA212">
        <v>625019</v>
      </c>
      <c r="AB212">
        <v>419665</v>
      </c>
      <c r="AC212">
        <v>0</v>
      </c>
      <c r="AD212">
        <v>0</v>
      </c>
      <c r="AE212">
        <v>0</v>
      </c>
      <c r="AF212"/>
      <c r="AG212" s="1">
        <v>1112210</v>
      </c>
      <c r="AH212">
        <v>135667</v>
      </c>
      <c r="AI212" s="1">
        <v>2608740</v>
      </c>
      <c r="AJ212">
        <v>0</v>
      </c>
      <c r="AK212">
        <v>594.44399999999996</v>
      </c>
      <c r="AL212">
        <v>0</v>
      </c>
      <c r="AM212">
        <v>0</v>
      </c>
      <c r="AN212" s="1">
        <v>1762690</v>
      </c>
      <c r="AO212">
        <v>866675</v>
      </c>
      <c r="AP212">
        <v>183175</v>
      </c>
      <c r="AQ212">
        <v>122992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6095.92</v>
      </c>
      <c r="AZ212">
        <v>0</v>
      </c>
      <c r="BA212">
        <v>28779.599999999999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3364730</v>
      </c>
      <c r="BJ212" s="1">
        <v>6408800</v>
      </c>
      <c r="BK212" s="1">
        <v>2576620</v>
      </c>
      <c r="BL212">
        <v>494885</v>
      </c>
      <c r="BM212" s="1">
        <v>3568190</v>
      </c>
      <c r="BN212">
        <v>85568.4</v>
      </c>
      <c r="BO212">
        <v>349</v>
      </c>
      <c r="BP212" s="1">
        <v>1156680</v>
      </c>
      <c r="BQ212">
        <v>442210</v>
      </c>
      <c r="BR212">
        <v>533158</v>
      </c>
      <c r="BS212">
        <v>170390</v>
      </c>
      <c r="BT212">
        <v>83074.3</v>
      </c>
      <c r="BU212">
        <v>755483</v>
      </c>
      <c r="BV212" s="1">
        <v>1129870</v>
      </c>
      <c r="BW212">
        <v>170184</v>
      </c>
      <c r="BX212">
        <v>494425</v>
      </c>
    </row>
    <row r="213" spans="1:76">
      <c r="A213" t="s">
        <v>118</v>
      </c>
      <c r="B213" t="s">
        <v>12</v>
      </c>
      <c r="C213" t="s">
        <v>338</v>
      </c>
      <c r="D213" t="s">
        <v>248</v>
      </c>
      <c r="E213" s="1">
        <v>29313500</v>
      </c>
      <c r="F213">
        <v>241501</v>
      </c>
      <c r="G213">
        <v>121.38</v>
      </c>
      <c r="H213">
        <v>515</v>
      </c>
      <c r="I213">
        <v>2676</v>
      </c>
      <c r="J213">
        <v>208.75</v>
      </c>
      <c r="K213">
        <v>2015.25</v>
      </c>
      <c r="L213" s="1">
        <v>24110200</v>
      </c>
      <c r="M213" s="1">
        <v>5203270</v>
      </c>
      <c r="N213">
        <v>0</v>
      </c>
      <c r="O213">
        <v>0</v>
      </c>
      <c r="P213">
        <v>0</v>
      </c>
      <c r="Q213">
        <v>1483.27</v>
      </c>
      <c r="R213" s="1">
        <v>3920040</v>
      </c>
      <c r="S213">
        <v>456393</v>
      </c>
      <c r="T213" s="1">
        <v>12483200</v>
      </c>
      <c r="U213">
        <v>0</v>
      </c>
      <c r="V213">
        <v>601257</v>
      </c>
      <c r="W213">
        <v>0</v>
      </c>
      <c r="X213" s="1">
        <v>1510520</v>
      </c>
      <c r="Y213" s="1">
        <v>6389420</v>
      </c>
      <c r="Z213" s="1">
        <v>2951400</v>
      </c>
      <c r="AA213">
        <v>641757</v>
      </c>
      <c r="AB213">
        <v>359488</v>
      </c>
      <c r="AC213">
        <v>0</v>
      </c>
      <c r="AD213">
        <v>0</v>
      </c>
      <c r="AE213">
        <v>0</v>
      </c>
      <c r="AF213"/>
      <c r="AG213" s="1">
        <v>1148850</v>
      </c>
      <c r="AH213">
        <v>133756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 s="1">
        <v>1872560</v>
      </c>
      <c r="AO213">
        <v>864969</v>
      </c>
      <c r="AP213">
        <v>188081</v>
      </c>
      <c r="AQ213">
        <v>105356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6013.73</v>
      </c>
      <c r="AZ213">
        <v>0</v>
      </c>
      <c r="BA213">
        <v>15108.1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3920040</v>
      </c>
      <c r="BJ213" s="1">
        <v>7840280</v>
      </c>
      <c r="BK213" s="1">
        <v>3091500</v>
      </c>
      <c r="BL213">
        <v>712934</v>
      </c>
      <c r="BM213" s="1">
        <v>4811860</v>
      </c>
      <c r="BN213">
        <v>114900</v>
      </c>
      <c r="BO213">
        <v>426.7</v>
      </c>
      <c r="BP213" s="1">
        <v>1753220</v>
      </c>
      <c r="BQ213">
        <v>789947</v>
      </c>
      <c r="BR213">
        <v>479698</v>
      </c>
      <c r="BS213">
        <v>274325</v>
      </c>
      <c r="BT213">
        <v>53302.6</v>
      </c>
      <c r="BU213" s="1">
        <v>1454970</v>
      </c>
      <c r="BV213" s="1">
        <v>1761130</v>
      </c>
      <c r="BW213">
        <v>443619</v>
      </c>
      <c r="BX213">
        <v>483788</v>
      </c>
    </row>
    <row r="214" spans="1:76">
      <c r="A214" t="s">
        <v>118</v>
      </c>
      <c r="B214" t="s">
        <v>14</v>
      </c>
      <c r="C214" t="s">
        <v>339</v>
      </c>
      <c r="D214" t="s">
        <v>248</v>
      </c>
      <c r="E214" s="1">
        <v>26531900</v>
      </c>
      <c r="F214">
        <v>241501</v>
      </c>
      <c r="G214">
        <v>109.863</v>
      </c>
      <c r="H214">
        <v>118.75</v>
      </c>
      <c r="I214">
        <v>1122</v>
      </c>
      <c r="J214">
        <v>118.75</v>
      </c>
      <c r="K214">
        <v>1122</v>
      </c>
      <c r="L214" s="1">
        <v>22453600</v>
      </c>
      <c r="M214" s="1">
        <v>4078360</v>
      </c>
      <c r="N214">
        <v>0</v>
      </c>
      <c r="O214">
        <v>0</v>
      </c>
      <c r="P214">
        <v>0</v>
      </c>
      <c r="Q214">
        <v>1441.27</v>
      </c>
      <c r="R214" s="1">
        <v>3920040</v>
      </c>
      <c r="S214">
        <v>456393</v>
      </c>
      <c r="T214" s="1">
        <v>12483200</v>
      </c>
      <c r="U214">
        <v>0</v>
      </c>
      <c r="V214">
        <v>601267</v>
      </c>
      <c r="W214">
        <v>0</v>
      </c>
      <c r="X214">
        <v>385610</v>
      </c>
      <c r="Y214" s="1">
        <v>5592410</v>
      </c>
      <c r="Z214" s="1">
        <v>1694390</v>
      </c>
      <c r="AA214">
        <v>850448</v>
      </c>
      <c r="AB214">
        <v>548180</v>
      </c>
      <c r="AC214">
        <v>0</v>
      </c>
      <c r="AD214">
        <v>0</v>
      </c>
      <c r="AE214">
        <v>0</v>
      </c>
      <c r="AF214"/>
      <c r="AG214" s="1">
        <v>1148850</v>
      </c>
      <c r="AH214">
        <v>133756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 s="1">
        <v>1638970</v>
      </c>
      <c r="AO214">
        <v>496578</v>
      </c>
      <c r="AP214">
        <v>249242</v>
      </c>
      <c r="AQ214">
        <v>160656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6013.83</v>
      </c>
      <c r="AZ214">
        <v>0</v>
      </c>
      <c r="BA214">
        <v>3856.84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2613360</v>
      </c>
      <c r="BJ214" s="1">
        <v>5226850</v>
      </c>
      <c r="BK214" s="1">
        <v>2061000</v>
      </c>
      <c r="BL214">
        <v>456684</v>
      </c>
      <c r="BM214" s="1">
        <v>5716950</v>
      </c>
      <c r="BN214">
        <v>72199.399999999994</v>
      </c>
      <c r="BO214">
        <v>311.89999999999998</v>
      </c>
      <c r="BP214">
        <v>895763</v>
      </c>
      <c r="BQ214">
        <v>402700</v>
      </c>
      <c r="BR214">
        <v>490056</v>
      </c>
      <c r="BS214">
        <v>183671</v>
      </c>
      <c r="BT214">
        <v>17972.900000000001</v>
      </c>
      <c r="BU214" s="1">
        <v>1548570</v>
      </c>
      <c r="BV214">
        <v>895859</v>
      </c>
      <c r="BW214">
        <v>216481</v>
      </c>
      <c r="BX214">
        <v>525418</v>
      </c>
    </row>
    <row r="215" spans="1:76">
      <c r="A215" t="s">
        <v>118</v>
      </c>
      <c r="B215" t="s">
        <v>16</v>
      </c>
      <c r="C215" t="s">
        <v>340</v>
      </c>
      <c r="D215" t="s">
        <v>248</v>
      </c>
      <c r="E215" s="1">
        <v>16074700</v>
      </c>
      <c r="F215">
        <v>241496</v>
      </c>
      <c r="G215">
        <v>66.563199999999995</v>
      </c>
      <c r="H215">
        <v>0</v>
      </c>
      <c r="I215">
        <v>0</v>
      </c>
      <c r="J215">
        <v>0</v>
      </c>
      <c r="K215">
        <v>0</v>
      </c>
      <c r="L215" s="1">
        <v>12383500</v>
      </c>
      <c r="M215" s="1">
        <v>3691240</v>
      </c>
      <c r="N215">
        <v>0</v>
      </c>
      <c r="O215">
        <v>0</v>
      </c>
      <c r="P215">
        <v>0</v>
      </c>
      <c r="Q215">
        <v>665.84799999999996</v>
      </c>
      <c r="R215" s="1">
        <v>3474920</v>
      </c>
      <c r="S215">
        <v>344892</v>
      </c>
      <c r="T215" s="1">
        <v>11654500</v>
      </c>
      <c r="U215">
        <v>0</v>
      </c>
      <c r="V215">
        <v>599807</v>
      </c>
      <c r="W215">
        <v>0</v>
      </c>
      <c r="X215">
        <v>0</v>
      </c>
      <c r="Y215">
        <v>0</v>
      </c>
      <c r="Z215">
        <v>0</v>
      </c>
      <c r="AA215">
        <v>549.73400000000004</v>
      </c>
      <c r="AB215">
        <v>0</v>
      </c>
      <c r="AC215">
        <v>0</v>
      </c>
      <c r="AD215">
        <v>0</v>
      </c>
      <c r="AE215">
        <v>0</v>
      </c>
      <c r="AF215"/>
      <c r="AG215" s="1">
        <v>1018400</v>
      </c>
      <c r="AH215">
        <v>101078</v>
      </c>
      <c r="AI215" s="1">
        <v>2509600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161.11099999999999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30920.3</v>
      </c>
      <c r="AX215">
        <v>0</v>
      </c>
      <c r="AY215">
        <v>5999.23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1">
        <v>3474920</v>
      </c>
      <c r="BJ215" s="1">
        <v>7011720</v>
      </c>
      <c r="BK215" s="1">
        <v>3091430</v>
      </c>
      <c r="BL215">
        <v>96801.600000000006</v>
      </c>
      <c r="BM215">
        <v>0</v>
      </c>
      <c r="BN215">
        <v>0</v>
      </c>
      <c r="BO215">
        <v>263.2</v>
      </c>
      <c r="BP215">
        <v>716598</v>
      </c>
      <c r="BQ215">
        <v>224811</v>
      </c>
      <c r="BR215">
        <v>149798</v>
      </c>
      <c r="BS215" s="1">
        <v>1331110</v>
      </c>
      <c r="BT215">
        <v>0</v>
      </c>
      <c r="BU215" s="1">
        <v>2342700</v>
      </c>
      <c r="BV215" s="1">
        <v>4056770</v>
      </c>
      <c r="BW215" s="1">
        <v>6040470</v>
      </c>
      <c r="BX215">
        <v>776347</v>
      </c>
    </row>
    <row r="216" spans="1:76">
      <c r="A216" t="s">
        <v>118</v>
      </c>
      <c r="B216" t="s">
        <v>18</v>
      </c>
      <c r="C216" t="s">
        <v>341</v>
      </c>
      <c r="D216" t="s">
        <v>248</v>
      </c>
      <c r="E216" s="1">
        <v>25605200</v>
      </c>
      <c r="F216">
        <v>241501</v>
      </c>
      <c r="G216">
        <v>106.02500000000001</v>
      </c>
      <c r="H216">
        <v>332.25</v>
      </c>
      <c r="I216">
        <v>1343.75</v>
      </c>
      <c r="J216">
        <v>332.25</v>
      </c>
      <c r="K216">
        <v>1343.75</v>
      </c>
      <c r="L216" s="1">
        <v>21828400</v>
      </c>
      <c r="M216" s="1">
        <v>3776830</v>
      </c>
      <c r="N216">
        <v>0</v>
      </c>
      <c r="O216">
        <v>0</v>
      </c>
      <c r="P216">
        <v>0</v>
      </c>
      <c r="Q216">
        <v>1434.81</v>
      </c>
      <c r="R216" s="1">
        <v>3795000</v>
      </c>
      <c r="S216">
        <v>462914</v>
      </c>
      <c r="T216" s="1">
        <v>11478000</v>
      </c>
      <c r="U216">
        <v>0</v>
      </c>
      <c r="V216">
        <v>611503</v>
      </c>
      <c r="W216">
        <v>0</v>
      </c>
      <c r="X216">
        <v>590736</v>
      </c>
      <c r="Y216" s="1">
        <v>5712570</v>
      </c>
      <c r="Z216" s="1">
        <v>1492010</v>
      </c>
      <c r="AA216">
        <v>918605</v>
      </c>
      <c r="AB216">
        <v>543857</v>
      </c>
      <c r="AC216">
        <v>0</v>
      </c>
      <c r="AD216">
        <v>0</v>
      </c>
      <c r="AE216">
        <v>0</v>
      </c>
      <c r="AF216"/>
      <c r="AG216" s="1">
        <v>1112210</v>
      </c>
      <c r="AH216">
        <v>135667</v>
      </c>
      <c r="AI216" s="1">
        <v>2608740</v>
      </c>
      <c r="AJ216">
        <v>0</v>
      </c>
      <c r="AK216">
        <v>594.44399999999996</v>
      </c>
      <c r="AL216">
        <v>0</v>
      </c>
      <c r="AM216">
        <v>0</v>
      </c>
      <c r="AN216" s="1">
        <v>1674190</v>
      </c>
      <c r="AO216">
        <v>437264</v>
      </c>
      <c r="AP216">
        <v>269217</v>
      </c>
      <c r="AQ216">
        <v>159389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6095.92</v>
      </c>
      <c r="AZ216">
        <v>0</v>
      </c>
      <c r="BA216">
        <v>5908.5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3364350</v>
      </c>
      <c r="BJ216" s="1">
        <v>6567250</v>
      </c>
      <c r="BK216" s="1">
        <v>2284230</v>
      </c>
      <c r="BL216">
        <v>588013</v>
      </c>
      <c r="BM216" s="1">
        <v>6050430</v>
      </c>
      <c r="BN216">
        <v>97123.7</v>
      </c>
      <c r="BO216">
        <v>169.9</v>
      </c>
      <c r="BP216" s="1">
        <v>1148890</v>
      </c>
      <c r="BQ216">
        <v>409928</v>
      </c>
      <c r="BR216">
        <v>536642</v>
      </c>
      <c r="BS216">
        <v>254178</v>
      </c>
      <c r="BT216">
        <v>34821</v>
      </c>
      <c r="BU216" s="1">
        <v>1172070</v>
      </c>
      <c r="BV216" s="1">
        <v>1139010</v>
      </c>
      <c r="BW216">
        <v>193255</v>
      </c>
      <c r="BX216">
        <v>483548</v>
      </c>
    </row>
    <row r="217" spans="1:76">
      <c r="R217" s="25">
        <f>ABS(R210-R212)</f>
        <v>0</v>
      </c>
      <c r="S217" s="25">
        <f t="shared" ref="S217:AE217" si="13">ABS(S210-S212)</f>
        <v>2206846</v>
      </c>
      <c r="T217" s="25">
        <f t="shared" si="13"/>
        <v>1494080</v>
      </c>
      <c r="U217" s="25">
        <f t="shared" si="13"/>
        <v>0</v>
      </c>
      <c r="V217" s="25">
        <f t="shared" si="13"/>
        <v>377592</v>
      </c>
      <c r="W217" s="25">
        <f t="shared" si="13"/>
        <v>137851</v>
      </c>
      <c r="X217" s="25">
        <f t="shared" si="13"/>
        <v>1968000</v>
      </c>
      <c r="Y217" s="25">
        <f t="shared" si="13"/>
        <v>1118580</v>
      </c>
      <c r="Z217" s="25">
        <f t="shared" si="13"/>
        <v>661710</v>
      </c>
      <c r="AA217" s="25">
        <f t="shared" si="13"/>
        <v>285502</v>
      </c>
      <c r="AB217" s="25">
        <f t="shared" si="13"/>
        <v>770305</v>
      </c>
      <c r="AC217" s="25">
        <f t="shared" si="13"/>
        <v>360464</v>
      </c>
      <c r="AD217" s="25">
        <f t="shared" si="13"/>
        <v>0</v>
      </c>
      <c r="AE217" s="25">
        <f t="shared" si="13"/>
        <v>0</v>
      </c>
      <c r="AF217" s="26">
        <f>SUM(R217:AE217)/E210</f>
        <v>0.28089223850117823</v>
      </c>
      <c r="AG217"/>
    </row>
    <row r="218" spans="1:76">
      <c r="A218" t="s">
        <v>118</v>
      </c>
      <c r="B218" t="s">
        <v>20</v>
      </c>
      <c r="D218" t="s">
        <v>248</v>
      </c>
      <c r="E218">
        <v>3493500</v>
      </c>
      <c r="F218">
        <v>0</v>
      </c>
      <c r="G218">
        <v>14.4659999999999</v>
      </c>
      <c r="H218">
        <v>1028.5</v>
      </c>
      <c r="I218">
        <v>2168</v>
      </c>
      <c r="J218">
        <v>99.25</v>
      </c>
      <c r="K218">
        <v>1378.25</v>
      </c>
      <c r="L218">
        <v>1239800</v>
      </c>
      <c r="M218">
        <v>2253760</v>
      </c>
      <c r="N218">
        <v>0</v>
      </c>
      <c r="O218">
        <v>0</v>
      </c>
      <c r="P218">
        <v>0</v>
      </c>
      <c r="Q218">
        <v>99.18</v>
      </c>
      <c r="R218" s="4">
        <v>0</v>
      </c>
      <c r="S218" s="4">
        <v>0</v>
      </c>
      <c r="T218" s="4">
        <v>0</v>
      </c>
      <c r="U218" s="4">
        <v>0</v>
      </c>
      <c r="V218" s="4">
        <v>3.68297656369303E-6</v>
      </c>
      <c r="W218" s="4">
        <v>4.1276585551353502E-3</v>
      </c>
      <c r="X218" s="4">
        <v>6.7494288392036306E-2</v>
      </c>
      <c r="Y218" s="4">
        <v>3.0735487425479598E-2</v>
      </c>
      <c r="Z218" s="4">
        <v>2.0462677673676301E-2</v>
      </c>
      <c r="AA218" s="4">
        <v>9.0635657800574292E-3</v>
      </c>
      <c r="AB218" s="4">
        <v>2.34034596025379E-2</v>
      </c>
      <c r="AC218" s="4">
        <v>1.0793337106138501E-2</v>
      </c>
      <c r="AD218" s="4">
        <v>0</v>
      </c>
      <c r="AE218" s="4">
        <v>0</v>
      </c>
      <c r="AF218" s="4">
        <v>0.166084157511625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40400</v>
      </c>
      <c r="AM218">
        <v>61.1111</v>
      </c>
      <c r="AN218">
        <v>300830</v>
      </c>
      <c r="AO218">
        <v>200278</v>
      </c>
      <c r="AP218">
        <v>88711</v>
      </c>
      <c r="AQ218">
        <v>229063</v>
      </c>
      <c r="AR218">
        <v>105642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1.2299999999995599</v>
      </c>
      <c r="AZ218">
        <v>0</v>
      </c>
      <c r="BA218">
        <v>22543.3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19545</v>
      </c>
      <c r="BM218">
        <v>932420</v>
      </c>
      <c r="BN218">
        <v>3521.3999999999901</v>
      </c>
      <c r="BO218">
        <v>721.7</v>
      </c>
      <c r="BP218">
        <v>7160</v>
      </c>
      <c r="BQ218">
        <v>3334</v>
      </c>
      <c r="BR218">
        <v>20308</v>
      </c>
      <c r="BS218">
        <v>3883.0999999999899</v>
      </c>
      <c r="BT218">
        <v>351641.59999999998</v>
      </c>
      <c r="BU218">
        <v>218653</v>
      </c>
      <c r="BV218">
        <v>13780</v>
      </c>
      <c r="BW218">
        <v>1199</v>
      </c>
      <c r="BX218">
        <v>39310</v>
      </c>
    </row>
    <row r="219" spans="1:76">
      <c r="A219" t="s">
        <v>118</v>
      </c>
      <c r="B219" t="s">
        <v>21</v>
      </c>
      <c r="D219" t="s">
        <v>248</v>
      </c>
      <c r="E219">
        <v>662100</v>
      </c>
      <c r="F219">
        <v>0</v>
      </c>
      <c r="G219">
        <v>2.7419999999999898</v>
      </c>
      <c r="H219">
        <v>72.25</v>
      </c>
      <c r="I219">
        <v>11</v>
      </c>
      <c r="J219">
        <v>74.75</v>
      </c>
      <c r="K219">
        <v>6.25</v>
      </c>
      <c r="L219">
        <v>570400</v>
      </c>
      <c r="M219">
        <v>91620</v>
      </c>
      <c r="N219">
        <v>0</v>
      </c>
      <c r="O219">
        <v>0</v>
      </c>
      <c r="P219">
        <v>0</v>
      </c>
      <c r="Q219">
        <v>55.069999999999901</v>
      </c>
      <c r="R219" s="4">
        <v>0</v>
      </c>
      <c r="S219" s="4">
        <v>7.3799166649946096E-2</v>
      </c>
      <c r="T219" s="4">
        <v>4.9963549295397799E-2</v>
      </c>
      <c r="U219" s="4">
        <v>0</v>
      </c>
      <c r="V219" s="4">
        <v>1.26311723750476E-2</v>
      </c>
      <c r="W219" s="4">
        <v>0</v>
      </c>
      <c r="X219" s="4">
        <v>9.5674739327300494E-3</v>
      </c>
      <c r="Y219" s="4">
        <v>3.08025174394884E-3</v>
      </c>
      <c r="Z219" s="4">
        <v>7.25001170435468E-4</v>
      </c>
      <c r="AA219" s="4">
        <v>5.7495134332550797E-4</v>
      </c>
      <c r="AB219" s="4">
        <v>3.7781656935331699E-4</v>
      </c>
      <c r="AC219" s="4">
        <v>0</v>
      </c>
      <c r="AD219" s="4">
        <v>0</v>
      </c>
      <c r="AE219" s="4">
        <v>0</v>
      </c>
      <c r="AF219" s="4">
        <v>0.15071938308018401</v>
      </c>
      <c r="AG219">
        <v>0</v>
      </c>
      <c r="AH219">
        <v>646764</v>
      </c>
      <c r="AI219">
        <v>437880</v>
      </c>
      <c r="AJ219">
        <v>0</v>
      </c>
      <c r="AK219">
        <v>0</v>
      </c>
      <c r="AL219">
        <v>0</v>
      </c>
      <c r="AM219">
        <v>0</v>
      </c>
      <c r="AN219">
        <v>27000</v>
      </c>
      <c r="AO219">
        <v>6353</v>
      </c>
      <c r="AP219">
        <v>5039</v>
      </c>
      <c r="AQ219">
        <v>3311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3777.8799999999901</v>
      </c>
      <c r="AZ219">
        <v>0</v>
      </c>
      <c r="BA219">
        <v>2861.5999999999899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620</v>
      </c>
      <c r="BK219">
        <v>0</v>
      </c>
      <c r="BL219">
        <v>544</v>
      </c>
      <c r="BM219">
        <v>350310</v>
      </c>
      <c r="BN219">
        <v>64082.7</v>
      </c>
      <c r="BO219">
        <v>0.19999999999998799</v>
      </c>
      <c r="BP219">
        <v>230</v>
      </c>
      <c r="BQ219">
        <v>161</v>
      </c>
      <c r="BR219">
        <v>495</v>
      </c>
      <c r="BS219">
        <v>127389.1</v>
      </c>
      <c r="BT219">
        <v>53823.9</v>
      </c>
      <c r="BU219">
        <v>147</v>
      </c>
      <c r="BV219">
        <v>620</v>
      </c>
      <c r="BW219">
        <v>720</v>
      </c>
      <c r="BX219">
        <v>1132</v>
      </c>
    </row>
    <row r="220" spans="1:76">
      <c r="A220" t="s">
        <v>118</v>
      </c>
      <c r="B220" t="s">
        <v>22</v>
      </c>
      <c r="D220" t="s">
        <v>248</v>
      </c>
      <c r="E220">
        <v>72200</v>
      </c>
      <c r="F220">
        <v>0</v>
      </c>
      <c r="G220">
        <v>0.29899999999999199</v>
      </c>
      <c r="H220">
        <v>76.5</v>
      </c>
      <c r="I220">
        <v>384.75</v>
      </c>
      <c r="J220">
        <v>95.5</v>
      </c>
      <c r="K220">
        <v>509</v>
      </c>
      <c r="L220">
        <v>932400</v>
      </c>
      <c r="M220">
        <v>860230</v>
      </c>
      <c r="N220">
        <v>0</v>
      </c>
      <c r="O220">
        <v>0</v>
      </c>
      <c r="P220">
        <v>0</v>
      </c>
      <c r="Q220">
        <v>104.55999999999899</v>
      </c>
      <c r="R220" s="4">
        <v>4.2761436735028798E-3</v>
      </c>
      <c r="S220" s="4">
        <v>2.23006501078953E-4</v>
      </c>
      <c r="T220" s="4">
        <v>3.4376036633118202E-2</v>
      </c>
      <c r="U220" s="4">
        <v>0</v>
      </c>
      <c r="V220" s="4">
        <v>3.5039481828783199E-4</v>
      </c>
      <c r="W220" s="4">
        <v>0</v>
      </c>
      <c r="X220" s="4">
        <v>4.6744843765496001E-2</v>
      </c>
      <c r="Y220" s="4">
        <v>1.2820565433137299E-2</v>
      </c>
      <c r="Z220" s="4">
        <v>1.9903355869951001E-4</v>
      </c>
      <c r="AA220" s="4">
        <v>5.7240957139388399E-4</v>
      </c>
      <c r="AB220" s="4">
        <v>2.0579454401822E-3</v>
      </c>
      <c r="AC220" s="4">
        <v>0</v>
      </c>
      <c r="AD220" s="4">
        <v>0</v>
      </c>
      <c r="AE220" s="4">
        <v>0</v>
      </c>
      <c r="AF220" s="4">
        <v>0.101620379394896</v>
      </c>
      <c r="AG220">
        <v>36640</v>
      </c>
      <c r="AH220">
        <v>1911</v>
      </c>
      <c r="AI220">
        <v>143700</v>
      </c>
      <c r="AJ220">
        <v>0</v>
      </c>
      <c r="AK220">
        <v>594.44399999999996</v>
      </c>
      <c r="AL220">
        <v>0</v>
      </c>
      <c r="AM220">
        <v>0</v>
      </c>
      <c r="AN220">
        <v>109870</v>
      </c>
      <c r="AO220">
        <v>1706</v>
      </c>
      <c r="AP220">
        <v>4906</v>
      </c>
      <c r="AQ220">
        <v>17636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82.190000000000495</v>
      </c>
      <c r="AZ220">
        <v>0</v>
      </c>
      <c r="BA220">
        <v>13671.4999999999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555310</v>
      </c>
      <c r="BJ220">
        <v>1431480</v>
      </c>
      <c r="BK220">
        <v>514880</v>
      </c>
      <c r="BL220">
        <v>218049</v>
      </c>
      <c r="BM220">
        <v>1243670</v>
      </c>
      <c r="BN220">
        <v>29331.599999999999</v>
      </c>
      <c r="BO220">
        <v>77.699999999999903</v>
      </c>
      <c r="BP220">
        <v>596540</v>
      </c>
      <c r="BQ220">
        <v>347737</v>
      </c>
      <c r="BR220">
        <v>53460</v>
      </c>
      <c r="BS220">
        <v>103935</v>
      </c>
      <c r="BT220">
        <v>29771.7</v>
      </c>
      <c r="BU220">
        <v>699487</v>
      </c>
      <c r="BV220">
        <v>631260</v>
      </c>
      <c r="BW220">
        <v>273435</v>
      </c>
      <c r="BX220">
        <v>10637</v>
      </c>
    </row>
    <row r="221" spans="1:76">
      <c r="A221" t="s">
        <v>118</v>
      </c>
      <c r="B221" t="s">
        <v>23</v>
      </c>
      <c r="D221" t="s">
        <v>248</v>
      </c>
      <c r="E221">
        <v>2709400</v>
      </c>
      <c r="F221">
        <v>0</v>
      </c>
      <c r="G221">
        <v>11.218</v>
      </c>
      <c r="H221">
        <v>319.75</v>
      </c>
      <c r="I221">
        <v>1169.25</v>
      </c>
      <c r="J221">
        <v>185.5</v>
      </c>
      <c r="K221">
        <v>384.25</v>
      </c>
      <c r="L221">
        <v>724200</v>
      </c>
      <c r="M221">
        <v>1985140</v>
      </c>
      <c r="N221">
        <v>0</v>
      </c>
      <c r="O221">
        <v>0</v>
      </c>
      <c r="P221">
        <v>0</v>
      </c>
      <c r="Q221">
        <v>62.559999999999903</v>
      </c>
      <c r="R221" s="4">
        <v>4.2761436735028798E-3</v>
      </c>
      <c r="S221" s="4">
        <v>2.23006501078953E-4</v>
      </c>
      <c r="T221" s="4">
        <v>3.4376036633118202E-2</v>
      </c>
      <c r="U221" s="4">
        <v>0</v>
      </c>
      <c r="V221" s="4">
        <v>3.5005283622821097E-4</v>
      </c>
      <c r="W221" s="4">
        <v>0</v>
      </c>
      <c r="X221" s="4">
        <v>8.5214747634339102E-2</v>
      </c>
      <c r="Y221" s="4">
        <v>1.4435746700727999E-2</v>
      </c>
      <c r="Z221" s="4">
        <v>4.3186520435137897E-2</v>
      </c>
      <c r="AA221" s="4">
        <v>7.7092673718336703E-3</v>
      </c>
      <c r="AB221" s="4">
        <v>4.3949824392212301E-3</v>
      </c>
      <c r="AC221" s="4">
        <v>0</v>
      </c>
      <c r="AD221" s="4">
        <v>0</v>
      </c>
      <c r="AE221" s="4">
        <v>0</v>
      </c>
      <c r="AF221" s="4">
        <v>0.194166504225188</v>
      </c>
      <c r="AG221">
        <v>36640</v>
      </c>
      <c r="AH221">
        <v>1911</v>
      </c>
      <c r="AI221">
        <v>143700</v>
      </c>
      <c r="AJ221">
        <v>0</v>
      </c>
      <c r="AK221">
        <v>594.44399999999996</v>
      </c>
      <c r="AL221">
        <v>0</v>
      </c>
      <c r="AM221">
        <v>0</v>
      </c>
      <c r="AN221">
        <v>123720</v>
      </c>
      <c r="AO221">
        <v>370097</v>
      </c>
      <c r="AP221">
        <v>66067</v>
      </c>
      <c r="AQ221">
        <v>37664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82.090000000000103</v>
      </c>
      <c r="AZ221">
        <v>0</v>
      </c>
      <c r="BA221">
        <v>24922.76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751370</v>
      </c>
      <c r="BJ221">
        <v>1181950</v>
      </c>
      <c r="BK221">
        <v>515620</v>
      </c>
      <c r="BL221">
        <v>38201</v>
      </c>
      <c r="BM221">
        <v>2148760</v>
      </c>
      <c r="BN221">
        <v>13369</v>
      </c>
      <c r="BO221">
        <v>37.1</v>
      </c>
      <c r="BP221">
        <v>260917</v>
      </c>
      <c r="BQ221">
        <v>39510</v>
      </c>
      <c r="BR221">
        <v>43102</v>
      </c>
      <c r="BS221">
        <v>13281</v>
      </c>
      <c r="BT221">
        <v>65101.4</v>
      </c>
      <c r="BU221">
        <v>793087</v>
      </c>
      <c r="BV221">
        <v>234011</v>
      </c>
      <c r="BW221">
        <v>46297</v>
      </c>
      <c r="BX221">
        <v>30993</v>
      </c>
    </row>
    <row r="222" spans="1:76">
      <c r="A222" t="s">
        <v>118</v>
      </c>
      <c r="B222" t="s">
        <v>24</v>
      </c>
      <c r="D222" t="s">
        <v>248</v>
      </c>
      <c r="E222">
        <v>13166600</v>
      </c>
      <c r="F222">
        <v>5</v>
      </c>
      <c r="G222">
        <v>54.517800000000001</v>
      </c>
      <c r="H222">
        <v>438.5</v>
      </c>
      <c r="I222">
        <v>2291.25</v>
      </c>
      <c r="J222">
        <v>304.25</v>
      </c>
      <c r="K222">
        <v>1506.25</v>
      </c>
      <c r="L222">
        <v>10794300</v>
      </c>
      <c r="M222">
        <v>2372260</v>
      </c>
      <c r="N222">
        <v>0</v>
      </c>
      <c r="O222">
        <v>0</v>
      </c>
      <c r="P222">
        <v>0</v>
      </c>
      <c r="Q222">
        <v>712.86199999999997</v>
      </c>
      <c r="R222" s="4">
        <v>1.09461617643538E-2</v>
      </c>
      <c r="S222" s="4">
        <v>4.0361406640607601E-3</v>
      </c>
      <c r="T222" s="4">
        <v>6.0359833523133304E-3</v>
      </c>
      <c r="U222" s="4">
        <v>0</v>
      </c>
      <c r="V222" s="4">
        <v>3.9998221693289901E-4</v>
      </c>
      <c r="W222" s="4">
        <v>0</v>
      </c>
      <c r="X222" s="4">
        <v>9.8401917835390304E-2</v>
      </c>
      <c r="Y222" s="4">
        <v>0.20568613570531999</v>
      </c>
      <c r="Z222" s="4">
        <v>0.101131618635286</v>
      </c>
      <c r="AA222" s="4">
        <v>2.1355728575678901E-2</v>
      </c>
      <c r="AB222" s="4">
        <v>1.4351790105091E-2</v>
      </c>
      <c r="AC222" s="4">
        <v>0</v>
      </c>
      <c r="AD222" s="4">
        <v>0</v>
      </c>
      <c r="AE222" s="4">
        <v>0</v>
      </c>
      <c r="AF222" s="4">
        <v>0.46234545885442802</v>
      </c>
      <c r="AG222">
        <v>93810</v>
      </c>
      <c r="AH222">
        <v>34589</v>
      </c>
      <c r="AI222">
        <v>99140</v>
      </c>
      <c r="AJ222">
        <v>0</v>
      </c>
      <c r="AK222">
        <v>594.44399999999996</v>
      </c>
      <c r="AL222">
        <v>0</v>
      </c>
      <c r="AM222">
        <v>0</v>
      </c>
      <c r="AN222">
        <v>1762690</v>
      </c>
      <c r="AO222">
        <v>866675</v>
      </c>
      <c r="AP222">
        <v>183013.889</v>
      </c>
      <c r="AQ222">
        <v>122992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5149.0999999999904</v>
      </c>
      <c r="AX222">
        <v>0</v>
      </c>
      <c r="AY222">
        <v>96.690000000000495</v>
      </c>
      <c r="AZ222">
        <v>0</v>
      </c>
      <c r="BA222">
        <v>28779.599999999999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110190</v>
      </c>
      <c r="BJ222">
        <v>602920</v>
      </c>
      <c r="BK222">
        <v>514810</v>
      </c>
      <c r="BL222">
        <v>398083.4</v>
      </c>
      <c r="BM222">
        <v>3568190</v>
      </c>
      <c r="BN222">
        <v>85568.4</v>
      </c>
      <c r="BO222">
        <v>85.8</v>
      </c>
      <c r="BP222">
        <v>440082</v>
      </c>
      <c r="BQ222">
        <v>217399</v>
      </c>
      <c r="BR222">
        <v>383360</v>
      </c>
      <c r="BS222">
        <v>1160720</v>
      </c>
      <c r="BT222">
        <v>83074.3</v>
      </c>
      <c r="BU222">
        <v>1587217</v>
      </c>
      <c r="BV222">
        <v>2926900</v>
      </c>
      <c r="BW222">
        <v>5870286</v>
      </c>
      <c r="BX222">
        <v>281922</v>
      </c>
    </row>
    <row r="223" spans="1:76">
      <c r="A223" t="s">
        <v>118</v>
      </c>
      <c r="B223" t="s">
        <v>25</v>
      </c>
      <c r="D223" t="s">
        <v>248</v>
      </c>
      <c r="E223">
        <v>3636100</v>
      </c>
      <c r="F223">
        <v>0</v>
      </c>
      <c r="G223">
        <v>15.0559999999999</v>
      </c>
      <c r="H223">
        <v>106.25</v>
      </c>
      <c r="I223">
        <v>947.5</v>
      </c>
      <c r="J223">
        <v>28</v>
      </c>
      <c r="K223">
        <v>162.5</v>
      </c>
      <c r="L223">
        <v>1349400</v>
      </c>
      <c r="M223">
        <v>2286670</v>
      </c>
      <c r="N223">
        <v>0</v>
      </c>
      <c r="O223">
        <v>0</v>
      </c>
      <c r="P223">
        <v>0</v>
      </c>
      <c r="Q223">
        <v>56.099999999999902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7.8199806438154204E-2</v>
      </c>
      <c r="Y223" s="4">
        <v>1.0326490272320301E-2</v>
      </c>
      <c r="Z223" s="4">
        <v>5.01075533577508E-2</v>
      </c>
      <c r="AA223" s="4">
        <v>1.00401144955935E-2</v>
      </c>
      <c r="AB223" s="4">
        <v>4.2471435948470103E-3</v>
      </c>
      <c r="AC223" s="4">
        <v>0</v>
      </c>
      <c r="AD223" s="4">
        <v>0</v>
      </c>
      <c r="AE223" s="4">
        <v>0</v>
      </c>
      <c r="AF223" s="4">
        <v>0.152921108158666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88500</v>
      </c>
      <c r="AO223">
        <v>429411</v>
      </c>
      <c r="AP223">
        <v>86042</v>
      </c>
      <c r="AQ223">
        <v>36397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22871.1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380</v>
      </c>
      <c r="BJ223">
        <v>158450</v>
      </c>
      <c r="BK223">
        <v>292390</v>
      </c>
      <c r="BL223">
        <v>93128</v>
      </c>
      <c r="BM223">
        <v>2482240</v>
      </c>
      <c r="BN223">
        <v>11555.3</v>
      </c>
      <c r="BO223">
        <v>179.1</v>
      </c>
      <c r="BP223">
        <v>7790</v>
      </c>
      <c r="BQ223">
        <v>32282</v>
      </c>
      <c r="BR223">
        <v>3484</v>
      </c>
      <c r="BS223">
        <v>83788</v>
      </c>
      <c r="BT223">
        <v>48253.3</v>
      </c>
      <c r="BU223">
        <v>416587</v>
      </c>
      <c r="BV223">
        <v>9140</v>
      </c>
      <c r="BW223">
        <v>23071</v>
      </c>
      <c r="BX223">
        <v>10877</v>
      </c>
    </row>
    <row r="224" spans="1:76" ht="353" customHeight="1">
      <c r="AF224"/>
      <c r="AG224"/>
    </row>
    <row r="225" spans="1:76">
      <c r="AF225"/>
      <c r="AG225"/>
    </row>
    <row r="226" spans="1:76">
      <c r="A226" t="s">
        <v>126</v>
      </c>
      <c r="B226" t="s">
        <v>5</v>
      </c>
      <c r="C226" t="s">
        <v>342</v>
      </c>
      <c r="D226" t="s">
        <v>248</v>
      </c>
      <c r="E226" s="1">
        <v>6850200</v>
      </c>
      <c r="F226">
        <v>40946</v>
      </c>
      <c r="G226">
        <v>167.298</v>
      </c>
      <c r="H226">
        <v>4812</v>
      </c>
      <c r="I226">
        <v>1778.25</v>
      </c>
      <c r="J226">
        <v>2521.5</v>
      </c>
      <c r="K226">
        <v>311</v>
      </c>
      <c r="L226" s="1">
        <v>6068760</v>
      </c>
      <c r="M226">
        <v>781437</v>
      </c>
      <c r="N226">
        <v>0</v>
      </c>
      <c r="O226">
        <v>0</v>
      </c>
      <c r="P226">
        <v>0</v>
      </c>
      <c r="Q226">
        <v>341.32100000000003</v>
      </c>
      <c r="R226">
        <v>593997</v>
      </c>
      <c r="S226">
        <v>215098</v>
      </c>
      <c r="T226" s="1">
        <v>1967840</v>
      </c>
      <c r="U226">
        <v>0</v>
      </c>
      <c r="V226">
        <v>105938</v>
      </c>
      <c r="W226">
        <v>0</v>
      </c>
      <c r="X226" s="1">
        <v>1131120</v>
      </c>
      <c r="Y226" s="1">
        <v>1812410</v>
      </c>
      <c r="Z226">
        <v>989275</v>
      </c>
      <c r="AA226">
        <v>11866.7</v>
      </c>
      <c r="AB226">
        <v>0</v>
      </c>
      <c r="AC226">
        <v>22643.4</v>
      </c>
      <c r="AD226">
        <v>0</v>
      </c>
      <c r="AE226">
        <v>0</v>
      </c>
      <c r="AF226"/>
      <c r="AG226">
        <v>174083</v>
      </c>
      <c r="AH226">
        <v>63038.9</v>
      </c>
      <c r="AI226">
        <v>523778</v>
      </c>
      <c r="AJ226">
        <v>0</v>
      </c>
      <c r="AK226">
        <v>0</v>
      </c>
      <c r="AL226">
        <v>0</v>
      </c>
      <c r="AM226">
        <v>186469</v>
      </c>
      <c r="AN226">
        <v>531164</v>
      </c>
      <c r="AO226">
        <v>289928</v>
      </c>
      <c r="AP226">
        <v>3477.78</v>
      </c>
      <c r="AQ226">
        <v>0</v>
      </c>
      <c r="AR226">
        <v>6636.11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1059.58</v>
      </c>
      <c r="AZ226">
        <v>0</v>
      </c>
      <c r="BA226">
        <v>4949.6000000000004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593995</v>
      </c>
      <c r="BJ226" s="1">
        <v>1165370</v>
      </c>
      <c r="BK226">
        <v>90316.800000000003</v>
      </c>
      <c r="BL226">
        <v>418085</v>
      </c>
      <c r="BM226" s="1">
        <v>1478700</v>
      </c>
      <c r="BN226">
        <v>18776.2</v>
      </c>
      <c r="BO226">
        <v>51991.6</v>
      </c>
      <c r="BP226">
        <v>314965</v>
      </c>
      <c r="BQ226">
        <v>345117</v>
      </c>
      <c r="BR226">
        <v>213928</v>
      </c>
      <c r="BS226">
        <v>15918.5</v>
      </c>
      <c r="BT226">
        <v>104522</v>
      </c>
      <c r="BU226">
        <v>63918.5</v>
      </c>
      <c r="BV226">
        <v>243442</v>
      </c>
      <c r="BW226">
        <v>97027.4</v>
      </c>
      <c r="BX226">
        <v>157634</v>
      </c>
    </row>
    <row r="227" spans="1:76">
      <c r="A227" t="s">
        <v>126</v>
      </c>
      <c r="B227" t="s">
        <v>8</v>
      </c>
      <c r="C227" t="s">
        <v>343</v>
      </c>
      <c r="D227" t="s">
        <v>248</v>
      </c>
      <c r="E227" s="1">
        <v>5269320</v>
      </c>
      <c r="F227">
        <v>40946</v>
      </c>
      <c r="G227">
        <v>128.68899999999999</v>
      </c>
      <c r="H227">
        <v>1107</v>
      </c>
      <c r="I227">
        <v>6379</v>
      </c>
      <c r="J227">
        <v>37.25</v>
      </c>
      <c r="K227">
        <v>3893.75</v>
      </c>
      <c r="L227" s="1">
        <v>4804390</v>
      </c>
      <c r="M227">
        <v>464933</v>
      </c>
      <c r="N227">
        <v>0</v>
      </c>
      <c r="O227">
        <v>0</v>
      </c>
      <c r="P227">
        <v>0</v>
      </c>
      <c r="Q227">
        <v>336.74599999999998</v>
      </c>
      <c r="R227">
        <v>593997</v>
      </c>
      <c r="S227">
        <v>215098</v>
      </c>
      <c r="T227" s="1">
        <v>1967840</v>
      </c>
      <c r="U227">
        <v>0</v>
      </c>
      <c r="V227">
        <v>105956</v>
      </c>
      <c r="W227">
        <v>0</v>
      </c>
      <c r="X227">
        <v>181697</v>
      </c>
      <c r="Y227" s="1">
        <v>1351280</v>
      </c>
      <c r="Z227">
        <v>853367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F227"/>
      <c r="AG227">
        <v>174083</v>
      </c>
      <c r="AH227">
        <v>63038.9</v>
      </c>
      <c r="AI227">
        <v>523778</v>
      </c>
      <c r="AJ227">
        <v>0</v>
      </c>
      <c r="AK227">
        <v>0</v>
      </c>
      <c r="AL227">
        <v>0</v>
      </c>
      <c r="AM227">
        <v>983.33299999999997</v>
      </c>
      <c r="AN227">
        <v>396022</v>
      </c>
      <c r="AO227">
        <v>250097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1059.77</v>
      </c>
      <c r="AZ227">
        <v>0</v>
      </c>
      <c r="BA227">
        <v>1783.76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593995</v>
      </c>
      <c r="BJ227" s="1">
        <v>1165370</v>
      </c>
      <c r="BK227">
        <v>90316.800000000003</v>
      </c>
      <c r="BL227">
        <v>390100</v>
      </c>
      <c r="BM227" s="1">
        <v>1697070</v>
      </c>
      <c r="BN227">
        <v>14002.3</v>
      </c>
      <c r="BO227">
        <v>6222.3</v>
      </c>
      <c r="BP227">
        <v>303440</v>
      </c>
      <c r="BQ227">
        <v>312043</v>
      </c>
      <c r="BR227">
        <v>206890</v>
      </c>
      <c r="BS227">
        <v>24389.200000000001</v>
      </c>
      <c r="BT227">
        <v>21850.1</v>
      </c>
      <c r="BU227">
        <v>168049</v>
      </c>
      <c r="BV227">
        <v>267816</v>
      </c>
      <c r="BW227">
        <v>125193</v>
      </c>
      <c r="BX227">
        <v>171176</v>
      </c>
    </row>
    <row r="228" spans="1:76">
      <c r="A228" t="s">
        <v>126</v>
      </c>
      <c r="B228" t="s">
        <v>10</v>
      </c>
      <c r="C228" t="s">
        <v>344</v>
      </c>
      <c r="D228" t="s">
        <v>248</v>
      </c>
      <c r="E228" s="1">
        <v>5142790</v>
      </c>
      <c r="F228">
        <v>40946</v>
      </c>
      <c r="G228">
        <v>125.599</v>
      </c>
      <c r="H228">
        <v>422.75</v>
      </c>
      <c r="I228">
        <v>6578</v>
      </c>
      <c r="J228">
        <v>52.5</v>
      </c>
      <c r="K228">
        <v>3205.25</v>
      </c>
      <c r="L228" s="1">
        <v>4648960</v>
      </c>
      <c r="M228">
        <v>493832</v>
      </c>
      <c r="N228">
        <v>0</v>
      </c>
      <c r="O228">
        <v>0</v>
      </c>
      <c r="P228">
        <v>0</v>
      </c>
      <c r="Q228">
        <v>325.23099999999999</v>
      </c>
      <c r="R228">
        <v>592187</v>
      </c>
      <c r="S228">
        <v>237940</v>
      </c>
      <c r="T228" s="1">
        <v>1862680</v>
      </c>
      <c r="U228">
        <v>0</v>
      </c>
      <c r="V228">
        <v>141111</v>
      </c>
      <c r="W228">
        <v>0</v>
      </c>
      <c r="X228">
        <v>172579</v>
      </c>
      <c r="Y228" s="1">
        <v>1324100</v>
      </c>
      <c r="Z228">
        <v>812128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F228"/>
      <c r="AG228">
        <v>173553</v>
      </c>
      <c r="AH228">
        <v>69733.3</v>
      </c>
      <c r="AI228">
        <v>492958</v>
      </c>
      <c r="AJ228">
        <v>0</v>
      </c>
      <c r="AK228">
        <v>0</v>
      </c>
      <c r="AL228">
        <v>0</v>
      </c>
      <c r="AM228">
        <v>141.667</v>
      </c>
      <c r="AN228">
        <v>388056</v>
      </c>
      <c r="AO228">
        <v>238011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1411.38</v>
      </c>
      <c r="AZ228">
        <v>0</v>
      </c>
      <c r="BA228">
        <v>1721.28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592184</v>
      </c>
      <c r="BJ228" s="1">
        <v>1128650</v>
      </c>
      <c r="BK228">
        <v>90316.800000000003</v>
      </c>
      <c r="BL228">
        <v>391373</v>
      </c>
      <c r="BM228" s="1">
        <v>1576940</v>
      </c>
      <c r="BN228">
        <v>34549.9</v>
      </c>
      <c r="BO228">
        <v>2396.6</v>
      </c>
      <c r="BP228">
        <v>305715</v>
      </c>
      <c r="BQ228">
        <v>312704</v>
      </c>
      <c r="BR228">
        <v>206942</v>
      </c>
      <c r="BS228">
        <v>52081.8</v>
      </c>
      <c r="BT228">
        <v>34768.400000000001</v>
      </c>
      <c r="BU228">
        <v>217544</v>
      </c>
      <c r="BV228">
        <v>264426</v>
      </c>
      <c r="BW228">
        <v>122928</v>
      </c>
      <c r="BX228">
        <v>170638</v>
      </c>
    </row>
    <row r="229" spans="1:76">
      <c r="A229" t="s">
        <v>126</v>
      </c>
      <c r="B229" t="s">
        <v>12</v>
      </c>
      <c r="C229" t="s">
        <v>345</v>
      </c>
      <c r="D229" t="s">
        <v>248</v>
      </c>
      <c r="E229" s="1">
        <v>5267450</v>
      </c>
      <c r="F229">
        <v>40946</v>
      </c>
      <c r="G229">
        <v>128.64400000000001</v>
      </c>
      <c r="H229">
        <v>559</v>
      </c>
      <c r="I229">
        <v>6210</v>
      </c>
      <c r="J229">
        <v>125.5</v>
      </c>
      <c r="K229">
        <v>2896.75</v>
      </c>
      <c r="L229" s="1">
        <v>4765480</v>
      </c>
      <c r="M229">
        <v>501973</v>
      </c>
      <c r="N229">
        <v>0</v>
      </c>
      <c r="O229">
        <v>0</v>
      </c>
      <c r="P229">
        <v>0</v>
      </c>
      <c r="Q229">
        <v>333.08499999999998</v>
      </c>
      <c r="R229">
        <v>600253</v>
      </c>
      <c r="S229">
        <v>233874</v>
      </c>
      <c r="T229" s="1">
        <v>1907750</v>
      </c>
      <c r="U229">
        <v>0</v>
      </c>
      <c r="V229">
        <v>101852</v>
      </c>
      <c r="W229">
        <v>0</v>
      </c>
      <c r="X229">
        <v>203184</v>
      </c>
      <c r="Y229" s="1">
        <v>1408080</v>
      </c>
      <c r="Z229">
        <v>812374</v>
      </c>
      <c r="AA229">
        <v>85.3035</v>
      </c>
      <c r="AB229">
        <v>0</v>
      </c>
      <c r="AC229">
        <v>0</v>
      </c>
      <c r="AD229">
        <v>0</v>
      </c>
      <c r="AE229">
        <v>0</v>
      </c>
      <c r="AF229"/>
      <c r="AG229">
        <v>175917</v>
      </c>
      <c r="AH229">
        <v>68541.7</v>
      </c>
      <c r="AI229">
        <v>501314</v>
      </c>
      <c r="AJ229">
        <v>0</v>
      </c>
      <c r="AK229">
        <v>0</v>
      </c>
      <c r="AL229">
        <v>0</v>
      </c>
      <c r="AM229">
        <v>75</v>
      </c>
      <c r="AN229">
        <v>412667</v>
      </c>
      <c r="AO229">
        <v>238083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1018.72</v>
      </c>
      <c r="AZ229">
        <v>0</v>
      </c>
      <c r="BA229">
        <v>2029.67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600253</v>
      </c>
      <c r="BJ229" s="1">
        <v>1204500</v>
      </c>
      <c r="BK229">
        <v>98596.2</v>
      </c>
      <c r="BL229">
        <v>426398</v>
      </c>
      <c r="BM229" s="1">
        <v>1705430</v>
      </c>
      <c r="BN229">
        <v>37165</v>
      </c>
      <c r="BO229">
        <v>1082.3</v>
      </c>
      <c r="BP229">
        <v>307865</v>
      </c>
      <c r="BQ229">
        <v>319513</v>
      </c>
      <c r="BR229">
        <v>186088</v>
      </c>
      <c r="BS229">
        <v>55445.3</v>
      </c>
      <c r="BT229">
        <v>38339.5</v>
      </c>
      <c r="BU229">
        <v>266135</v>
      </c>
      <c r="BV229">
        <v>279672</v>
      </c>
      <c r="BW229">
        <v>130822</v>
      </c>
      <c r="BX229">
        <v>158333</v>
      </c>
    </row>
    <row r="230" spans="1:76">
      <c r="A230" t="s">
        <v>126</v>
      </c>
      <c r="B230" t="s">
        <v>14</v>
      </c>
      <c r="C230" t="s">
        <v>346</v>
      </c>
      <c r="D230" t="s">
        <v>248</v>
      </c>
      <c r="E230" s="1">
        <v>4762410</v>
      </c>
      <c r="F230">
        <v>40946</v>
      </c>
      <c r="G230">
        <v>116.309</v>
      </c>
      <c r="H230">
        <v>296.25</v>
      </c>
      <c r="I230">
        <v>1920.25</v>
      </c>
      <c r="J230">
        <v>204.25</v>
      </c>
      <c r="K230">
        <v>1513.5</v>
      </c>
      <c r="L230" s="1">
        <v>4380130</v>
      </c>
      <c r="M230">
        <v>382283</v>
      </c>
      <c r="N230">
        <v>0</v>
      </c>
      <c r="O230">
        <v>0</v>
      </c>
      <c r="P230">
        <v>0</v>
      </c>
      <c r="Q230">
        <v>315.03699999999998</v>
      </c>
      <c r="R230">
        <v>600253</v>
      </c>
      <c r="S230">
        <v>233874</v>
      </c>
      <c r="T230" s="1">
        <v>1907750</v>
      </c>
      <c r="U230">
        <v>0</v>
      </c>
      <c r="V230">
        <v>101843</v>
      </c>
      <c r="W230">
        <v>0</v>
      </c>
      <c r="X230">
        <v>83246.8</v>
      </c>
      <c r="Y230" s="1">
        <v>1161020</v>
      </c>
      <c r="Z230">
        <v>674343</v>
      </c>
      <c r="AA230">
        <v>85.3035</v>
      </c>
      <c r="AB230">
        <v>0</v>
      </c>
      <c r="AC230">
        <v>0</v>
      </c>
      <c r="AD230">
        <v>0</v>
      </c>
      <c r="AE230">
        <v>0</v>
      </c>
      <c r="AF230"/>
      <c r="AG230">
        <v>175917</v>
      </c>
      <c r="AH230">
        <v>68541.7</v>
      </c>
      <c r="AI230">
        <v>501314</v>
      </c>
      <c r="AJ230">
        <v>0</v>
      </c>
      <c r="AK230">
        <v>0</v>
      </c>
      <c r="AL230">
        <v>0</v>
      </c>
      <c r="AM230">
        <v>0</v>
      </c>
      <c r="AN230">
        <v>340261</v>
      </c>
      <c r="AO230">
        <v>197631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1018.63</v>
      </c>
      <c r="AZ230">
        <v>0</v>
      </c>
      <c r="BA230">
        <v>832.62800000000004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600253</v>
      </c>
      <c r="BJ230" s="1">
        <v>1204500</v>
      </c>
      <c r="BK230">
        <v>98596.2</v>
      </c>
      <c r="BL230">
        <v>422932</v>
      </c>
      <c r="BM230" s="1">
        <v>1461050</v>
      </c>
      <c r="BN230">
        <v>40133.699999999997</v>
      </c>
      <c r="BO230">
        <v>583.1</v>
      </c>
      <c r="BP230">
        <v>303697</v>
      </c>
      <c r="BQ230">
        <v>315135</v>
      </c>
      <c r="BR230">
        <v>182409</v>
      </c>
      <c r="BS230">
        <v>63074.8</v>
      </c>
      <c r="BT230">
        <v>21031.9</v>
      </c>
      <c r="BU230">
        <v>297538</v>
      </c>
      <c r="BV230">
        <v>286038</v>
      </c>
      <c r="BW230">
        <v>137963</v>
      </c>
      <c r="BX230">
        <v>162676</v>
      </c>
    </row>
    <row r="231" spans="1:76">
      <c r="A231" t="s">
        <v>126</v>
      </c>
      <c r="B231" t="s">
        <v>16</v>
      </c>
      <c r="C231" t="s">
        <v>347</v>
      </c>
      <c r="D231" t="s">
        <v>248</v>
      </c>
      <c r="E231" s="1">
        <v>5060020</v>
      </c>
      <c r="F231">
        <v>44345.2</v>
      </c>
      <c r="G231">
        <v>114.105</v>
      </c>
      <c r="H231">
        <v>84.25</v>
      </c>
      <c r="I231">
        <v>1252.75</v>
      </c>
      <c r="J231">
        <v>50</v>
      </c>
      <c r="K231">
        <v>972.25</v>
      </c>
      <c r="L231" s="1">
        <v>4722440</v>
      </c>
      <c r="M231">
        <v>337565</v>
      </c>
      <c r="N231">
        <v>0</v>
      </c>
      <c r="O231">
        <v>0</v>
      </c>
      <c r="P231">
        <v>0</v>
      </c>
      <c r="Q231">
        <v>321.88499999999999</v>
      </c>
      <c r="R231">
        <v>608764</v>
      </c>
      <c r="S231">
        <v>146144</v>
      </c>
      <c r="T231" s="1">
        <v>2066120</v>
      </c>
      <c r="U231">
        <v>0</v>
      </c>
      <c r="V231">
        <v>99463.9</v>
      </c>
      <c r="W231">
        <v>0</v>
      </c>
      <c r="X231">
        <v>24539</v>
      </c>
      <c r="Y231" s="1">
        <v>1180580</v>
      </c>
      <c r="Z231">
        <v>934330</v>
      </c>
      <c r="AA231">
        <v>85.3035</v>
      </c>
      <c r="AB231">
        <v>0</v>
      </c>
      <c r="AC231">
        <v>0</v>
      </c>
      <c r="AD231">
        <v>0</v>
      </c>
      <c r="AE231">
        <v>0</v>
      </c>
      <c r="AF231"/>
      <c r="AG231">
        <v>178411</v>
      </c>
      <c r="AH231">
        <v>42830.6</v>
      </c>
      <c r="AI231">
        <v>542931</v>
      </c>
      <c r="AJ231">
        <v>0</v>
      </c>
      <c r="AK231">
        <v>0</v>
      </c>
      <c r="AL231">
        <v>0</v>
      </c>
      <c r="AM231">
        <v>0</v>
      </c>
      <c r="AN231">
        <v>345994</v>
      </c>
      <c r="AO231">
        <v>273825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994.83100000000002</v>
      </c>
      <c r="AZ231">
        <v>0</v>
      </c>
      <c r="BA231">
        <v>245.43700000000001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608760</v>
      </c>
      <c r="BJ231" s="1">
        <v>1304490</v>
      </c>
      <c r="BK231">
        <v>106781</v>
      </c>
      <c r="BL231">
        <v>456683</v>
      </c>
      <c r="BM231" s="1">
        <v>1139330</v>
      </c>
      <c r="BN231">
        <v>23698</v>
      </c>
      <c r="BO231">
        <v>2124.4</v>
      </c>
      <c r="BP231">
        <v>266608</v>
      </c>
      <c r="BQ231">
        <v>438826</v>
      </c>
      <c r="BR231">
        <v>122618</v>
      </c>
      <c r="BS231">
        <v>38502.6</v>
      </c>
      <c r="BT231">
        <v>8788.4500000000007</v>
      </c>
      <c r="BU231">
        <v>324153</v>
      </c>
      <c r="BV231">
        <v>265531</v>
      </c>
      <c r="BW231">
        <v>173408</v>
      </c>
      <c r="BX231">
        <v>144311</v>
      </c>
    </row>
    <row r="232" spans="1:76">
      <c r="A232" t="s">
        <v>126</v>
      </c>
      <c r="B232" t="s">
        <v>18</v>
      </c>
      <c r="C232" t="s">
        <v>348</v>
      </c>
      <c r="D232" t="s">
        <v>248</v>
      </c>
      <c r="E232" s="1">
        <v>5104620</v>
      </c>
      <c r="F232">
        <v>40946</v>
      </c>
      <c r="G232">
        <v>124.667</v>
      </c>
      <c r="H232">
        <v>204.25</v>
      </c>
      <c r="I232">
        <v>3302</v>
      </c>
      <c r="J232">
        <v>126</v>
      </c>
      <c r="K232">
        <v>2919.25</v>
      </c>
      <c r="L232" s="1">
        <v>4640990</v>
      </c>
      <c r="M232">
        <v>463634</v>
      </c>
      <c r="N232">
        <v>0</v>
      </c>
      <c r="O232">
        <v>0</v>
      </c>
      <c r="P232">
        <v>0</v>
      </c>
      <c r="Q232">
        <v>330.25900000000001</v>
      </c>
      <c r="R232">
        <v>592187</v>
      </c>
      <c r="S232">
        <v>237940</v>
      </c>
      <c r="T232" s="1">
        <v>1862680</v>
      </c>
      <c r="U232">
        <v>0</v>
      </c>
      <c r="V232">
        <v>141102</v>
      </c>
      <c r="W232">
        <v>0</v>
      </c>
      <c r="X232">
        <v>141964</v>
      </c>
      <c r="Y232" s="1">
        <v>1346720</v>
      </c>
      <c r="Z232">
        <v>781968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F232"/>
      <c r="AG232">
        <v>173553</v>
      </c>
      <c r="AH232">
        <v>69733.3</v>
      </c>
      <c r="AI232">
        <v>492958</v>
      </c>
      <c r="AJ232">
        <v>0</v>
      </c>
      <c r="AK232">
        <v>0</v>
      </c>
      <c r="AL232">
        <v>0</v>
      </c>
      <c r="AM232">
        <v>16.666699999999999</v>
      </c>
      <c r="AN232">
        <v>394683</v>
      </c>
      <c r="AO232">
        <v>229172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1411.29</v>
      </c>
      <c r="AZ232">
        <v>0</v>
      </c>
      <c r="BA232">
        <v>1419.35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592184</v>
      </c>
      <c r="BJ232" s="1">
        <v>1128650</v>
      </c>
      <c r="BK232">
        <v>90316.800000000003</v>
      </c>
      <c r="BL232">
        <v>387979</v>
      </c>
      <c r="BM232" s="1">
        <v>1693010</v>
      </c>
      <c r="BN232">
        <v>37048.400000000001</v>
      </c>
      <c r="BO232">
        <v>2532.1</v>
      </c>
      <c r="BP232">
        <v>304547</v>
      </c>
      <c r="BQ232">
        <v>310253</v>
      </c>
      <c r="BR232">
        <v>205952</v>
      </c>
      <c r="BS232">
        <v>57447.3</v>
      </c>
      <c r="BT232">
        <v>36716.9</v>
      </c>
      <c r="BU232">
        <v>219372</v>
      </c>
      <c r="BV232">
        <v>264936</v>
      </c>
      <c r="BW232">
        <v>123678</v>
      </c>
      <c r="BX232">
        <v>171158</v>
      </c>
    </row>
    <row r="233" spans="1:76">
      <c r="R233" s="25">
        <f>ABS(R226-R228)</f>
        <v>1810</v>
      </c>
      <c r="S233" s="25">
        <f t="shared" ref="S233:AE233" si="14">ABS(S226-S228)</f>
        <v>22842</v>
      </c>
      <c r="T233" s="25">
        <f t="shared" si="14"/>
        <v>105160</v>
      </c>
      <c r="U233" s="25">
        <f t="shared" si="14"/>
        <v>0</v>
      </c>
      <c r="V233" s="25">
        <f t="shared" si="14"/>
        <v>35173</v>
      </c>
      <c r="W233" s="25">
        <f t="shared" si="14"/>
        <v>0</v>
      </c>
      <c r="X233" s="25">
        <f t="shared" si="14"/>
        <v>958541</v>
      </c>
      <c r="Y233" s="25">
        <f t="shared" si="14"/>
        <v>488310</v>
      </c>
      <c r="Z233" s="25">
        <f t="shared" si="14"/>
        <v>177147</v>
      </c>
      <c r="AA233" s="25">
        <f t="shared" si="14"/>
        <v>11790.874600000001</v>
      </c>
      <c r="AB233" s="25">
        <f t="shared" si="14"/>
        <v>0</v>
      </c>
      <c r="AC233" s="25">
        <f t="shared" si="14"/>
        <v>22643.4</v>
      </c>
      <c r="AD233" s="25">
        <f t="shared" si="14"/>
        <v>0</v>
      </c>
      <c r="AE233" s="25">
        <f t="shared" si="14"/>
        <v>0</v>
      </c>
      <c r="AF233" s="26">
        <f>SUM(R233:AE233)/E226</f>
        <v>0.2661845310501883</v>
      </c>
      <c r="AG233"/>
    </row>
    <row r="234" spans="1:76">
      <c r="A234" t="s">
        <v>126</v>
      </c>
      <c r="B234" t="s">
        <v>20</v>
      </c>
      <c r="D234" t="s">
        <v>248</v>
      </c>
      <c r="E234">
        <v>1580880</v>
      </c>
      <c r="F234">
        <v>0</v>
      </c>
      <c r="G234">
        <v>38.609000000000002</v>
      </c>
      <c r="H234">
        <v>3705</v>
      </c>
      <c r="I234">
        <v>4600.75</v>
      </c>
      <c r="J234">
        <v>2484.25</v>
      </c>
      <c r="K234">
        <v>3582.75</v>
      </c>
      <c r="L234">
        <v>1264370</v>
      </c>
      <c r="M234">
        <v>316504</v>
      </c>
      <c r="N234">
        <v>0</v>
      </c>
      <c r="O234">
        <v>0</v>
      </c>
      <c r="P234">
        <v>0</v>
      </c>
      <c r="Q234">
        <v>4.5750000000000401</v>
      </c>
      <c r="R234" s="4">
        <v>0</v>
      </c>
      <c r="S234" s="4">
        <v>0</v>
      </c>
      <c r="T234" s="4">
        <v>0</v>
      </c>
      <c r="U234" s="4">
        <v>0</v>
      </c>
      <c r="V234" s="4">
        <v>2.6276605062625899E-6</v>
      </c>
      <c r="W234" s="4">
        <v>0</v>
      </c>
      <c r="X234" s="4">
        <v>0.13859785115762999</v>
      </c>
      <c r="Y234" s="4">
        <v>6.7316282736270397E-2</v>
      </c>
      <c r="Z234" s="4">
        <v>1.9840004671396402E-2</v>
      </c>
      <c r="AA234" s="4">
        <v>1.7212453067063701E-3</v>
      </c>
      <c r="AB234" s="4">
        <v>0</v>
      </c>
      <c r="AC234" s="4">
        <v>3.3055093281947898E-3</v>
      </c>
      <c r="AD234" s="4">
        <v>0</v>
      </c>
      <c r="AE234" s="4">
        <v>0</v>
      </c>
      <c r="AF234" s="4">
        <v>0.230783520860704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185485.66699999999</v>
      </c>
      <c r="AN234">
        <v>135142</v>
      </c>
      <c r="AO234">
        <v>39831</v>
      </c>
      <c r="AP234">
        <v>3455.5578</v>
      </c>
      <c r="AQ234">
        <v>0</v>
      </c>
      <c r="AR234">
        <v>6636.11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0.19000000000005399</v>
      </c>
      <c r="AZ234">
        <v>0</v>
      </c>
      <c r="BA234">
        <v>3165.84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27985</v>
      </c>
      <c r="BM234">
        <v>218370</v>
      </c>
      <c r="BN234">
        <v>4773.8999999999996</v>
      </c>
      <c r="BO234">
        <v>45769.299999999901</v>
      </c>
      <c r="BP234">
        <v>11525</v>
      </c>
      <c r="BQ234">
        <v>33074</v>
      </c>
      <c r="BR234">
        <v>7038</v>
      </c>
      <c r="BS234">
        <v>8470.7000000000007</v>
      </c>
      <c r="BT234">
        <v>82671.899999999994</v>
      </c>
      <c r="BU234">
        <v>104130.5</v>
      </c>
      <c r="BV234">
        <v>24374</v>
      </c>
      <c r="BW234">
        <v>28165.599999999999</v>
      </c>
      <c r="BX234">
        <v>13542</v>
      </c>
    </row>
    <row r="235" spans="1:76">
      <c r="A235" t="s">
        <v>126</v>
      </c>
      <c r="B235" t="s">
        <v>21</v>
      </c>
      <c r="D235" t="s">
        <v>248</v>
      </c>
      <c r="E235">
        <v>126530</v>
      </c>
      <c r="F235">
        <v>0</v>
      </c>
      <c r="G235">
        <v>3.0899999999999799</v>
      </c>
      <c r="H235">
        <v>684.25</v>
      </c>
      <c r="I235">
        <v>199</v>
      </c>
      <c r="J235">
        <v>15.25</v>
      </c>
      <c r="K235">
        <v>688.5</v>
      </c>
      <c r="L235">
        <v>155430</v>
      </c>
      <c r="M235">
        <v>28899</v>
      </c>
      <c r="N235">
        <v>0</v>
      </c>
      <c r="O235">
        <v>0</v>
      </c>
      <c r="P235">
        <v>0</v>
      </c>
      <c r="Q235">
        <v>11.514999999999899</v>
      </c>
      <c r="R235" s="4">
        <v>3.4349783273743099E-4</v>
      </c>
      <c r="S235" s="4">
        <v>4.3349046935847501E-3</v>
      </c>
      <c r="T235" s="4">
        <v>1.99570343042366E-2</v>
      </c>
      <c r="U235" s="4">
        <v>0</v>
      </c>
      <c r="V235" s="4">
        <v>6.6716388452399897E-3</v>
      </c>
      <c r="W235" s="4">
        <v>0</v>
      </c>
      <c r="X235" s="4">
        <v>1.73039405464082E-3</v>
      </c>
      <c r="Y235" s="4">
        <v>5.1581608253057302E-3</v>
      </c>
      <c r="Z235" s="4">
        <v>7.8262470299772999E-3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4.6021877585722598E-2</v>
      </c>
      <c r="AG235">
        <v>530</v>
      </c>
      <c r="AH235">
        <v>6694.4</v>
      </c>
      <c r="AI235">
        <v>30820</v>
      </c>
      <c r="AJ235">
        <v>0</v>
      </c>
      <c r="AK235">
        <v>0</v>
      </c>
      <c r="AL235">
        <v>0</v>
      </c>
      <c r="AM235">
        <v>841.66599999999903</v>
      </c>
      <c r="AN235">
        <v>7966</v>
      </c>
      <c r="AO235">
        <v>12086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351.61</v>
      </c>
      <c r="AZ235">
        <v>0</v>
      </c>
      <c r="BA235">
        <v>62.48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1811</v>
      </c>
      <c r="BJ235">
        <v>36720</v>
      </c>
      <c r="BK235">
        <v>0</v>
      </c>
      <c r="BL235">
        <v>1273</v>
      </c>
      <c r="BM235">
        <v>120130</v>
      </c>
      <c r="BN235">
        <v>20547.599999999999</v>
      </c>
      <c r="BO235">
        <v>3825.7</v>
      </c>
      <c r="BP235">
        <v>2275</v>
      </c>
      <c r="BQ235">
        <v>661</v>
      </c>
      <c r="BR235">
        <v>52</v>
      </c>
      <c r="BS235">
        <v>27692.6</v>
      </c>
      <c r="BT235">
        <v>12918.3</v>
      </c>
      <c r="BU235">
        <v>49495</v>
      </c>
      <c r="BV235">
        <v>3390</v>
      </c>
      <c r="BW235">
        <v>2265</v>
      </c>
      <c r="BX235">
        <v>538</v>
      </c>
    </row>
    <row r="236" spans="1:76">
      <c r="A236" t="s">
        <v>126</v>
      </c>
      <c r="B236" t="s">
        <v>22</v>
      </c>
      <c r="D236" t="s">
        <v>248</v>
      </c>
      <c r="E236">
        <v>124660</v>
      </c>
      <c r="F236">
        <v>0</v>
      </c>
      <c r="G236">
        <v>3.0449999999999999</v>
      </c>
      <c r="H236">
        <v>136.25</v>
      </c>
      <c r="I236">
        <v>368</v>
      </c>
      <c r="J236">
        <v>73</v>
      </c>
      <c r="K236">
        <v>308.5</v>
      </c>
      <c r="L236">
        <v>116520</v>
      </c>
      <c r="M236">
        <v>8141</v>
      </c>
      <c r="N236">
        <v>0</v>
      </c>
      <c r="O236">
        <v>0</v>
      </c>
      <c r="P236">
        <v>0</v>
      </c>
      <c r="Q236">
        <v>7.8539999999999797</v>
      </c>
      <c r="R236" s="4">
        <v>1.5684093653444899E-3</v>
      </c>
      <c r="S236" s="4">
        <v>7.9062143311315399E-4</v>
      </c>
      <c r="T236" s="4">
        <v>8.7637255264165909E-3</v>
      </c>
      <c r="U236" s="4">
        <v>0</v>
      </c>
      <c r="V236" s="4">
        <v>7.6337941078675198E-3</v>
      </c>
      <c r="W236" s="4">
        <v>0</v>
      </c>
      <c r="X236" s="4">
        <v>5.9510499164850197E-3</v>
      </c>
      <c r="Y236" s="4">
        <v>1.63296576371969E-2</v>
      </c>
      <c r="Z236" s="4">
        <v>4.7833957832227203E-5</v>
      </c>
      <c r="AA236" s="4">
        <v>1.8429879501204501E-6</v>
      </c>
      <c r="AB236" s="4">
        <v>0</v>
      </c>
      <c r="AC236" s="4">
        <v>0</v>
      </c>
      <c r="AD236" s="4">
        <v>0</v>
      </c>
      <c r="AE236" s="4">
        <v>0</v>
      </c>
      <c r="AF236" s="4">
        <v>4.1086934932205998E-2</v>
      </c>
      <c r="AG236">
        <v>2364</v>
      </c>
      <c r="AH236">
        <v>1191.5999999999999</v>
      </c>
      <c r="AI236">
        <v>8356</v>
      </c>
      <c r="AJ236">
        <v>0</v>
      </c>
      <c r="AK236">
        <v>0</v>
      </c>
      <c r="AL236">
        <v>0</v>
      </c>
      <c r="AM236">
        <v>66.667000000000002</v>
      </c>
      <c r="AN236">
        <v>24611</v>
      </c>
      <c r="AO236">
        <v>72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392.66</v>
      </c>
      <c r="AZ236">
        <v>0</v>
      </c>
      <c r="BA236">
        <v>308.39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8069</v>
      </c>
      <c r="BJ236">
        <v>75850</v>
      </c>
      <c r="BK236">
        <v>8279.3999999999905</v>
      </c>
      <c r="BL236">
        <v>35025</v>
      </c>
      <c r="BM236">
        <v>128490</v>
      </c>
      <c r="BN236">
        <v>2615.0999999999899</v>
      </c>
      <c r="BO236">
        <v>1314.3</v>
      </c>
      <c r="BP236">
        <v>2150</v>
      </c>
      <c r="BQ236">
        <v>6809</v>
      </c>
      <c r="BR236">
        <v>20854</v>
      </c>
      <c r="BS236">
        <v>3363.5</v>
      </c>
      <c r="BT236">
        <v>3571.0999999999899</v>
      </c>
      <c r="BU236">
        <v>48591</v>
      </c>
      <c r="BV236">
        <v>15246</v>
      </c>
      <c r="BW236">
        <v>7894</v>
      </c>
      <c r="BX236">
        <v>12305</v>
      </c>
    </row>
    <row r="237" spans="1:76">
      <c r="A237" t="s">
        <v>126</v>
      </c>
      <c r="B237" t="s">
        <v>23</v>
      </c>
      <c r="D237" t="s">
        <v>248</v>
      </c>
      <c r="E237">
        <v>380380</v>
      </c>
      <c r="F237">
        <v>0</v>
      </c>
      <c r="G237">
        <v>9.2899999999999991</v>
      </c>
      <c r="H237">
        <v>126.5</v>
      </c>
      <c r="I237">
        <v>4657.75</v>
      </c>
      <c r="J237">
        <v>151.75</v>
      </c>
      <c r="K237">
        <v>1691.75</v>
      </c>
      <c r="L237">
        <v>268830</v>
      </c>
      <c r="M237">
        <v>111549</v>
      </c>
      <c r="N237">
        <v>0</v>
      </c>
      <c r="O237">
        <v>0</v>
      </c>
      <c r="P237">
        <v>0</v>
      </c>
      <c r="Q237">
        <v>10.194000000000001</v>
      </c>
      <c r="R237" s="4">
        <v>1.5684093653444899E-3</v>
      </c>
      <c r="S237" s="4">
        <v>7.9062143311315399E-4</v>
      </c>
      <c r="T237" s="4">
        <v>8.7637255264165909E-3</v>
      </c>
      <c r="U237" s="4">
        <v>0</v>
      </c>
      <c r="V237" s="4">
        <v>7.6355441307150397E-3</v>
      </c>
      <c r="W237" s="4">
        <v>0</v>
      </c>
      <c r="X237" s="4">
        <v>1.7370376779919001E-2</v>
      </c>
      <c r="Y237" s="4">
        <v>3.1710413997071599E-2</v>
      </c>
      <c r="Z237" s="4">
        <v>2.6791877560623699E-2</v>
      </c>
      <c r="AA237" s="4">
        <v>1.8429879501204501E-6</v>
      </c>
      <c r="AB237" s="4">
        <v>0</v>
      </c>
      <c r="AC237" s="4">
        <v>0</v>
      </c>
      <c r="AD237" s="4">
        <v>0</v>
      </c>
      <c r="AE237" s="4">
        <v>0</v>
      </c>
      <c r="AF237" s="4">
        <v>9.4632811781153806E-2</v>
      </c>
      <c r="AG237">
        <v>2364</v>
      </c>
      <c r="AH237">
        <v>1191.5999999999999</v>
      </c>
      <c r="AI237">
        <v>8356</v>
      </c>
      <c r="AJ237">
        <v>0</v>
      </c>
      <c r="AK237">
        <v>0</v>
      </c>
      <c r="AL237">
        <v>0</v>
      </c>
      <c r="AM237">
        <v>141.667</v>
      </c>
      <c r="AN237">
        <v>47795</v>
      </c>
      <c r="AO237">
        <v>40380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392.75</v>
      </c>
      <c r="AZ237">
        <v>0</v>
      </c>
      <c r="BA237">
        <v>888.65199999999902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8069</v>
      </c>
      <c r="BJ237">
        <v>75850</v>
      </c>
      <c r="BK237">
        <v>8279.3999999999905</v>
      </c>
      <c r="BL237">
        <v>31559</v>
      </c>
      <c r="BM237">
        <v>115890</v>
      </c>
      <c r="BN237">
        <v>5583.7999999999902</v>
      </c>
      <c r="BO237">
        <v>1813.5</v>
      </c>
      <c r="BP237">
        <v>2018</v>
      </c>
      <c r="BQ237">
        <v>2431</v>
      </c>
      <c r="BR237">
        <v>24533</v>
      </c>
      <c r="BS237">
        <v>10993</v>
      </c>
      <c r="BT237">
        <v>13736.5</v>
      </c>
      <c r="BU237">
        <v>79994</v>
      </c>
      <c r="BV237">
        <v>21612</v>
      </c>
      <c r="BW237">
        <v>15035</v>
      </c>
      <c r="BX237">
        <v>7962</v>
      </c>
    </row>
    <row r="238" spans="1:76">
      <c r="A238" t="s">
        <v>126</v>
      </c>
      <c r="B238" t="s">
        <v>24</v>
      </c>
      <c r="D238" t="s">
        <v>248</v>
      </c>
      <c r="E238">
        <v>82770</v>
      </c>
      <c r="F238">
        <v>3399.1999999999898</v>
      </c>
      <c r="G238">
        <v>11.494</v>
      </c>
      <c r="H238">
        <v>338.5</v>
      </c>
      <c r="I238">
        <v>5325.25</v>
      </c>
      <c r="J238">
        <v>2.5</v>
      </c>
      <c r="K238">
        <v>2233</v>
      </c>
      <c r="L238">
        <v>73480</v>
      </c>
      <c r="M238">
        <v>156267</v>
      </c>
      <c r="N238">
        <v>0</v>
      </c>
      <c r="O238">
        <v>0</v>
      </c>
      <c r="P238">
        <v>0</v>
      </c>
      <c r="Q238">
        <v>3.3460000000000001</v>
      </c>
      <c r="R238" s="4">
        <v>3.2233476381497198E-3</v>
      </c>
      <c r="S238" s="4">
        <v>1.7849455256776899E-2</v>
      </c>
      <c r="T238" s="4">
        <v>3.9558294233285801E-2</v>
      </c>
      <c r="U238" s="4">
        <v>0</v>
      </c>
      <c r="V238" s="4">
        <v>8.0981529481079298E-3</v>
      </c>
      <c r="W238" s="4">
        <v>0</v>
      </c>
      <c r="X238" s="4">
        <v>2.87859313718818E-2</v>
      </c>
      <c r="Y238" s="4">
        <v>2.7907031008460301E-2</v>
      </c>
      <c r="Z238" s="4">
        <v>2.3761810223633401E-2</v>
      </c>
      <c r="AA238" s="4">
        <v>1.8429879501204501E-6</v>
      </c>
      <c r="AB238" s="4">
        <v>0</v>
      </c>
      <c r="AC238" s="4">
        <v>0</v>
      </c>
      <c r="AD238" s="4">
        <v>0</v>
      </c>
      <c r="AE238" s="4">
        <v>0</v>
      </c>
      <c r="AF238" s="4">
        <v>0.14918586566824599</v>
      </c>
      <c r="AG238">
        <v>4858</v>
      </c>
      <c r="AH238">
        <v>26902.7</v>
      </c>
      <c r="AI238">
        <v>49973</v>
      </c>
      <c r="AJ238">
        <v>0</v>
      </c>
      <c r="AK238">
        <v>0</v>
      </c>
      <c r="AL238">
        <v>0</v>
      </c>
      <c r="AM238">
        <v>141.667</v>
      </c>
      <c r="AN238">
        <v>42062</v>
      </c>
      <c r="AO238">
        <v>35814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416.54899999999998</v>
      </c>
      <c r="AZ238">
        <v>0</v>
      </c>
      <c r="BA238">
        <v>1475.8429999999901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16576</v>
      </c>
      <c r="BJ238">
        <v>175840</v>
      </c>
      <c r="BK238">
        <v>16464.199999999899</v>
      </c>
      <c r="BL238">
        <v>65310</v>
      </c>
      <c r="BM238">
        <v>437610</v>
      </c>
      <c r="BN238">
        <v>10851.9</v>
      </c>
      <c r="BO238">
        <v>272.19999999999902</v>
      </c>
      <c r="BP238">
        <v>39107</v>
      </c>
      <c r="BQ238">
        <v>126122</v>
      </c>
      <c r="BR238">
        <v>84324</v>
      </c>
      <c r="BS238">
        <v>13579.2</v>
      </c>
      <c r="BT238">
        <v>25979.95</v>
      </c>
      <c r="BU238">
        <v>106609</v>
      </c>
      <c r="BV238">
        <v>1105</v>
      </c>
      <c r="BW238">
        <v>50480</v>
      </c>
      <c r="BX238">
        <v>26327</v>
      </c>
    </row>
    <row r="239" spans="1:76">
      <c r="A239" t="s">
        <v>126</v>
      </c>
      <c r="B239" t="s">
        <v>25</v>
      </c>
      <c r="D239" t="s">
        <v>248</v>
      </c>
      <c r="E239">
        <v>38170</v>
      </c>
      <c r="F239">
        <v>0</v>
      </c>
      <c r="G239">
        <v>0.93200000000000205</v>
      </c>
      <c r="H239">
        <v>218.5</v>
      </c>
      <c r="I239">
        <v>3276</v>
      </c>
      <c r="J239">
        <v>73.5</v>
      </c>
      <c r="K239">
        <v>286</v>
      </c>
      <c r="L239">
        <v>7970</v>
      </c>
      <c r="M239">
        <v>30198</v>
      </c>
      <c r="N239">
        <v>0</v>
      </c>
      <c r="O239">
        <v>0</v>
      </c>
      <c r="P239">
        <v>0</v>
      </c>
      <c r="Q239">
        <v>5.02800000000002</v>
      </c>
      <c r="R239" s="4">
        <v>0</v>
      </c>
      <c r="S239" s="4">
        <v>0</v>
      </c>
      <c r="T239" s="4">
        <v>0</v>
      </c>
      <c r="U239" s="4">
        <v>0</v>
      </c>
      <c r="V239" s="4">
        <v>1.7500228475205E-6</v>
      </c>
      <c r="W239" s="4">
        <v>0</v>
      </c>
      <c r="X239" s="4">
        <v>5.9529943863155903E-3</v>
      </c>
      <c r="Y239" s="4">
        <v>4.39839075676821E-3</v>
      </c>
      <c r="Z239" s="4">
        <v>5.8645210090242797E-3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1.6217656174955599E-2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125.0003</v>
      </c>
      <c r="AN239">
        <v>6627</v>
      </c>
      <c r="AO239">
        <v>8839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9.0000000000145505E-2</v>
      </c>
      <c r="AZ239">
        <v>0</v>
      </c>
      <c r="BA239">
        <v>301.93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3394</v>
      </c>
      <c r="BM239">
        <v>116070</v>
      </c>
      <c r="BN239">
        <v>2498.5</v>
      </c>
      <c r="BO239">
        <v>135.5</v>
      </c>
      <c r="BP239">
        <v>1168</v>
      </c>
      <c r="BQ239">
        <v>2451</v>
      </c>
      <c r="BR239">
        <v>990</v>
      </c>
      <c r="BS239">
        <v>5365.5</v>
      </c>
      <c r="BT239">
        <v>1948.5</v>
      </c>
      <c r="BU239">
        <v>1828</v>
      </c>
      <c r="BV239">
        <v>510</v>
      </c>
      <c r="BW239">
        <v>750</v>
      </c>
      <c r="BX239">
        <v>520</v>
      </c>
    </row>
    <row r="240" spans="1:76" ht="353" customHeight="1">
      <c r="AF240"/>
      <c r="AG240"/>
    </row>
    <row r="241" spans="1:76">
      <c r="AF241"/>
      <c r="AG241"/>
    </row>
    <row r="242" spans="1:76">
      <c r="A242" t="s">
        <v>134</v>
      </c>
      <c r="B242" t="s">
        <v>5</v>
      </c>
      <c r="C242" t="s">
        <v>349</v>
      </c>
      <c r="D242" t="s">
        <v>248</v>
      </c>
      <c r="E242">
        <v>933988</v>
      </c>
      <c r="F242">
        <v>52044.9</v>
      </c>
      <c r="G242">
        <v>17.945799999999998</v>
      </c>
      <c r="H242">
        <v>455.5</v>
      </c>
      <c r="I242">
        <v>507.75</v>
      </c>
      <c r="J242">
        <v>62.75</v>
      </c>
      <c r="K242">
        <v>67.75</v>
      </c>
      <c r="L242">
        <v>867272</v>
      </c>
      <c r="M242">
        <v>66716.800000000003</v>
      </c>
      <c r="N242">
        <v>0</v>
      </c>
      <c r="O242">
        <v>0</v>
      </c>
      <c r="P242">
        <v>0</v>
      </c>
      <c r="Q242">
        <v>77.553600000000003</v>
      </c>
      <c r="R242">
        <v>463274</v>
      </c>
      <c r="S242">
        <v>117018</v>
      </c>
      <c r="T242">
        <v>115861</v>
      </c>
      <c r="U242">
        <v>0</v>
      </c>
      <c r="V242">
        <v>14729.1</v>
      </c>
      <c r="W242">
        <v>0</v>
      </c>
      <c r="X242">
        <v>66716.800000000003</v>
      </c>
      <c r="Y242">
        <v>77427.199999999997</v>
      </c>
      <c r="Z242">
        <v>78953.2</v>
      </c>
      <c r="AA242">
        <v>0</v>
      </c>
      <c r="AB242">
        <v>0</v>
      </c>
      <c r="AC242">
        <v>0</v>
      </c>
      <c r="AD242">
        <v>0</v>
      </c>
      <c r="AE242">
        <v>0</v>
      </c>
      <c r="AF242"/>
      <c r="AG242">
        <v>135772</v>
      </c>
      <c r="AH242">
        <v>34294.400000000001</v>
      </c>
      <c r="AI242">
        <v>33955.599999999999</v>
      </c>
      <c r="AJ242">
        <v>0</v>
      </c>
      <c r="AK242">
        <v>4316.67</v>
      </c>
      <c r="AL242">
        <v>0</v>
      </c>
      <c r="AM242">
        <v>0</v>
      </c>
      <c r="AN242">
        <v>22691.7</v>
      </c>
      <c r="AO242">
        <v>23138.9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667.29700000000003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463277</v>
      </c>
      <c r="BJ242">
        <v>115858</v>
      </c>
      <c r="BK242">
        <v>0</v>
      </c>
      <c r="BL242">
        <v>3690.77</v>
      </c>
      <c r="BM242">
        <v>40505.4</v>
      </c>
      <c r="BN242">
        <v>24137.3</v>
      </c>
      <c r="BO242">
        <v>32918.699999999997</v>
      </c>
      <c r="BP242">
        <v>314611</v>
      </c>
      <c r="BQ242">
        <v>159615</v>
      </c>
      <c r="BR242">
        <v>880847</v>
      </c>
      <c r="BS242">
        <v>95783.6</v>
      </c>
      <c r="BT242">
        <v>13292.8</v>
      </c>
      <c r="BU242">
        <v>949426</v>
      </c>
      <c r="BV242">
        <v>194324</v>
      </c>
      <c r="BW242">
        <v>40463.5</v>
      </c>
      <c r="BX242">
        <v>535471</v>
      </c>
    </row>
    <row r="243" spans="1:76">
      <c r="A243" t="s">
        <v>134</v>
      </c>
      <c r="B243" t="s">
        <v>8</v>
      </c>
      <c r="C243" t="s">
        <v>350</v>
      </c>
      <c r="D243" t="s">
        <v>248</v>
      </c>
      <c r="E243">
        <v>898180</v>
      </c>
      <c r="F243">
        <v>52044.9</v>
      </c>
      <c r="G243">
        <v>17.2578</v>
      </c>
      <c r="H243">
        <v>523</v>
      </c>
      <c r="I243">
        <v>1013</v>
      </c>
      <c r="J243">
        <v>55.25</v>
      </c>
      <c r="K243">
        <v>71</v>
      </c>
      <c r="L243">
        <v>833956</v>
      </c>
      <c r="M243">
        <v>64224.1</v>
      </c>
      <c r="N243">
        <v>0</v>
      </c>
      <c r="O243">
        <v>0</v>
      </c>
      <c r="P243">
        <v>0</v>
      </c>
      <c r="Q243">
        <v>76.436199999999999</v>
      </c>
      <c r="R243">
        <v>463274</v>
      </c>
      <c r="S243">
        <v>117018</v>
      </c>
      <c r="T243">
        <v>115861</v>
      </c>
      <c r="U243">
        <v>0</v>
      </c>
      <c r="V243">
        <v>14729.1</v>
      </c>
      <c r="W243">
        <v>0</v>
      </c>
      <c r="X243">
        <v>64622.2</v>
      </c>
      <c r="Y243">
        <v>79123.8</v>
      </c>
      <c r="Z243">
        <v>43552.2</v>
      </c>
      <c r="AA243">
        <v>0</v>
      </c>
      <c r="AB243">
        <v>0</v>
      </c>
      <c r="AC243">
        <v>0</v>
      </c>
      <c r="AD243">
        <v>0</v>
      </c>
      <c r="AE243">
        <v>0</v>
      </c>
      <c r="AF243"/>
      <c r="AG243">
        <v>135772</v>
      </c>
      <c r="AH243">
        <v>34294.400000000001</v>
      </c>
      <c r="AI243">
        <v>33955.599999999999</v>
      </c>
      <c r="AJ243">
        <v>0</v>
      </c>
      <c r="AK243">
        <v>4316.67</v>
      </c>
      <c r="AL243">
        <v>0</v>
      </c>
      <c r="AM243">
        <v>116.667</v>
      </c>
      <c r="AN243">
        <v>23188.9</v>
      </c>
      <c r="AO243">
        <v>12763.9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642.36500000000001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463277</v>
      </c>
      <c r="BJ243">
        <v>115858</v>
      </c>
      <c r="BK243">
        <v>0</v>
      </c>
      <c r="BL243">
        <v>3693.38</v>
      </c>
      <c r="BM243">
        <v>40481.199999999997</v>
      </c>
      <c r="BN243">
        <v>25112.7</v>
      </c>
      <c r="BO243">
        <v>28378.2</v>
      </c>
      <c r="BP243">
        <v>310613</v>
      </c>
      <c r="BQ243">
        <v>159122</v>
      </c>
      <c r="BR243">
        <v>873366</v>
      </c>
      <c r="BS243">
        <v>102144</v>
      </c>
      <c r="BT243">
        <v>12632.7</v>
      </c>
      <c r="BU243">
        <v>997826</v>
      </c>
      <c r="BV243">
        <v>200647</v>
      </c>
      <c r="BW243">
        <v>41219.4</v>
      </c>
      <c r="BX243">
        <v>547413</v>
      </c>
    </row>
    <row r="244" spans="1:76">
      <c r="A244" t="s">
        <v>134</v>
      </c>
      <c r="B244" t="s">
        <v>10</v>
      </c>
      <c r="C244" t="s">
        <v>351</v>
      </c>
      <c r="D244" t="s">
        <v>248</v>
      </c>
      <c r="E244">
        <v>894095</v>
      </c>
      <c r="F244">
        <v>52044.9</v>
      </c>
      <c r="G244">
        <v>17.179300000000001</v>
      </c>
      <c r="H244">
        <v>251.75</v>
      </c>
      <c r="I244">
        <v>636.75</v>
      </c>
      <c r="J244">
        <v>38.75</v>
      </c>
      <c r="K244">
        <v>42</v>
      </c>
      <c r="L244">
        <v>869243</v>
      </c>
      <c r="M244">
        <v>24851.8</v>
      </c>
      <c r="N244">
        <v>0</v>
      </c>
      <c r="O244">
        <v>0</v>
      </c>
      <c r="P244">
        <v>0</v>
      </c>
      <c r="Q244">
        <v>90.600399999999993</v>
      </c>
      <c r="R244">
        <v>463274</v>
      </c>
      <c r="S244">
        <v>119273</v>
      </c>
      <c r="T244">
        <v>115861</v>
      </c>
      <c r="U244">
        <v>0</v>
      </c>
      <c r="V244">
        <v>14378.4</v>
      </c>
      <c r="W244">
        <v>0</v>
      </c>
      <c r="X244">
        <v>25003.4</v>
      </c>
      <c r="Y244">
        <v>91663.4</v>
      </c>
      <c r="Z244">
        <v>64641.1</v>
      </c>
      <c r="AA244">
        <v>0</v>
      </c>
      <c r="AB244">
        <v>0</v>
      </c>
      <c r="AC244">
        <v>0</v>
      </c>
      <c r="AD244">
        <v>0</v>
      </c>
      <c r="AE244">
        <v>0</v>
      </c>
      <c r="AF244"/>
      <c r="AG244">
        <v>135772</v>
      </c>
      <c r="AH244">
        <v>34955.599999999999</v>
      </c>
      <c r="AI244">
        <v>33955.599999999999</v>
      </c>
      <c r="AJ244">
        <v>0</v>
      </c>
      <c r="AK244">
        <v>4213.8900000000003</v>
      </c>
      <c r="AL244">
        <v>0</v>
      </c>
      <c r="AM244">
        <v>44.444400000000002</v>
      </c>
      <c r="AN244">
        <v>26863.9</v>
      </c>
      <c r="AO244">
        <v>18944.400000000001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248.566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463277</v>
      </c>
      <c r="BJ244">
        <v>115858</v>
      </c>
      <c r="BK244">
        <v>0</v>
      </c>
      <c r="BL244">
        <v>3618.85</v>
      </c>
      <c r="BM244">
        <v>35926.300000000003</v>
      </c>
      <c r="BN244">
        <v>25706.400000000001</v>
      </c>
      <c r="BO244">
        <v>146026</v>
      </c>
      <c r="BP244">
        <v>358753</v>
      </c>
      <c r="BQ244">
        <v>158236</v>
      </c>
      <c r="BR244" s="1">
        <v>1046690</v>
      </c>
      <c r="BS244">
        <v>140827</v>
      </c>
      <c r="BT244">
        <v>7720.39</v>
      </c>
      <c r="BU244" s="1">
        <v>1104880</v>
      </c>
      <c r="BV244">
        <v>236702</v>
      </c>
      <c r="BW244">
        <v>42562.2</v>
      </c>
      <c r="BX244">
        <v>663062</v>
      </c>
    </row>
    <row r="245" spans="1:76">
      <c r="A245" t="s">
        <v>134</v>
      </c>
      <c r="B245" t="s">
        <v>12</v>
      </c>
      <c r="C245" t="s">
        <v>352</v>
      </c>
      <c r="D245" t="s">
        <v>248</v>
      </c>
      <c r="E245" s="1">
        <v>1220490</v>
      </c>
      <c r="F245">
        <v>52044</v>
      </c>
      <c r="G245">
        <v>23.451000000000001</v>
      </c>
      <c r="H245">
        <v>874.75</v>
      </c>
      <c r="I245">
        <v>2064.75</v>
      </c>
      <c r="J245">
        <v>43</v>
      </c>
      <c r="K245">
        <v>168</v>
      </c>
      <c r="L245" s="1">
        <v>1078780</v>
      </c>
      <c r="M245">
        <v>141708</v>
      </c>
      <c r="N245">
        <v>0</v>
      </c>
      <c r="O245">
        <v>0</v>
      </c>
      <c r="P245">
        <v>0</v>
      </c>
      <c r="Q245">
        <v>112.815</v>
      </c>
      <c r="R245">
        <v>463265</v>
      </c>
      <c r="S245">
        <v>120316</v>
      </c>
      <c r="T245">
        <v>115861</v>
      </c>
      <c r="U245">
        <v>0</v>
      </c>
      <c r="V245">
        <v>0</v>
      </c>
      <c r="W245">
        <v>0</v>
      </c>
      <c r="X245">
        <v>144191</v>
      </c>
      <c r="Y245">
        <v>181848</v>
      </c>
      <c r="Z245">
        <v>194994</v>
      </c>
      <c r="AA245">
        <v>0</v>
      </c>
      <c r="AB245">
        <v>0</v>
      </c>
      <c r="AC245">
        <v>0</v>
      </c>
      <c r="AD245">
        <v>0</v>
      </c>
      <c r="AE245">
        <v>0</v>
      </c>
      <c r="AF245"/>
      <c r="AG245">
        <v>135769</v>
      </c>
      <c r="AH245">
        <v>35261.1</v>
      </c>
      <c r="AI245">
        <v>33955.599999999999</v>
      </c>
      <c r="AJ245">
        <v>0</v>
      </c>
      <c r="AK245">
        <v>0</v>
      </c>
      <c r="AL245">
        <v>0</v>
      </c>
      <c r="AM245">
        <v>727.77800000000002</v>
      </c>
      <c r="AN245">
        <v>53294.400000000001</v>
      </c>
      <c r="AO245">
        <v>57147.199999999997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1417.35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463269</v>
      </c>
      <c r="BJ245">
        <v>115858</v>
      </c>
      <c r="BK245">
        <v>0</v>
      </c>
      <c r="BL245">
        <v>3594.12</v>
      </c>
      <c r="BM245">
        <v>39491.9</v>
      </c>
      <c r="BN245">
        <v>16656.400000000001</v>
      </c>
      <c r="BO245">
        <v>313195</v>
      </c>
      <c r="BP245">
        <v>48410.6</v>
      </c>
      <c r="BQ245" s="1">
        <v>1066100</v>
      </c>
      <c r="BR245">
        <v>772704</v>
      </c>
      <c r="BS245">
        <v>162631</v>
      </c>
      <c r="BT245">
        <v>12395.8</v>
      </c>
      <c r="BU245" s="1">
        <v>1354410</v>
      </c>
      <c r="BV245">
        <v>45502.8</v>
      </c>
      <c r="BW245">
        <v>404319</v>
      </c>
      <c r="BX245">
        <v>519004</v>
      </c>
    </row>
    <row r="246" spans="1:76">
      <c r="A246" t="s">
        <v>134</v>
      </c>
      <c r="B246" t="s">
        <v>14</v>
      </c>
      <c r="C246" t="s">
        <v>353</v>
      </c>
      <c r="D246" t="s">
        <v>248</v>
      </c>
      <c r="E246">
        <v>806772</v>
      </c>
      <c r="F246">
        <v>52044</v>
      </c>
      <c r="G246">
        <v>15.5017</v>
      </c>
      <c r="H246">
        <v>182.5</v>
      </c>
      <c r="I246">
        <v>4.25</v>
      </c>
      <c r="J246">
        <v>21.5</v>
      </c>
      <c r="K246">
        <v>4</v>
      </c>
      <c r="L246">
        <v>758946</v>
      </c>
      <c r="M246">
        <v>47826.9</v>
      </c>
      <c r="N246">
        <v>0</v>
      </c>
      <c r="O246">
        <v>0</v>
      </c>
      <c r="P246">
        <v>0</v>
      </c>
      <c r="Q246">
        <v>58.281999999999996</v>
      </c>
      <c r="R246">
        <v>463265</v>
      </c>
      <c r="S246">
        <v>120316</v>
      </c>
      <c r="T246">
        <v>115861</v>
      </c>
      <c r="U246">
        <v>0</v>
      </c>
      <c r="V246">
        <v>0</v>
      </c>
      <c r="W246">
        <v>0</v>
      </c>
      <c r="X246">
        <v>49343.4</v>
      </c>
      <c r="Y246">
        <v>1838.77</v>
      </c>
      <c r="Z246">
        <v>56148.7</v>
      </c>
      <c r="AA246">
        <v>0</v>
      </c>
      <c r="AB246">
        <v>0</v>
      </c>
      <c r="AC246">
        <v>0</v>
      </c>
      <c r="AD246">
        <v>0</v>
      </c>
      <c r="AE246">
        <v>0</v>
      </c>
      <c r="AF246"/>
      <c r="AG246">
        <v>135769</v>
      </c>
      <c r="AH246">
        <v>35261.1</v>
      </c>
      <c r="AI246">
        <v>33955.599999999999</v>
      </c>
      <c r="AJ246">
        <v>0</v>
      </c>
      <c r="AK246">
        <v>0</v>
      </c>
      <c r="AL246">
        <v>0</v>
      </c>
      <c r="AM246">
        <v>444.44400000000002</v>
      </c>
      <c r="AN246">
        <v>538.88900000000001</v>
      </c>
      <c r="AO246">
        <v>16455.599999999999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478.36099999999999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463269</v>
      </c>
      <c r="BJ246">
        <v>115858</v>
      </c>
      <c r="BK246">
        <v>0</v>
      </c>
      <c r="BL246">
        <v>2517.37</v>
      </c>
      <c r="BM246">
        <v>0</v>
      </c>
      <c r="BN246">
        <v>8285.65</v>
      </c>
      <c r="BO246">
        <v>380708</v>
      </c>
      <c r="BP246">
        <v>35715.699999999997</v>
      </c>
      <c r="BQ246">
        <v>939686</v>
      </c>
      <c r="BR246">
        <v>730702</v>
      </c>
      <c r="BS246">
        <v>170533</v>
      </c>
      <c r="BT246">
        <v>3640.39</v>
      </c>
      <c r="BU246" s="1">
        <v>1496260</v>
      </c>
      <c r="BV246">
        <v>41080</v>
      </c>
      <c r="BW246">
        <v>349641</v>
      </c>
      <c r="BX246">
        <v>497973</v>
      </c>
    </row>
    <row r="247" spans="1:76">
      <c r="A247" t="s">
        <v>134</v>
      </c>
      <c r="B247" t="s">
        <v>16</v>
      </c>
      <c r="C247" t="s">
        <v>354</v>
      </c>
      <c r="D247" t="s">
        <v>248</v>
      </c>
      <c r="E247">
        <v>547848</v>
      </c>
      <c r="F247">
        <v>49498.6</v>
      </c>
      <c r="G247">
        <v>11.0679</v>
      </c>
      <c r="H247">
        <v>0</v>
      </c>
      <c r="I247">
        <v>0</v>
      </c>
      <c r="J247">
        <v>0</v>
      </c>
      <c r="K247">
        <v>0</v>
      </c>
      <c r="L247">
        <v>540749</v>
      </c>
      <c r="M247">
        <v>7099.15</v>
      </c>
      <c r="N247">
        <v>0</v>
      </c>
      <c r="O247">
        <v>0</v>
      </c>
      <c r="P247">
        <v>0</v>
      </c>
      <c r="Q247">
        <v>38.296799999999998</v>
      </c>
      <c r="R247">
        <v>327177</v>
      </c>
      <c r="S247">
        <v>84971.8</v>
      </c>
      <c r="T247">
        <v>110193</v>
      </c>
      <c r="U247">
        <v>0</v>
      </c>
      <c r="V247">
        <v>0</v>
      </c>
      <c r="W247">
        <v>0</v>
      </c>
      <c r="X247">
        <v>7099.15</v>
      </c>
      <c r="Y247">
        <v>75.825400000000002</v>
      </c>
      <c r="Z247">
        <v>18321.3</v>
      </c>
      <c r="AA247">
        <v>0</v>
      </c>
      <c r="AB247">
        <v>0</v>
      </c>
      <c r="AC247">
        <v>0</v>
      </c>
      <c r="AD247">
        <v>0</v>
      </c>
      <c r="AE247">
        <v>0</v>
      </c>
      <c r="AF247"/>
      <c r="AG247">
        <v>95886.1</v>
      </c>
      <c r="AH247">
        <v>24902.799999999999</v>
      </c>
      <c r="AI247">
        <v>32294.400000000001</v>
      </c>
      <c r="AJ247">
        <v>0</v>
      </c>
      <c r="AK247">
        <v>0</v>
      </c>
      <c r="AL247">
        <v>0</v>
      </c>
      <c r="AM247">
        <v>0</v>
      </c>
      <c r="AN247">
        <v>22.222200000000001</v>
      </c>
      <c r="AO247">
        <v>5369.44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71.005200000000002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327181</v>
      </c>
      <c r="BJ247">
        <v>110191</v>
      </c>
      <c r="BK247">
        <v>0</v>
      </c>
      <c r="BL247">
        <v>3048.64</v>
      </c>
      <c r="BM247">
        <v>0</v>
      </c>
      <c r="BN247">
        <v>19815.2</v>
      </c>
      <c r="BO247">
        <v>352621</v>
      </c>
      <c r="BP247">
        <v>161712</v>
      </c>
      <c r="BQ247">
        <v>654999</v>
      </c>
      <c r="BR247">
        <v>547552</v>
      </c>
      <c r="BS247">
        <v>67629.7</v>
      </c>
      <c r="BT247">
        <v>0</v>
      </c>
      <c r="BU247" s="1">
        <v>1530060</v>
      </c>
      <c r="BV247">
        <v>89159.9</v>
      </c>
      <c r="BW247">
        <v>159912</v>
      </c>
      <c r="BX247">
        <v>307323</v>
      </c>
    </row>
    <row r="248" spans="1:76">
      <c r="A248" t="s">
        <v>134</v>
      </c>
      <c r="B248" t="s">
        <v>18</v>
      </c>
      <c r="C248" t="s">
        <v>355</v>
      </c>
      <c r="D248" t="s">
        <v>248</v>
      </c>
      <c r="E248">
        <v>750633</v>
      </c>
      <c r="F248">
        <v>52044.9</v>
      </c>
      <c r="G248">
        <v>14.422800000000001</v>
      </c>
      <c r="H248">
        <v>0</v>
      </c>
      <c r="I248">
        <v>0</v>
      </c>
      <c r="J248">
        <v>0</v>
      </c>
      <c r="K248">
        <v>0</v>
      </c>
      <c r="L248">
        <v>737762</v>
      </c>
      <c r="M248">
        <v>12871.4</v>
      </c>
      <c r="N248">
        <v>0</v>
      </c>
      <c r="O248">
        <v>0</v>
      </c>
      <c r="P248">
        <v>0</v>
      </c>
      <c r="Q248">
        <v>47.264499999999998</v>
      </c>
      <c r="R248">
        <v>463274</v>
      </c>
      <c r="S248">
        <v>119273</v>
      </c>
      <c r="T248">
        <v>115861</v>
      </c>
      <c r="U248">
        <v>0</v>
      </c>
      <c r="V248">
        <v>14378.4</v>
      </c>
      <c r="W248">
        <v>0</v>
      </c>
      <c r="X248">
        <v>12871.4</v>
      </c>
      <c r="Y248">
        <v>0</v>
      </c>
      <c r="Z248">
        <v>24975</v>
      </c>
      <c r="AA248">
        <v>0</v>
      </c>
      <c r="AB248">
        <v>0</v>
      </c>
      <c r="AC248">
        <v>0</v>
      </c>
      <c r="AD248">
        <v>0</v>
      </c>
      <c r="AE248">
        <v>0</v>
      </c>
      <c r="AF248"/>
      <c r="AG248">
        <v>135772</v>
      </c>
      <c r="AH248">
        <v>34955.599999999999</v>
      </c>
      <c r="AI248">
        <v>33955.599999999999</v>
      </c>
      <c r="AJ248">
        <v>0</v>
      </c>
      <c r="AK248">
        <v>4213.8900000000003</v>
      </c>
      <c r="AL248">
        <v>0</v>
      </c>
      <c r="AM248">
        <v>0</v>
      </c>
      <c r="AN248">
        <v>0</v>
      </c>
      <c r="AO248">
        <v>7319.44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128.738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463277</v>
      </c>
      <c r="BJ248">
        <v>115858</v>
      </c>
      <c r="BK248">
        <v>0</v>
      </c>
      <c r="BL248">
        <v>3094.72</v>
      </c>
      <c r="BM248">
        <v>0</v>
      </c>
      <c r="BN248">
        <v>12382.6</v>
      </c>
      <c r="BO248">
        <v>166244</v>
      </c>
      <c r="BP248">
        <v>348492</v>
      </c>
      <c r="BQ248">
        <v>156711</v>
      </c>
      <c r="BR248" s="1">
        <v>1035980</v>
      </c>
      <c r="BS248">
        <v>138945</v>
      </c>
      <c r="BT248">
        <v>0</v>
      </c>
      <c r="BU248" s="1">
        <v>1186060</v>
      </c>
      <c r="BV248">
        <v>241817</v>
      </c>
      <c r="BW248">
        <v>43296.800000000003</v>
      </c>
      <c r="BX248">
        <v>673602</v>
      </c>
    </row>
    <row r="249" spans="1:76">
      <c r="R249" s="25">
        <f>ABS(R242-R244)</f>
        <v>0</v>
      </c>
      <c r="S249" s="25">
        <f t="shared" ref="S249:AE249" si="15">ABS(S242-S244)</f>
        <v>2255</v>
      </c>
      <c r="T249" s="25">
        <f t="shared" si="15"/>
        <v>0</v>
      </c>
      <c r="U249" s="25">
        <f t="shared" si="15"/>
        <v>0</v>
      </c>
      <c r="V249" s="25">
        <f t="shared" si="15"/>
        <v>350.70000000000073</v>
      </c>
      <c r="W249" s="25">
        <f t="shared" si="15"/>
        <v>0</v>
      </c>
      <c r="X249" s="25">
        <f t="shared" si="15"/>
        <v>41713.4</v>
      </c>
      <c r="Y249" s="25">
        <f t="shared" si="15"/>
        <v>14236.199999999997</v>
      </c>
      <c r="Z249" s="25">
        <f t="shared" si="15"/>
        <v>14312.099999999999</v>
      </c>
      <c r="AA249" s="25">
        <f t="shared" si="15"/>
        <v>0</v>
      </c>
      <c r="AB249" s="25">
        <f t="shared" si="15"/>
        <v>0</v>
      </c>
      <c r="AC249" s="25">
        <f t="shared" si="15"/>
        <v>0</v>
      </c>
      <c r="AD249" s="25">
        <f t="shared" si="15"/>
        <v>0</v>
      </c>
      <c r="AE249" s="25">
        <f t="shared" si="15"/>
        <v>0</v>
      </c>
      <c r="AF249" s="26">
        <f>SUM(R249:AE249)/E242</f>
        <v>7.8017490588744173E-2</v>
      </c>
      <c r="AG249"/>
    </row>
    <row r="250" spans="1:76">
      <c r="A250" t="s">
        <v>134</v>
      </c>
      <c r="B250" t="s">
        <v>20</v>
      </c>
      <c r="D250" t="s">
        <v>248</v>
      </c>
      <c r="E250">
        <v>35808</v>
      </c>
      <c r="F250">
        <v>0</v>
      </c>
      <c r="G250">
        <v>0.68799999999999795</v>
      </c>
      <c r="H250">
        <v>67.5</v>
      </c>
      <c r="I250">
        <v>505.25</v>
      </c>
      <c r="J250">
        <v>7.5</v>
      </c>
      <c r="K250">
        <v>3.25</v>
      </c>
      <c r="L250">
        <v>33316</v>
      </c>
      <c r="M250">
        <v>2492.6999999999998</v>
      </c>
      <c r="N250">
        <v>0</v>
      </c>
      <c r="O250">
        <v>0</v>
      </c>
      <c r="P250">
        <v>0</v>
      </c>
      <c r="Q250">
        <v>1.1173999999999999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2.2426412330779398E-3</v>
      </c>
      <c r="Y250" s="4">
        <v>1.8165115611763799E-3</v>
      </c>
      <c r="Z250" s="4">
        <v>3.79030565703199E-2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4.1962209364574198E-2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116.667</v>
      </c>
      <c r="AN250">
        <v>497.2</v>
      </c>
      <c r="AO250">
        <v>10375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24.931999999999999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2.6100000000001198</v>
      </c>
      <c r="BM250">
        <v>24.200000000004302</v>
      </c>
      <c r="BN250">
        <v>975.400000000001</v>
      </c>
      <c r="BO250">
        <v>4540.49999999999</v>
      </c>
      <c r="BP250">
        <v>3998</v>
      </c>
      <c r="BQ250">
        <v>493</v>
      </c>
      <c r="BR250">
        <v>7481</v>
      </c>
      <c r="BS250">
        <v>6360.3999999999896</v>
      </c>
      <c r="BT250">
        <v>660.09999999999798</v>
      </c>
      <c r="BU250">
        <v>48400</v>
      </c>
      <c r="BV250">
        <v>6323</v>
      </c>
      <c r="BW250">
        <v>755.900000000001</v>
      </c>
      <c r="BX250">
        <v>11942</v>
      </c>
    </row>
    <row r="251" spans="1:76">
      <c r="A251" t="s">
        <v>134</v>
      </c>
      <c r="B251" t="s">
        <v>21</v>
      </c>
      <c r="D251" t="s">
        <v>248</v>
      </c>
      <c r="E251">
        <v>4085</v>
      </c>
      <c r="F251">
        <v>0</v>
      </c>
      <c r="G251">
        <v>7.8499999999998196E-2</v>
      </c>
      <c r="H251">
        <v>271.25</v>
      </c>
      <c r="I251">
        <v>376.25</v>
      </c>
      <c r="J251">
        <v>16.5</v>
      </c>
      <c r="K251">
        <v>29</v>
      </c>
      <c r="L251">
        <v>35287</v>
      </c>
      <c r="M251">
        <v>39372.300000000003</v>
      </c>
      <c r="N251">
        <v>0</v>
      </c>
      <c r="O251">
        <v>0</v>
      </c>
      <c r="P251">
        <v>0</v>
      </c>
      <c r="Q251">
        <v>14.1641999999999</v>
      </c>
      <c r="R251" s="4">
        <v>0</v>
      </c>
      <c r="S251" s="4">
        <v>2.5106326126166198E-3</v>
      </c>
      <c r="T251" s="4">
        <v>0</v>
      </c>
      <c r="U251" s="4">
        <v>0</v>
      </c>
      <c r="V251" s="4">
        <v>3.9045625598432398E-4</v>
      </c>
      <c r="W251" s="4">
        <v>0</v>
      </c>
      <c r="X251" s="4">
        <v>4.41100892916787E-2</v>
      </c>
      <c r="Y251" s="4">
        <v>1.39611213787882E-2</v>
      </c>
      <c r="Z251" s="4">
        <v>2.3479592063951501E-2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8.4451891603019399E-2</v>
      </c>
      <c r="AG251">
        <v>0</v>
      </c>
      <c r="AH251">
        <v>661.19999999999698</v>
      </c>
      <c r="AI251">
        <v>0</v>
      </c>
      <c r="AJ251">
        <v>0</v>
      </c>
      <c r="AK251">
        <v>102.77999999999901</v>
      </c>
      <c r="AL251">
        <v>0</v>
      </c>
      <c r="AM251">
        <v>72.2226</v>
      </c>
      <c r="AN251">
        <v>3675</v>
      </c>
      <c r="AO251">
        <v>6180.5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393.79899999999998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74.5300000000002</v>
      </c>
      <c r="BM251">
        <v>4554.8999999999896</v>
      </c>
      <c r="BN251">
        <v>593.70000000000005</v>
      </c>
      <c r="BO251">
        <v>117647.8</v>
      </c>
      <c r="BP251">
        <v>48140</v>
      </c>
      <c r="BQ251">
        <v>886</v>
      </c>
      <c r="BR251">
        <v>173324</v>
      </c>
      <c r="BS251">
        <v>38683</v>
      </c>
      <c r="BT251">
        <v>4912.3100000000004</v>
      </c>
      <c r="BU251">
        <v>107054</v>
      </c>
      <c r="BV251">
        <v>36055</v>
      </c>
      <c r="BW251">
        <v>1342.79999999999</v>
      </c>
      <c r="BX251">
        <v>115649</v>
      </c>
    </row>
    <row r="252" spans="1:76">
      <c r="A252" t="s">
        <v>134</v>
      </c>
      <c r="B252" t="s">
        <v>22</v>
      </c>
      <c r="D252" t="s">
        <v>248</v>
      </c>
      <c r="E252">
        <v>326395</v>
      </c>
      <c r="F252">
        <v>0.90000000000145497</v>
      </c>
      <c r="G252">
        <v>6.2716999999999903</v>
      </c>
      <c r="H252">
        <v>623</v>
      </c>
      <c r="I252">
        <v>1428</v>
      </c>
      <c r="J252">
        <v>4.25</v>
      </c>
      <c r="K252">
        <v>126</v>
      </c>
      <c r="L252">
        <v>209537</v>
      </c>
      <c r="M252">
        <v>116856.2</v>
      </c>
      <c r="N252">
        <v>0</v>
      </c>
      <c r="O252">
        <v>0</v>
      </c>
      <c r="P252">
        <v>0</v>
      </c>
      <c r="Q252">
        <v>22.214600000000001</v>
      </c>
      <c r="R252" s="4">
        <v>1.0066044435993899E-5</v>
      </c>
      <c r="S252" s="4">
        <v>1.1665427051935099E-3</v>
      </c>
      <c r="T252" s="4">
        <v>0</v>
      </c>
      <c r="U252" s="4">
        <v>0</v>
      </c>
      <c r="V252" s="4">
        <v>1.6081512590943901E-2</v>
      </c>
      <c r="W252" s="4">
        <v>0</v>
      </c>
      <c r="X252" s="4">
        <v>0.133305297535496</v>
      </c>
      <c r="Y252" s="4">
        <v>0.100866910115815</v>
      </c>
      <c r="Z252" s="4">
        <v>0.145793120417852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0.39722344940973803</v>
      </c>
      <c r="AG252">
        <v>3</v>
      </c>
      <c r="AH252">
        <v>305.5</v>
      </c>
      <c r="AI252">
        <v>0</v>
      </c>
      <c r="AJ252">
        <v>0</v>
      </c>
      <c r="AK252">
        <v>4213.8900000000003</v>
      </c>
      <c r="AL252">
        <v>0</v>
      </c>
      <c r="AM252">
        <v>683.33360000000005</v>
      </c>
      <c r="AN252">
        <v>26430.5</v>
      </c>
      <c r="AO252">
        <v>38202.799999999901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1168.7839999999901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8</v>
      </c>
      <c r="BJ252">
        <v>0</v>
      </c>
      <c r="BK252">
        <v>0</v>
      </c>
      <c r="BL252">
        <v>24.73</v>
      </c>
      <c r="BM252">
        <v>3565.5999999999899</v>
      </c>
      <c r="BN252">
        <v>9050</v>
      </c>
      <c r="BO252">
        <v>167169</v>
      </c>
      <c r="BP252">
        <v>310342.40000000002</v>
      </c>
      <c r="BQ252">
        <v>907864</v>
      </c>
      <c r="BR252">
        <v>273986</v>
      </c>
      <c r="BS252">
        <v>21804</v>
      </c>
      <c r="BT252">
        <v>4675.4099999999899</v>
      </c>
      <c r="BU252">
        <v>249530</v>
      </c>
      <c r="BV252">
        <v>191199.2</v>
      </c>
      <c r="BW252">
        <v>361756.8</v>
      </c>
      <c r="BX252">
        <v>144058</v>
      </c>
    </row>
    <row r="253" spans="1:76">
      <c r="A253" t="s">
        <v>134</v>
      </c>
      <c r="B253" t="s">
        <v>23</v>
      </c>
      <c r="D253" t="s">
        <v>248</v>
      </c>
      <c r="E253">
        <v>87323</v>
      </c>
      <c r="F253">
        <v>0.90000000000145497</v>
      </c>
      <c r="G253">
        <v>1.6776</v>
      </c>
      <c r="H253">
        <v>69.25</v>
      </c>
      <c r="I253">
        <v>632.5</v>
      </c>
      <c r="J253">
        <v>17.25</v>
      </c>
      <c r="K253">
        <v>38</v>
      </c>
      <c r="L253">
        <v>110297</v>
      </c>
      <c r="M253">
        <v>22975.1</v>
      </c>
      <c r="N253">
        <v>0</v>
      </c>
      <c r="O253">
        <v>0</v>
      </c>
      <c r="P253">
        <v>0</v>
      </c>
      <c r="Q253">
        <v>32.318399999999997</v>
      </c>
      <c r="R253" s="4">
        <v>1.0066044435993899E-5</v>
      </c>
      <c r="S253" s="4">
        <v>1.1665427051935099E-3</v>
      </c>
      <c r="T253" s="4">
        <v>0</v>
      </c>
      <c r="U253" s="4">
        <v>0</v>
      </c>
      <c r="V253" s="4">
        <v>1.6081512590943901E-2</v>
      </c>
      <c r="W253" s="4">
        <v>0</v>
      </c>
      <c r="X253" s="4">
        <v>2.72230579524547E-2</v>
      </c>
      <c r="Y253" s="4">
        <v>0.100464301891857</v>
      </c>
      <c r="Z253" s="4">
        <v>9.4983195298038794E-3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0.15444380071468899</v>
      </c>
      <c r="AG253">
        <v>3</v>
      </c>
      <c r="AH253">
        <v>305.5</v>
      </c>
      <c r="AI253">
        <v>0</v>
      </c>
      <c r="AJ253">
        <v>0</v>
      </c>
      <c r="AK253">
        <v>4213.8900000000003</v>
      </c>
      <c r="AL253">
        <v>0</v>
      </c>
      <c r="AM253">
        <v>399.99959999999999</v>
      </c>
      <c r="AN253">
        <v>26325.010999999999</v>
      </c>
      <c r="AO253">
        <v>2488.8000000000002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229.79499999999999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8</v>
      </c>
      <c r="BJ253">
        <v>0</v>
      </c>
      <c r="BK253">
        <v>0</v>
      </c>
      <c r="BL253">
        <v>1101.48</v>
      </c>
      <c r="BM253">
        <v>35926.300000000003</v>
      </c>
      <c r="BN253">
        <v>17420.75</v>
      </c>
      <c r="BO253">
        <v>234682</v>
      </c>
      <c r="BP253">
        <v>323037.3</v>
      </c>
      <c r="BQ253">
        <v>781450</v>
      </c>
      <c r="BR253">
        <v>315988</v>
      </c>
      <c r="BS253">
        <v>29706</v>
      </c>
      <c r="BT253">
        <v>4080</v>
      </c>
      <c r="BU253">
        <v>391380</v>
      </c>
      <c r="BV253">
        <v>195622</v>
      </c>
      <c r="BW253">
        <v>307078.8</v>
      </c>
      <c r="BX253">
        <v>165089</v>
      </c>
    </row>
    <row r="254" spans="1:76">
      <c r="A254" t="s">
        <v>134</v>
      </c>
      <c r="B254" t="s">
        <v>24</v>
      </c>
      <c r="D254" t="s">
        <v>248</v>
      </c>
      <c r="E254">
        <v>346247</v>
      </c>
      <c r="F254">
        <v>2546.3000000000002</v>
      </c>
      <c r="G254">
        <v>6.1113999999999997</v>
      </c>
      <c r="H254">
        <v>251.75</v>
      </c>
      <c r="I254">
        <v>636.75</v>
      </c>
      <c r="J254">
        <v>38.75</v>
      </c>
      <c r="K254">
        <v>42</v>
      </c>
      <c r="L254">
        <v>328494</v>
      </c>
      <c r="M254">
        <v>17752.650000000001</v>
      </c>
      <c r="N254">
        <v>0</v>
      </c>
      <c r="O254">
        <v>0</v>
      </c>
      <c r="P254">
        <v>0</v>
      </c>
      <c r="Q254">
        <v>52.303599999999904</v>
      </c>
      <c r="R254" s="4">
        <v>0.15221760551171801</v>
      </c>
      <c r="S254" s="4">
        <v>3.8364155934212801E-2</v>
      </c>
      <c r="T254" s="4">
        <v>6.3393710959126198E-3</v>
      </c>
      <c r="U254" s="4">
        <v>0</v>
      </c>
      <c r="V254" s="4">
        <v>1.6081512590943901E-2</v>
      </c>
      <c r="W254" s="4">
        <v>0</v>
      </c>
      <c r="X254" s="4">
        <v>2.00249973436827E-2</v>
      </c>
      <c r="Y254" s="4">
        <v>0.102436066189834</v>
      </c>
      <c r="Z254" s="4">
        <v>5.1806351674039103E-2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0.387270060340344</v>
      </c>
      <c r="AG254">
        <v>39885.8999999999</v>
      </c>
      <c r="AH254">
        <v>10052.799999999999</v>
      </c>
      <c r="AI254">
        <v>1661.19999999999</v>
      </c>
      <c r="AJ254">
        <v>0</v>
      </c>
      <c r="AK254">
        <v>4213.8900000000003</v>
      </c>
      <c r="AL254">
        <v>0</v>
      </c>
      <c r="AM254">
        <v>44.444400000000002</v>
      </c>
      <c r="AN254">
        <v>26841.677800000001</v>
      </c>
      <c r="AO254">
        <v>13574.96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177.5608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136096</v>
      </c>
      <c r="BJ254">
        <v>5667</v>
      </c>
      <c r="BK254">
        <v>0</v>
      </c>
      <c r="BL254">
        <v>570.21</v>
      </c>
      <c r="BM254">
        <v>35926.300000000003</v>
      </c>
      <c r="BN254">
        <v>5891.2</v>
      </c>
      <c r="BO254">
        <v>206595</v>
      </c>
      <c r="BP254">
        <v>197041</v>
      </c>
      <c r="BQ254">
        <v>496763</v>
      </c>
      <c r="BR254">
        <v>499138</v>
      </c>
      <c r="BS254">
        <v>73197.3</v>
      </c>
      <c r="BT254">
        <v>7720.39</v>
      </c>
      <c r="BU254">
        <v>425180</v>
      </c>
      <c r="BV254">
        <v>147542.1</v>
      </c>
      <c r="BW254">
        <v>117349.8</v>
      </c>
      <c r="BX254">
        <v>355739</v>
      </c>
    </row>
    <row r="255" spans="1:76">
      <c r="A255" t="s">
        <v>134</v>
      </c>
      <c r="B255" t="s">
        <v>25</v>
      </c>
      <c r="D255" t="s">
        <v>248</v>
      </c>
      <c r="E255">
        <v>143462</v>
      </c>
      <c r="F255">
        <v>0</v>
      </c>
      <c r="G255">
        <v>2.7565</v>
      </c>
      <c r="H255">
        <v>251.75</v>
      </c>
      <c r="I255">
        <v>636.75</v>
      </c>
      <c r="J255">
        <v>38.75</v>
      </c>
      <c r="K255">
        <v>42</v>
      </c>
      <c r="L255">
        <v>131481</v>
      </c>
      <c r="M255">
        <v>11980.4</v>
      </c>
      <c r="N255">
        <v>0</v>
      </c>
      <c r="O255">
        <v>0</v>
      </c>
      <c r="P255">
        <v>0</v>
      </c>
      <c r="Q255">
        <v>43.335899999999903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1.35690278997198E-2</v>
      </c>
      <c r="Y255" s="4">
        <v>0.102520873061587</v>
      </c>
      <c r="Z255" s="4">
        <v>4.4364525022508698E-2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0.16045442598381601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44.444400000000002</v>
      </c>
      <c r="AN255">
        <v>26863.9</v>
      </c>
      <c r="AO255">
        <v>11624.96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119.828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524.13</v>
      </c>
      <c r="BM255">
        <v>35926.300000000003</v>
      </c>
      <c r="BN255">
        <v>13323.8</v>
      </c>
      <c r="BO255">
        <v>20218</v>
      </c>
      <c r="BP255">
        <v>10261</v>
      </c>
      <c r="BQ255">
        <v>1525</v>
      </c>
      <c r="BR255">
        <v>10710</v>
      </c>
      <c r="BS255">
        <v>1882</v>
      </c>
      <c r="BT255">
        <v>7720.39</v>
      </c>
      <c r="BU255">
        <v>81180</v>
      </c>
      <c r="BV255">
        <v>5115</v>
      </c>
      <c r="BW255">
        <v>734.60000000000502</v>
      </c>
      <c r="BX255">
        <v>10540</v>
      </c>
    </row>
    <row r="256" spans="1:76" ht="353" customHeight="1">
      <c r="A256" t="s">
        <v>160</v>
      </c>
      <c r="U256" t="s">
        <v>159</v>
      </c>
      <c r="AG256"/>
    </row>
    <row r="262" spans="1:33" s="6" customFormat="1" ht="62" customHeight="1">
      <c r="A262" s="6" t="s">
        <v>161</v>
      </c>
      <c r="Q262" t="s">
        <v>142</v>
      </c>
      <c r="R262" s="6" t="s">
        <v>143</v>
      </c>
      <c r="S262" s="6" t="s">
        <v>144</v>
      </c>
      <c r="T262" s="6" t="s">
        <v>145</v>
      </c>
      <c r="U262" s="6" t="s">
        <v>146</v>
      </c>
      <c r="V262" s="6" t="s">
        <v>147</v>
      </c>
      <c r="W262" s="6" t="s">
        <v>148</v>
      </c>
      <c r="X262" s="6" t="s">
        <v>149</v>
      </c>
      <c r="Y262" s="6" t="s">
        <v>150</v>
      </c>
      <c r="Z262" s="6" t="s">
        <v>151</v>
      </c>
      <c r="AA262" s="6" t="s">
        <v>152</v>
      </c>
      <c r="AB262" s="6" t="s">
        <v>153</v>
      </c>
      <c r="AC262" s="6" t="s">
        <v>154</v>
      </c>
      <c r="AD262" s="6" t="s">
        <v>155</v>
      </c>
      <c r="AE262" s="6" t="s">
        <v>156</v>
      </c>
      <c r="AF262" s="18" t="s">
        <v>3</v>
      </c>
      <c r="AG262" s="7"/>
    </row>
    <row r="263" spans="1:33" ht="19" customHeight="1">
      <c r="A263" t="str">
        <f>A$10</f>
        <v>SecondarySchool</v>
      </c>
      <c r="B263" t="str">
        <f>B10</f>
        <v>0 - Prototype|1 - Prototype-NewHvac</v>
      </c>
      <c r="Q263" t="str">
        <f>A263</f>
        <v>SecondarySchool</v>
      </c>
      <c r="R263" s="8">
        <f t="shared" ref="R263:AE263" si="16">R10</f>
        <v>0</v>
      </c>
      <c r="S263" s="8">
        <f t="shared" si="16"/>
        <v>0</v>
      </c>
      <c r="T263" s="8">
        <f t="shared" si="16"/>
        <v>0</v>
      </c>
      <c r="U263" s="8">
        <f t="shared" si="16"/>
        <v>0</v>
      </c>
      <c r="V263" s="8">
        <f t="shared" si="16"/>
        <v>1.05782171002756E-5</v>
      </c>
      <c r="W263" s="8">
        <f t="shared" si="16"/>
        <v>6.1889622181345904E-3</v>
      </c>
      <c r="X263" s="8">
        <f t="shared" si="16"/>
        <v>3.5132022026198702E-2</v>
      </c>
      <c r="Y263" s="8">
        <f t="shared" si="16"/>
        <v>1.8460164197436499E-2</v>
      </c>
      <c r="Z263" s="8">
        <f t="shared" si="16"/>
        <v>8.5665928150398703E-3</v>
      </c>
      <c r="AA263" s="8">
        <f t="shared" si="16"/>
        <v>4.5852633682218598E-2</v>
      </c>
      <c r="AB263" s="8">
        <f t="shared" si="16"/>
        <v>3.8604850700219198E-2</v>
      </c>
      <c r="AC263" s="8">
        <f t="shared" si="16"/>
        <v>0</v>
      </c>
      <c r="AD263" s="8">
        <f t="shared" si="16"/>
        <v>1.3631795769888501E-2</v>
      </c>
      <c r="AE263" s="8">
        <f t="shared" si="16"/>
        <v>0</v>
      </c>
      <c r="AF263" s="4">
        <f>SUM(R263:AE263)</f>
        <v>0.16644759962623623</v>
      </c>
    </row>
    <row r="264" spans="1:33" ht="19" customHeight="1">
      <c r="A264" t="str">
        <f>A$26</f>
        <v>PrimarySchool</v>
      </c>
      <c r="B264" t="str">
        <f>B26</f>
        <v>0 - Prototype|1 - Prototype-NewHvac</v>
      </c>
      <c r="Q264" t="str">
        <f t="shared" ref="Q264:Q277" si="17">A264</f>
        <v>PrimarySchool</v>
      </c>
      <c r="R264" s="8">
        <f t="shared" ref="R264:AE264" si="18">R26</f>
        <v>0</v>
      </c>
      <c r="S264" s="8">
        <f t="shared" si="18"/>
        <v>0</v>
      </c>
      <c r="T264" s="8">
        <f t="shared" si="18"/>
        <v>0</v>
      </c>
      <c r="U264" s="8">
        <f t="shared" si="18"/>
        <v>0</v>
      </c>
      <c r="V264" s="8">
        <f t="shared" si="18"/>
        <v>1.1912381765165999E-5</v>
      </c>
      <c r="W264" s="8">
        <f t="shared" si="18"/>
        <v>1.15401642841903E-2</v>
      </c>
      <c r="X264" s="8">
        <f t="shared" si="18"/>
        <v>5.3706884289879797E-2</v>
      </c>
      <c r="Y264" s="8">
        <f t="shared" si="18"/>
        <v>4.4104260009956597E-2</v>
      </c>
      <c r="Z264" s="8">
        <f t="shared" si="18"/>
        <v>2.5094054476921899E-2</v>
      </c>
      <c r="AA264" s="8">
        <f t="shared" si="18"/>
        <v>1.80315500320034E-4</v>
      </c>
      <c r="AB264" s="8">
        <f t="shared" si="18"/>
        <v>0</v>
      </c>
      <c r="AC264" s="8">
        <f t="shared" si="18"/>
        <v>0</v>
      </c>
      <c r="AD264" s="8">
        <f t="shared" si="18"/>
        <v>3.57264774909323E-4</v>
      </c>
      <c r="AE264" s="8">
        <f t="shared" si="18"/>
        <v>0</v>
      </c>
      <c r="AF264" s="4">
        <f t="shared" ref="AF264:AF277" si="19">SUM(R264:AE264)</f>
        <v>0.13499485571794312</v>
      </c>
    </row>
    <row r="265" spans="1:33" ht="19" customHeight="1">
      <c r="A265" t="str">
        <f>A$42</f>
        <v>FullServiceRestaurant</v>
      </c>
      <c r="B265" t="str">
        <f>B42</f>
        <v>0 - Prototype|1 - Prototype-NewHvac</v>
      </c>
      <c r="Q265" t="str">
        <f t="shared" si="17"/>
        <v>FullServiceRestaurant</v>
      </c>
      <c r="R265" s="8">
        <f t="shared" ref="R265:AE265" si="20">R42</f>
        <v>0</v>
      </c>
      <c r="S265" s="8">
        <f t="shared" si="20"/>
        <v>0</v>
      </c>
      <c r="T265" s="8">
        <f t="shared" si="20"/>
        <v>0</v>
      </c>
      <c r="U265" s="8">
        <f t="shared" si="20"/>
        <v>0</v>
      </c>
      <c r="V265" s="8">
        <f t="shared" si="20"/>
        <v>0</v>
      </c>
      <c r="W265" s="8">
        <f t="shared" si="20"/>
        <v>1.97840435412731E-2</v>
      </c>
      <c r="X265" s="8">
        <f t="shared" si="20"/>
        <v>2.884699083318E-2</v>
      </c>
      <c r="Y265" s="8">
        <f t="shared" si="20"/>
        <v>2.7783585873315701E-2</v>
      </c>
      <c r="Z265" s="8">
        <f t="shared" si="20"/>
        <v>4.34591621086826E-2</v>
      </c>
      <c r="AA265" s="8">
        <f t="shared" si="20"/>
        <v>0</v>
      </c>
      <c r="AB265" s="8">
        <f t="shared" si="20"/>
        <v>0</v>
      </c>
      <c r="AC265" s="8">
        <f t="shared" si="20"/>
        <v>0</v>
      </c>
      <c r="AD265" s="8">
        <f t="shared" si="20"/>
        <v>0</v>
      </c>
      <c r="AE265" s="8">
        <f t="shared" si="20"/>
        <v>0</v>
      </c>
      <c r="AF265" s="4">
        <f t="shared" si="19"/>
        <v>0.11987378235645139</v>
      </c>
    </row>
    <row r="266" spans="1:33" ht="19" customHeight="1">
      <c r="A266" t="str">
        <f>A$58</f>
        <v>QuickServiceRestaurant</v>
      </c>
      <c r="B266" t="str">
        <f>B58</f>
        <v>0 - Prototype|1 - Prototype-NewHvac</v>
      </c>
      <c r="Q266" t="str">
        <f t="shared" si="17"/>
        <v>QuickServiceRestaurant</v>
      </c>
      <c r="R266" s="8">
        <f t="shared" ref="R266:AE266" si="21">R58</f>
        <v>0</v>
      </c>
      <c r="S266" s="8">
        <f t="shared" si="21"/>
        <v>0</v>
      </c>
      <c r="T266" s="8">
        <f t="shared" si="21"/>
        <v>0</v>
      </c>
      <c r="U266" s="8">
        <f t="shared" si="21"/>
        <v>0</v>
      </c>
      <c r="V266" s="8">
        <f t="shared" si="21"/>
        <v>0</v>
      </c>
      <c r="W266" s="8">
        <f t="shared" si="21"/>
        <v>3.5082822799534702E-2</v>
      </c>
      <c r="X266" s="8">
        <f t="shared" si="21"/>
        <v>1.2539511438541999E-2</v>
      </c>
      <c r="Y266" s="8">
        <f t="shared" si="21"/>
        <v>2.56013958898797E-2</v>
      </c>
      <c r="Z266" s="8">
        <f t="shared" si="21"/>
        <v>2.4976347421481099E-2</v>
      </c>
      <c r="AA266" s="8">
        <f t="shared" si="21"/>
        <v>0</v>
      </c>
      <c r="AB266" s="8">
        <f t="shared" si="21"/>
        <v>0</v>
      </c>
      <c r="AC266" s="8">
        <f t="shared" si="21"/>
        <v>0</v>
      </c>
      <c r="AD266" s="8">
        <f t="shared" si="21"/>
        <v>0</v>
      </c>
      <c r="AE266" s="8">
        <f t="shared" si="21"/>
        <v>0</v>
      </c>
      <c r="AF266" s="4">
        <f t="shared" si="19"/>
        <v>9.8200077549437492E-2</v>
      </c>
    </row>
    <row r="267" spans="1:33" ht="19" customHeight="1">
      <c r="A267" t="str">
        <f>A$74</f>
        <v>SmallOffice</v>
      </c>
      <c r="B267" t="str">
        <f>B74</f>
        <v>0 - Prototype|1 - Prototype-NewHvac</v>
      </c>
      <c r="Q267" t="str">
        <f t="shared" si="17"/>
        <v>SmallOffice</v>
      </c>
      <c r="R267" s="8">
        <f t="shared" ref="R267:AE267" si="22">R74</f>
        <v>0</v>
      </c>
      <c r="S267" s="8">
        <f t="shared" si="22"/>
        <v>0</v>
      </c>
      <c r="T267" s="8">
        <f t="shared" si="22"/>
        <v>0</v>
      </c>
      <c r="U267" s="8">
        <f t="shared" si="22"/>
        <v>0</v>
      </c>
      <c r="V267" s="8">
        <f t="shared" si="22"/>
        <v>0</v>
      </c>
      <c r="W267" s="8">
        <f t="shared" si="22"/>
        <v>0</v>
      </c>
      <c r="X267" s="8">
        <f t="shared" si="22"/>
        <v>2.08394963022186E-2</v>
      </c>
      <c r="Y267" s="8">
        <f t="shared" si="22"/>
        <v>1.7850178781619899E-2</v>
      </c>
      <c r="Z267" s="8">
        <f t="shared" si="22"/>
        <v>0.14608701445799099</v>
      </c>
      <c r="AA267" s="8">
        <f t="shared" si="22"/>
        <v>0</v>
      </c>
      <c r="AB267" s="8">
        <f t="shared" si="22"/>
        <v>0</v>
      </c>
      <c r="AC267" s="8">
        <f t="shared" si="22"/>
        <v>0</v>
      </c>
      <c r="AD267" s="8">
        <f t="shared" si="22"/>
        <v>0</v>
      </c>
      <c r="AE267" s="8">
        <f t="shared" si="22"/>
        <v>0</v>
      </c>
      <c r="AF267" s="4">
        <f t="shared" si="19"/>
        <v>0.18477668954182949</v>
      </c>
    </row>
    <row r="268" spans="1:33" ht="19" customHeight="1">
      <c r="A268" t="str">
        <f>A$90</f>
        <v>MediumOffice</v>
      </c>
      <c r="B268" t="str">
        <f>B90</f>
        <v>0 - Prototype|1 - Prototype-NewHvac</v>
      </c>
      <c r="Q268" t="str">
        <f t="shared" si="17"/>
        <v>MediumOffice</v>
      </c>
      <c r="R268" s="8">
        <f t="shared" ref="R268:AE268" si="23">R90</f>
        <v>0</v>
      </c>
      <c r="S268" s="8">
        <f t="shared" si="23"/>
        <v>0</v>
      </c>
      <c r="T268" s="8">
        <f t="shared" si="23"/>
        <v>0</v>
      </c>
      <c r="U268" s="8">
        <f t="shared" si="23"/>
        <v>0</v>
      </c>
      <c r="V268" s="8">
        <f t="shared" si="23"/>
        <v>3.3467440452883699E-6</v>
      </c>
      <c r="W268" s="8">
        <f t="shared" si="23"/>
        <v>0</v>
      </c>
      <c r="X268" s="8">
        <f t="shared" si="23"/>
        <v>3.9742407519492998E-2</v>
      </c>
      <c r="Y268" s="8">
        <f t="shared" si="23"/>
        <v>6.0010325061416299E-2</v>
      </c>
      <c r="Z268" s="8">
        <f t="shared" si="23"/>
        <v>1.69573112115925E-2</v>
      </c>
      <c r="AA268" s="8">
        <f t="shared" si="23"/>
        <v>0</v>
      </c>
      <c r="AB268" s="8">
        <f t="shared" si="23"/>
        <v>0</v>
      </c>
      <c r="AC268" s="8">
        <f t="shared" si="23"/>
        <v>0</v>
      </c>
      <c r="AD268" s="8">
        <f t="shared" si="23"/>
        <v>0</v>
      </c>
      <c r="AE268" s="8">
        <f t="shared" si="23"/>
        <v>0</v>
      </c>
      <c r="AF268" s="4">
        <f t="shared" si="19"/>
        <v>0.11671339053654708</v>
      </c>
    </row>
    <row r="269" spans="1:33" ht="19" customHeight="1">
      <c r="A269" t="str">
        <f>A$106</f>
        <v>LargeOffice</v>
      </c>
      <c r="B269" t="str">
        <f>B106</f>
        <v>0 - Prototype|1 - Prototype-NewHvac</v>
      </c>
      <c r="Q269" t="str">
        <f t="shared" si="17"/>
        <v>LargeOffice</v>
      </c>
      <c r="R269" s="8">
        <f t="shared" ref="R269:AE269" si="24">R106</f>
        <v>0</v>
      </c>
      <c r="S269" s="8">
        <f t="shared" si="24"/>
        <v>0</v>
      </c>
      <c r="T269" s="8">
        <f t="shared" si="24"/>
        <v>0</v>
      </c>
      <c r="U269" s="8">
        <f t="shared" si="24"/>
        <v>0</v>
      </c>
      <c r="V269" s="8">
        <f t="shared" si="24"/>
        <v>5.4432862463362402E-6</v>
      </c>
      <c r="W269" s="8">
        <f t="shared" si="24"/>
        <v>0</v>
      </c>
      <c r="X269" s="8">
        <f t="shared" si="24"/>
        <v>9.5378716089648905E-3</v>
      </c>
      <c r="Y269" s="8">
        <f t="shared" si="24"/>
        <v>7.1181435529012399E-5</v>
      </c>
      <c r="Z269" s="8">
        <f t="shared" si="24"/>
        <v>1.3663309606188099E-4</v>
      </c>
      <c r="AA269" s="8">
        <f t="shared" si="24"/>
        <v>1.20391387707428E-3</v>
      </c>
      <c r="AB269" s="8">
        <f t="shared" si="24"/>
        <v>1.8892544681226101E-2</v>
      </c>
      <c r="AC269" s="8">
        <f t="shared" si="24"/>
        <v>6.2662802741476904E-7</v>
      </c>
      <c r="AD269" s="8">
        <f t="shared" si="24"/>
        <v>3.5769001917270803E-2</v>
      </c>
      <c r="AE269" s="8">
        <f t="shared" si="24"/>
        <v>0</v>
      </c>
      <c r="AF269" s="4">
        <f t="shared" si="19"/>
        <v>6.5617216530400715E-2</v>
      </c>
    </row>
    <row r="270" spans="1:33" ht="19" customHeight="1">
      <c r="A270" t="str">
        <f>A$138</f>
        <v>LargeHotel</v>
      </c>
      <c r="B270" t="str">
        <f>B138</f>
        <v>0 - Prototype|1 - Prototype-NewHvac</v>
      </c>
      <c r="Q270" t="str">
        <f t="shared" si="17"/>
        <v>LargeHotel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4"/>
    </row>
    <row r="271" spans="1:33" ht="19" customHeight="1">
      <c r="A271" t="str">
        <f>A$154</f>
        <v>MidriseApartment</v>
      </c>
      <c r="B271" t="str">
        <f>B154</f>
        <v>0 - Prototype|1 - Prototype-NewHvac</v>
      </c>
      <c r="Q271" t="str">
        <f t="shared" si="17"/>
        <v>MidriseApartment</v>
      </c>
      <c r="R271" s="8">
        <f t="shared" ref="R271:AE271" si="25">R154</f>
        <v>0</v>
      </c>
      <c r="S271" s="8">
        <f t="shared" si="25"/>
        <v>0</v>
      </c>
      <c r="T271" s="8">
        <f t="shared" si="25"/>
        <v>0</v>
      </c>
      <c r="U271" s="8">
        <f t="shared" si="25"/>
        <v>0</v>
      </c>
      <c r="V271" s="8">
        <f t="shared" si="25"/>
        <v>5.84785062250369E-6</v>
      </c>
      <c r="W271" s="8">
        <f t="shared" si="25"/>
        <v>0</v>
      </c>
      <c r="X271" s="8">
        <f t="shared" si="25"/>
        <v>1.8950252334754301E-2</v>
      </c>
      <c r="Y271" s="8">
        <f t="shared" si="25"/>
        <v>1.04758396051531E-2</v>
      </c>
      <c r="Z271" s="8">
        <f t="shared" si="25"/>
        <v>0.134121623597246</v>
      </c>
      <c r="AA271" s="8">
        <f t="shared" si="25"/>
        <v>4.9884212557674402E-5</v>
      </c>
      <c r="AB271" s="8">
        <f t="shared" si="25"/>
        <v>0</v>
      </c>
      <c r="AC271" s="8">
        <f t="shared" si="25"/>
        <v>0</v>
      </c>
      <c r="AD271" s="8">
        <f t="shared" si="25"/>
        <v>0</v>
      </c>
      <c r="AE271" s="8">
        <f t="shared" si="25"/>
        <v>0</v>
      </c>
      <c r="AF271" s="4">
        <f t="shared" si="19"/>
        <v>0.16360344760033357</v>
      </c>
    </row>
    <row r="272" spans="1:33" ht="19" customHeight="1">
      <c r="A272" t="str">
        <f>A$170</f>
        <v>HighriseApartment</v>
      </c>
      <c r="B272" t="str">
        <f>B170</f>
        <v>0 - Prototype|1 - Prototype-NewHvac</v>
      </c>
      <c r="Q272" t="str">
        <f t="shared" si="17"/>
        <v>HighriseApartment</v>
      </c>
      <c r="R272" s="8">
        <f t="shared" ref="R272:AE272" si="26">R170</f>
        <v>0</v>
      </c>
      <c r="S272" s="8">
        <f t="shared" si="26"/>
        <v>0</v>
      </c>
      <c r="T272" s="8">
        <f t="shared" si="26"/>
        <v>0</v>
      </c>
      <c r="U272" s="8">
        <f t="shared" si="26"/>
        <v>0</v>
      </c>
      <c r="V272" s="8">
        <f t="shared" si="26"/>
        <v>0</v>
      </c>
      <c r="W272" s="8">
        <f t="shared" si="26"/>
        <v>0</v>
      </c>
      <c r="X272" s="8">
        <f t="shared" si="26"/>
        <v>8.2937176588852406E-3</v>
      </c>
      <c r="Y272" s="8">
        <f t="shared" si="26"/>
        <v>1.6998390278789501E-2</v>
      </c>
      <c r="Z272" s="8">
        <f t="shared" si="26"/>
        <v>0.125536112445779</v>
      </c>
      <c r="AA272" s="8">
        <f t="shared" si="26"/>
        <v>1.18154194464064E-2</v>
      </c>
      <c r="AB272" s="8">
        <f t="shared" si="26"/>
        <v>1.6606654547628399E-2</v>
      </c>
      <c r="AC272" s="8">
        <f t="shared" si="26"/>
        <v>0</v>
      </c>
      <c r="AD272" s="8">
        <f t="shared" si="26"/>
        <v>0</v>
      </c>
      <c r="AE272" s="8">
        <f t="shared" si="26"/>
        <v>0</v>
      </c>
      <c r="AF272" s="4">
        <f t="shared" si="19"/>
        <v>0.17925029437748857</v>
      </c>
    </row>
    <row r="273" spans="1:33" ht="19" customHeight="1">
      <c r="A273" t="str">
        <f>A$186</f>
        <v>StripMall</v>
      </c>
      <c r="B273" t="str">
        <f>B186</f>
        <v>0 - Prototype|1 - Prototype-NewHvac</v>
      </c>
      <c r="Q273" t="str">
        <f t="shared" si="17"/>
        <v>StripMall</v>
      </c>
      <c r="R273" s="8">
        <f t="shared" ref="R273:AE273" si="27">R186</f>
        <v>0</v>
      </c>
      <c r="S273" s="8">
        <f t="shared" si="27"/>
        <v>0</v>
      </c>
      <c r="T273" s="8">
        <f t="shared" si="27"/>
        <v>0</v>
      </c>
      <c r="U273" s="8">
        <f t="shared" si="27"/>
        <v>0</v>
      </c>
      <c r="V273" s="8">
        <f t="shared" si="27"/>
        <v>0</v>
      </c>
      <c r="W273" s="8">
        <f t="shared" si="27"/>
        <v>0</v>
      </c>
      <c r="X273" s="8">
        <f t="shared" si="27"/>
        <v>1.2289762367359101E-2</v>
      </c>
      <c r="Y273" s="8">
        <f t="shared" si="27"/>
        <v>3.5102675235390797E-2</v>
      </c>
      <c r="Z273" s="8">
        <f t="shared" si="27"/>
        <v>3.2603796144074097E-2</v>
      </c>
      <c r="AA273" s="8">
        <f t="shared" si="27"/>
        <v>0</v>
      </c>
      <c r="AB273" s="8">
        <f t="shared" si="27"/>
        <v>0</v>
      </c>
      <c r="AC273" s="8">
        <f t="shared" si="27"/>
        <v>0</v>
      </c>
      <c r="AD273" s="8">
        <f t="shared" si="27"/>
        <v>0</v>
      </c>
      <c r="AE273" s="8">
        <f t="shared" si="27"/>
        <v>0</v>
      </c>
      <c r="AF273" s="4">
        <f t="shared" si="19"/>
        <v>7.9996233746823991E-2</v>
      </c>
    </row>
    <row r="274" spans="1:33" ht="19" customHeight="1">
      <c r="A274" t="str">
        <f>A$202</f>
        <v>Retail</v>
      </c>
      <c r="B274" t="str">
        <f>B202</f>
        <v>0 - Prototype|1 - Prototype-NewHvac</v>
      </c>
      <c r="Q274" t="str">
        <f t="shared" si="17"/>
        <v>Retail</v>
      </c>
      <c r="R274" s="8">
        <f t="shared" ref="R274:AE274" si="28">R202</f>
        <v>0</v>
      </c>
      <c r="S274" s="8">
        <f t="shared" si="28"/>
        <v>0</v>
      </c>
      <c r="T274" s="8">
        <f t="shared" si="28"/>
        <v>0</v>
      </c>
      <c r="U274" s="8">
        <f t="shared" si="28"/>
        <v>0</v>
      </c>
      <c r="V274" s="8">
        <f t="shared" si="28"/>
        <v>0</v>
      </c>
      <c r="W274" s="8">
        <f t="shared" si="28"/>
        <v>0</v>
      </c>
      <c r="X274" s="8">
        <f t="shared" si="28"/>
        <v>3.4454620743411099E-3</v>
      </c>
      <c r="Y274" s="8">
        <f t="shared" si="28"/>
        <v>3.5785185365616E-2</v>
      </c>
      <c r="Z274" s="8">
        <f t="shared" si="28"/>
        <v>1.91272470404832E-2</v>
      </c>
      <c r="AA274" s="8">
        <f t="shared" si="28"/>
        <v>0</v>
      </c>
      <c r="AB274" s="8">
        <f t="shared" si="28"/>
        <v>0</v>
      </c>
      <c r="AC274" s="8">
        <f t="shared" si="28"/>
        <v>0</v>
      </c>
      <c r="AD274" s="8">
        <f t="shared" si="28"/>
        <v>0</v>
      </c>
      <c r="AE274" s="8">
        <f t="shared" si="28"/>
        <v>0</v>
      </c>
      <c r="AF274" s="4">
        <f t="shared" si="19"/>
        <v>5.8357894480440313E-2</v>
      </c>
    </row>
    <row r="275" spans="1:33" ht="19" customHeight="1">
      <c r="A275" t="str">
        <f>A$218</f>
        <v>Hospital</v>
      </c>
      <c r="B275" t="str">
        <f>B218</f>
        <v>0 - Prototype|1 - Prototype-NewHvac</v>
      </c>
      <c r="Q275" t="str">
        <f t="shared" si="17"/>
        <v>Hospital</v>
      </c>
      <c r="R275" s="8">
        <f t="shared" ref="R275:AE275" si="29">R218</f>
        <v>0</v>
      </c>
      <c r="S275" s="8">
        <f t="shared" si="29"/>
        <v>0</v>
      </c>
      <c r="T275" s="8">
        <f t="shared" si="29"/>
        <v>0</v>
      </c>
      <c r="U275" s="8">
        <f t="shared" si="29"/>
        <v>0</v>
      </c>
      <c r="V275" s="8">
        <f t="shared" si="29"/>
        <v>3.68297656369303E-6</v>
      </c>
      <c r="W275" s="8">
        <f t="shared" si="29"/>
        <v>4.1276585551353502E-3</v>
      </c>
      <c r="X275" s="8">
        <f t="shared" si="29"/>
        <v>6.7494288392036306E-2</v>
      </c>
      <c r="Y275" s="8">
        <f t="shared" si="29"/>
        <v>3.0735487425479598E-2</v>
      </c>
      <c r="Z275" s="8">
        <f t="shared" si="29"/>
        <v>2.0462677673676301E-2</v>
      </c>
      <c r="AA275" s="8">
        <f t="shared" si="29"/>
        <v>9.0635657800574292E-3</v>
      </c>
      <c r="AB275" s="8">
        <f t="shared" si="29"/>
        <v>2.34034596025379E-2</v>
      </c>
      <c r="AC275" s="8">
        <f t="shared" si="29"/>
        <v>1.0793337106138501E-2</v>
      </c>
      <c r="AD275" s="8">
        <f t="shared" si="29"/>
        <v>0</v>
      </c>
      <c r="AE275" s="8">
        <f t="shared" si="29"/>
        <v>0</v>
      </c>
      <c r="AF275" s="4">
        <f t="shared" si="19"/>
        <v>0.16608415751162509</v>
      </c>
    </row>
    <row r="276" spans="1:33" ht="19" customHeight="1">
      <c r="A276" t="str">
        <f>A$234</f>
        <v>Outpatient</v>
      </c>
      <c r="B276" t="str">
        <f>B234</f>
        <v>0 - Prototype|1 - Prototype-NewHvac</v>
      </c>
      <c r="Q276" t="str">
        <f t="shared" si="17"/>
        <v>Outpatient</v>
      </c>
      <c r="R276" s="8">
        <f t="shared" ref="R276:AE276" si="30">R234</f>
        <v>0</v>
      </c>
      <c r="S276" s="8">
        <f t="shared" si="30"/>
        <v>0</v>
      </c>
      <c r="T276" s="8">
        <f t="shared" si="30"/>
        <v>0</v>
      </c>
      <c r="U276" s="8">
        <f t="shared" si="30"/>
        <v>0</v>
      </c>
      <c r="V276" s="8">
        <f t="shared" si="30"/>
        <v>2.6276605062625899E-6</v>
      </c>
      <c r="W276" s="8">
        <f t="shared" si="30"/>
        <v>0</v>
      </c>
      <c r="X276" s="8">
        <f t="shared" si="30"/>
        <v>0.13859785115762999</v>
      </c>
      <c r="Y276" s="8">
        <f t="shared" si="30"/>
        <v>6.7316282736270397E-2</v>
      </c>
      <c r="Z276" s="8">
        <f t="shared" si="30"/>
        <v>1.9840004671396402E-2</v>
      </c>
      <c r="AA276" s="8">
        <f t="shared" si="30"/>
        <v>1.7212453067063701E-3</v>
      </c>
      <c r="AB276" s="8">
        <f t="shared" si="30"/>
        <v>0</v>
      </c>
      <c r="AC276" s="8">
        <f t="shared" si="30"/>
        <v>3.3055093281947898E-3</v>
      </c>
      <c r="AD276" s="8">
        <f t="shared" si="30"/>
        <v>0</v>
      </c>
      <c r="AE276" s="8">
        <f t="shared" si="30"/>
        <v>0</v>
      </c>
      <c r="AF276" s="4">
        <f t="shared" si="19"/>
        <v>0.23078352086070419</v>
      </c>
    </row>
    <row r="277" spans="1:33" ht="19" customHeight="1">
      <c r="A277" t="str">
        <f>A$250</f>
        <v>Warehouse</v>
      </c>
      <c r="B277" t="str">
        <f>B250</f>
        <v>0 - Prototype|1 - Prototype-NewHvac</v>
      </c>
      <c r="Q277" t="str">
        <f t="shared" si="17"/>
        <v>Warehouse</v>
      </c>
      <c r="R277" s="8">
        <f t="shared" ref="R277:AE277" si="31">R250</f>
        <v>0</v>
      </c>
      <c r="S277" s="8">
        <f t="shared" si="31"/>
        <v>0</v>
      </c>
      <c r="T277" s="8">
        <f t="shared" si="31"/>
        <v>0</v>
      </c>
      <c r="U277" s="8">
        <f t="shared" si="31"/>
        <v>0</v>
      </c>
      <c r="V277" s="8">
        <f t="shared" si="31"/>
        <v>0</v>
      </c>
      <c r="W277" s="8">
        <f t="shared" si="31"/>
        <v>0</v>
      </c>
      <c r="X277" s="8">
        <f t="shared" si="31"/>
        <v>2.2426412330779398E-3</v>
      </c>
      <c r="Y277" s="8">
        <f t="shared" si="31"/>
        <v>1.8165115611763799E-3</v>
      </c>
      <c r="Z277" s="8">
        <f t="shared" si="31"/>
        <v>3.79030565703199E-2</v>
      </c>
      <c r="AA277" s="8">
        <f t="shared" si="31"/>
        <v>0</v>
      </c>
      <c r="AB277" s="8">
        <f t="shared" si="31"/>
        <v>0</v>
      </c>
      <c r="AC277" s="8">
        <f t="shared" si="31"/>
        <v>0</v>
      </c>
      <c r="AD277" s="8">
        <f t="shared" si="31"/>
        <v>0</v>
      </c>
      <c r="AE277" s="8">
        <f t="shared" si="31"/>
        <v>0</v>
      </c>
      <c r="AF277" s="4">
        <f t="shared" si="19"/>
        <v>4.1962209364574218E-2</v>
      </c>
    </row>
    <row r="282" spans="1:33" s="6" customFormat="1" ht="62" customHeight="1">
      <c r="A282" s="6" t="s">
        <v>161</v>
      </c>
      <c r="Q282" t="s">
        <v>142</v>
      </c>
      <c r="R282" s="6" t="s">
        <v>143</v>
      </c>
      <c r="S282" s="6" t="s">
        <v>144</v>
      </c>
      <c r="T282" s="6" t="s">
        <v>145</v>
      </c>
      <c r="U282" s="6" t="s">
        <v>146</v>
      </c>
      <c r="V282" s="6" t="s">
        <v>147</v>
      </c>
      <c r="W282" s="6" t="s">
        <v>148</v>
      </c>
      <c r="X282" s="6" t="s">
        <v>149</v>
      </c>
      <c r="Y282" s="6" t="s">
        <v>150</v>
      </c>
      <c r="Z282" s="6" t="s">
        <v>151</v>
      </c>
      <c r="AA282" s="6" t="s">
        <v>152</v>
      </c>
      <c r="AB282" s="6" t="s">
        <v>153</v>
      </c>
      <c r="AC282" s="6" t="s">
        <v>154</v>
      </c>
      <c r="AD282" s="6" t="s">
        <v>155</v>
      </c>
      <c r="AE282" s="6" t="s">
        <v>156</v>
      </c>
      <c r="AF282" s="18" t="s">
        <v>3</v>
      </c>
      <c r="AG282" s="7"/>
    </row>
    <row r="283" spans="1:33" ht="19" customHeight="1">
      <c r="A283" t="str">
        <f>A$11</f>
        <v>SecondarySchool</v>
      </c>
      <c r="B283" t="str">
        <f t="shared" ref="B283:AE283" si="32">B$11</f>
        <v>1 - Prototype-NewHvac|2 - Prototype-NewHvacLoadsConstSch</v>
      </c>
      <c r="Q283" t="str">
        <f>A283</f>
        <v>SecondarySchool</v>
      </c>
      <c r="R283" s="8">
        <f t="shared" si="32"/>
        <v>0</v>
      </c>
      <c r="S283" s="8">
        <f t="shared" si="32"/>
        <v>1.8137130767874599E-2</v>
      </c>
      <c r="T283" s="8">
        <f t="shared" si="32"/>
        <v>2.1476768227204901E-4</v>
      </c>
      <c r="U283" s="8">
        <f t="shared" si="32"/>
        <v>0</v>
      </c>
      <c r="V283" s="8">
        <f t="shared" si="32"/>
        <v>5.0236938972854804E-3</v>
      </c>
      <c r="W283" s="8">
        <f t="shared" si="32"/>
        <v>0</v>
      </c>
      <c r="X283" s="8">
        <f t="shared" si="32"/>
        <v>8.5153783276970107E-3</v>
      </c>
      <c r="Y283" s="8">
        <f t="shared" si="32"/>
        <v>1.75601963895522E-2</v>
      </c>
      <c r="Z283" s="8">
        <f t="shared" si="32"/>
        <v>7.0189497753487297E-3</v>
      </c>
      <c r="AA283" s="8">
        <f t="shared" si="32"/>
        <v>2.4898092200513898E-3</v>
      </c>
      <c r="AB283" s="8">
        <f t="shared" si="32"/>
        <v>1.5616602289786701E-3</v>
      </c>
      <c r="AC283" s="8">
        <f t="shared" si="32"/>
        <v>0</v>
      </c>
      <c r="AD283" s="8">
        <f t="shared" si="32"/>
        <v>2.1465014771956201E-3</v>
      </c>
      <c r="AE283" s="8">
        <f t="shared" si="32"/>
        <v>0</v>
      </c>
      <c r="AF283" s="4">
        <f>SUM(R283:AE283)</f>
        <v>6.2668087766255737E-2</v>
      </c>
    </row>
    <row r="284" spans="1:33" ht="19" customHeight="1">
      <c r="A284" t="str">
        <f>A$27</f>
        <v>PrimarySchool</v>
      </c>
      <c r="B284" t="str">
        <f t="shared" ref="B284:AE284" si="33">B$27</f>
        <v>1 - Prototype-NewHvac|2 - Prototype-NewHvacLoadsConstSch</v>
      </c>
      <c r="Q284" t="str">
        <f t="shared" ref="Q284:Q297" si="34">A284</f>
        <v>PrimarySchool</v>
      </c>
      <c r="R284" s="8">
        <f t="shared" si="33"/>
        <v>0</v>
      </c>
      <c r="S284" s="8">
        <f t="shared" si="33"/>
        <v>1.9590464660748499E-2</v>
      </c>
      <c r="T284" s="8">
        <f t="shared" si="33"/>
        <v>0</v>
      </c>
      <c r="U284" s="8">
        <f t="shared" si="33"/>
        <v>0</v>
      </c>
      <c r="V284" s="8">
        <f t="shared" si="33"/>
        <v>6.1073691696452602E-3</v>
      </c>
      <c r="W284" s="8">
        <f t="shared" si="33"/>
        <v>0</v>
      </c>
      <c r="X284" s="8">
        <f t="shared" si="33"/>
        <v>1.3420632359560701E-2</v>
      </c>
      <c r="Y284" s="8">
        <f t="shared" si="33"/>
        <v>2.1217733034343399E-2</v>
      </c>
      <c r="Z284" s="8">
        <f t="shared" si="33"/>
        <v>9.0471854593886809E-3</v>
      </c>
      <c r="AA284" s="8">
        <f t="shared" si="33"/>
        <v>1.16887654744752E-5</v>
      </c>
      <c r="AB284" s="8">
        <f t="shared" si="33"/>
        <v>0</v>
      </c>
      <c r="AC284" s="8">
        <f t="shared" si="33"/>
        <v>0</v>
      </c>
      <c r="AD284" s="8">
        <f t="shared" si="33"/>
        <v>3.2339417956249098E-4</v>
      </c>
      <c r="AE284" s="8">
        <f t="shared" si="33"/>
        <v>0</v>
      </c>
      <c r="AF284" s="4">
        <f t="shared" ref="AF284:AF297" si="35">SUM(R284:AE284)</f>
        <v>6.971846762872351E-2</v>
      </c>
    </row>
    <row r="285" spans="1:33" ht="19" customHeight="1">
      <c r="A285" t="str">
        <f>A$43</f>
        <v>FullServiceRestaurant</v>
      </c>
      <c r="B285" t="str">
        <f t="shared" ref="B285:AE285" si="36">B$43</f>
        <v>1 - Prototype-NewHvac|2 - Prototype-NewHvacLoadsConstSch</v>
      </c>
      <c r="Q285" t="str">
        <f t="shared" si="34"/>
        <v>FullServiceRestaurant</v>
      </c>
      <c r="R285" s="8">
        <f t="shared" si="36"/>
        <v>0</v>
      </c>
      <c r="S285" s="8">
        <f t="shared" si="36"/>
        <v>1.4181160819277899E-3</v>
      </c>
      <c r="T285" s="8">
        <f t="shared" si="36"/>
        <v>1.7936623549853401E-2</v>
      </c>
      <c r="U285" s="8">
        <f t="shared" si="36"/>
        <v>0</v>
      </c>
      <c r="V285" s="8">
        <f t="shared" si="36"/>
        <v>7.6561595029573304E-3</v>
      </c>
      <c r="W285" s="8">
        <f t="shared" si="36"/>
        <v>0</v>
      </c>
      <c r="X285" s="8">
        <f t="shared" si="36"/>
        <v>4.86741141162223E-2</v>
      </c>
      <c r="Y285" s="8">
        <f t="shared" si="36"/>
        <v>4.9709531916387301E-2</v>
      </c>
      <c r="Z285" s="8">
        <f t="shared" si="36"/>
        <v>0.139597118135387</v>
      </c>
      <c r="AA285" s="8">
        <f t="shared" si="36"/>
        <v>1.08127841058672E-4</v>
      </c>
      <c r="AB285" s="8">
        <f t="shared" si="36"/>
        <v>0</v>
      </c>
      <c r="AC285" s="8">
        <f t="shared" si="36"/>
        <v>0</v>
      </c>
      <c r="AD285" s="8">
        <f t="shared" si="36"/>
        <v>2.1313687979360001E-2</v>
      </c>
      <c r="AE285" s="8">
        <f t="shared" si="36"/>
        <v>0</v>
      </c>
      <c r="AF285" s="4">
        <f t="shared" si="35"/>
        <v>0.28641347912315385</v>
      </c>
    </row>
    <row r="286" spans="1:33" ht="19" customHeight="1">
      <c r="A286" t="str">
        <f>A$59</f>
        <v>QuickServiceRestaurant</v>
      </c>
      <c r="B286" t="str">
        <f t="shared" ref="B286:AE286" si="37">B$59</f>
        <v>1 - Prototype-NewHvac|2 - Prototype-NewHvacLoadsConstSch</v>
      </c>
      <c r="Q286" t="str">
        <f t="shared" si="34"/>
        <v>QuickServiceRestaurant</v>
      </c>
      <c r="R286" s="8">
        <f t="shared" si="37"/>
        <v>0</v>
      </c>
      <c r="S286" s="8">
        <f t="shared" si="37"/>
        <v>6.0168561045387701E-3</v>
      </c>
      <c r="T286" s="8">
        <f t="shared" si="37"/>
        <v>3.1608288873424498E-2</v>
      </c>
      <c r="U286" s="8">
        <f t="shared" si="37"/>
        <v>0</v>
      </c>
      <c r="V286" s="8">
        <f t="shared" si="37"/>
        <v>4.46315626691409E-3</v>
      </c>
      <c r="W286" s="8">
        <f t="shared" si="37"/>
        <v>0</v>
      </c>
      <c r="X286" s="8">
        <f t="shared" si="37"/>
        <v>3.1110260573726099E-2</v>
      </c>
      <c r="Y286" s="8">
        <f t="shared" si="37"/>
        <v>3.2627387303796399E-2</v>
      </c>
      <c r="Z286" s="8">
        <f t="shared" si="37"/>
        <v>9.0223614010670306E-2</v>
      </c>
      <c r="AA286" s="8">
        <f t="shared" si="37"/>
        <v>0</v>
      </c>
      <c r="AB286" s="8">
        <f t="shared" si="37"/>
        <v>0</v>
      </c>
      <c r="AC286" s="8">
        <f t="shared" si="37"/>
        <v>0</v>
      </c>
      <c r="AD286" s="8">
        <f t="shared" si="37"/>
        <v>0</v>
      </c>
      <c r="AE286" s="8">
        <f t="shared" si="37"/>
        <v>0</v>
      </c>
      <c r="AF286" s="4">
        <f t="shared" si="35"/>
        <v>0.19604956313307015</v>
      </c>
    </row>
    <row r="287" spans="1:33" ht="19" customHeight="1">
      <c r="A287" t="str">
        <f>A$75</f>
        <v>SmallOffice</v>
      </c>
      <c r="B287" t="str">
        <f t="shared" ref="B287:AE287" si="38">B$75</f>
        <v>1 - Prototype-NewHvac|2 - Prototype-NewHvacLoadsConstSch</v>
      </c>
      <c r="Q287" t="str">
        <f t="shared" si="34"/>
        <v>SmallOffice</v>
      </c>
      <c r="R287" s="8">
        <f t="shared" si="38"/>
        <v>0</v>
      </c>
      <c r="S287" s="8">
        <f t="shared" si="38"/>
        <v>2.04678801057229E-2</v>
      </c>
      <c r="T287" s="8">
        <f t="shared" si="38"/>
        <v>0</v>
      </c>
      <c r="U287" s="8">
        <f t="shared" si="38"/>
        <v>0</v>
      </c>
      <c r="V287" s="8">
        <f t="shared" si="38"/>
        <v>1.0198136727463499E-2</v>
      </c>
      <c r="W287" s="8">
        <f t="shared" si="38"/>
        <v>0</v>
      </c>
      <c r="X287" s="8">
        <f t="shared" si="38"/>
        <v>1.2117082497609901E-2</v>
      </c>
      <c r="Y287" s="8">
        <f t="shared" si="38"/>
        <v>1.6772077155228899E-2</v>
      </c>
      <c r="Z287" s="8">
        <f t="shared" si="38"/>
        <v>9.5941664948356892E-3</v>
      </c>
      <c r="AA287" s="8">
        <f t="shared" si="38"/>
        <v>0</v>
      </c>
      <c r="AB287" s="8">
        <f t="shared" si="38"/>
        <v>0</v>
      </c>
      <c r="AC287" s="8">
        <f t="shared" si="38"/>
        <v>0</v>
      </c>
      <c r="AD287" s="8">
        <f t="shared" si="38"/>
        <v>0</v>
      </c>
      <c r="AE287" s="8">
        <f t="shared" si="38"/>
        <v>0</v>
      </c>
      <c r="AF287" s="4">
        <f t="shared" si="35"/>
        <v>6.9149342980860881E-2</v>
      </c>
    </row>
    <row r="288" spans="1:33" ht="19" customHeight="1">
      <c r="A288" t="str">
        <f>A$91</f>
        <v>MediumOffice</v>
      </c>
      <c r="B288" t="str">
        <f t="shared" ref="B288:AE288" si="39">B$91</f>
        <v>1 - Prototype-NewHvac|2 - Prototype-NewHvacLoadsConstSch</v>
      </c>
      <c r="Q288" t="str">
        <f t="shared" si="34"/>
        <v>MediumOffice</v>
      </c>
      <c r="R288" s="8">
        <f t="shared" si="39"/>
        <v>0</v>
      </c>
      <c r="S288" s="8">
        <f t="shared" si="39"/>
        <v>9.9779905829196006E-3</v>
      </c>
      <c r="T288" s="8">
        <f t="shared" si="39"/>
        <v>2.6791710174406101E-2</v>
      </c>
      <c r="U288" s="8">
        <f t="shared" si="39"/>
        <v>0</v>
      </c>
      <c r="V288" s="8">
        <f t="shared" si="39"/>
        <v>1.04341328406122E-2</v>
      </c>
      <c r="W288" s="8">
        <f t="shared" si="39"/>
        <v>0</v>
      </c>
      <c r="X288" s="8">
        <f t="shared" si="39"/>
        <v>4.4628265991762898E-3</v>
      </c>
      <c r="Y288" s="8">
        <f t="shared" si="39"/>
        <v>9.1977625700167299E-3</v>
      </c>
      <c r="Z288" s="8">
        <f t="shared" si="39"/>
        <v>2.91052220932624E-3</v>
      </c>
      <c r="AA288" s="8">
        <f t="shared" si="39"/>
        <v>0</v>
      </c>
      <c r="AB288" s="8">
        <f t="shared" si="39"/>
        <v>0</v>
      </c>
      <c r="AC288" s="8">
        <f t="shared" si="39"/>
        <v>0</v>
      </c>
      <c r="AD288" s="8">
        <f t="shared" si="39"/>
        <v>0</v>
      </c>
      <c r="AE288" s="8">
        <f t="shared" si="39"/>
        <v>0</v>
      </c>
      <c r="AF288" s="4">
        <f t="shared" si="35"/>
        <v>6.3774944976457165E-2</v>
      </c>
    </row>
    <row r="289" spans="1:33" ht="19" customHeight="1">
      <c r="A289" t="str">
        <f>A$107</f>
        <v>LargeOffice</v>
      </c>
      <c r="B289" t="str">
        <f t="shared" ref="B289:AE289" si="40">B$107</f>
        <v>1 - Prototype-NewHvac|2 - Prototype-NewHvacLoadsConstSch</v>
      </c>
      <c r="Q289" t="str">
        <f t="shared" si="34"/>
        <v>LargeOffice</v>
      </c>
      <c r="R289" s="8">
        <f t="shared" si="40"/>
        <v>0</v>
      </c>
      <c r="S289" s="8">
        <f t="shared" si="40"/>
        <v>3.7088816547857201E-2</v>
      </c>
      <c r="T289" s="8">
        <f t="shared" si="40"/>
        <v>3.8543117201693101E-2</v>
      </c>
      <c r="U289" s="8">
        <f t="shared" si="40"/>
        <v>0</v>
      </c>
      <c r="V289" s="8">
        <f t="shared" si="40"/>
        <v>4.7079871261654204E-3</v>
      </c>
      <c r="W289" s="8">
        <f t="shared" si="40"/>
        <v>0</v>
      </c>
      <c r="X289" s="8">
        <f t="shared" si="40"/>
        <v>7.0169775998967102E-3</v>
      </c>
      <c r="Y289" s="8">
        <f t="shared" si="40"/>
        <v>4.30664809981832E-3</v>
      </c>
      <c r="Z289" s="8">
        <f t="shared" si="40"/>
        <v>3.03632523954E-4</v>
      </c>
      <c r="AA289" s="8">
        <f t="shared" si="40"/>
        <v>8.3089720298422105E-4</v>
      </c>
      <c r="AB289" s="8">
        <f t="shared" si="40"/>
        <v>5.0434814685024405E-4</v>
      </c>
      <c r="AC289" s="8">
        <f t="shared" si="40"/>
        <v>0</v>
      </c>
      <c r="AD289" s="8">
        <f t="shared" si="40"/>
        <v>0</v>
      </c>
      <c r="AE289" s="8">
        <f t="shared" si="40"/>
        <v>0</v>
      </c>
      <c r="AF289" s="4">
        <f t="shared" si="35"/>
        <v>9.3302424449219212E-2</v>
      </c>
    </row>
    <row r="290" spans="1:33" ht="19" customHeight="1">
      <c r="A290" t="str">
        <f>A$139</f>
        <v>LargeHotel</v>
      </c>
      <c r="B290" t="str">
        <f t="shared" ref="B290" si="41">B$139</f>
        <v>1 - Prototype-NewHvac|2 - Prototype-NewHvacLoadsConstSch</v>
      </c>
      <c r="Q290" t="str">
        <f t="shared" si="34"/>
        <v>LargeHotel</v>
      </c>
      <c r="R290" s="15" t="s">
        <v>163</v>
      </c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7"/>
      <c r="AF290" s="4"/>
    </row>
    <row r="291" spans="1:33" ht="19" customHeight="1">
      <c r="A291" t="str">
        <f>A$155</f>
        <v>MidriseApartment</v>
      </c>
      <c r="B291" t="str">
        <f t="shared" ref="B291:AE291" si="42">B$155</f>
        <v>1 - Prototype-NewHvac|2 - Prototype-NewHvacLoadsConstSch</v>
      </c>
      <c r="Q291" t="str">
        <f t="shared" si="34"/>
        <v>MidriseApartment</v>
      </c>
      <c r="R291" s="8">
        <f t="shared" si="42"/>
        <v>0</v>
      </c>
      <c r="S291" s="8">
        <f t="shared" si="42"/>
        <v>7.2675522215930599E-2</v>
      </c>
      <c r="T291" s="8">
        <f t="shared" si="42"/>
        <v>2.9610851078198601E-5</v>
      </c>
      <c r="U291" s="8">
        <f t="shared" si="42"/>
        <v>0</v>
      </c>
      <c r="V291" s="8">
        <f t="shared" si="42"/>
        <v>7.0720582658430994E-2</v>
      </c>
      <c r="W291" s="8">
        <f t="shared" si="42"/>
        <v>0</v>
      </c>
      <c r="X291" s="8">
        <f t="shared" si="42"/>
        <v>3.1413996062276302E-3</v>
      </c>
      <c r="Y291" s="8">
        <f t="shared" si="42"/>
        <v>1.49139986597193E-2</v>
      </c>
      <c r="Z291" s="8">
        <f t="shared" si="42"/>
        <v>2.2427881992966098E-2</v>
      </c>
      <c r="AA291" s="8">
        <f t="shared" si="42"/>
        <v>4.9238169945505602E-6</v>
      </c>
      <c r="AB291" s="8">
        <f t="shared" si="42"/>
        <v>0</v>
      </c>
      <c r="AC291" s="8">
        <f t="shared" si="42"/>
        <v>0</v>
      </c>
      <c r="AD291" s="8">
        <f t="shared" si="42"/>
        <v>0</v>
      </c>
      <c r="AE291" s="8">
        <f t="shared" si="42"/>
        <v>0</v>
      </c>
      <c r="AF291" s="4">
        <f t="shared" si="35"/>
        <v>0.18391391980134736</v>
      </c>
    </row>
    <row r="292" spans="1:33" ht="19" customHeight="1">
      <c r="A292" t="str">
        <f>A$171</f>
        <v>HighriseApartment</v>
      </c>
      <c r="B292" t="str">
        <f t="shared" ref="B292:AE292" si="43">B$171</f>
        <v>1 - Prototype-NewHvac|2 - Prototype-NewHvacLoadsConstSch</v>
      </c>
      <c r="Q292" t="str">
        <f t="shared" si="34"/>
        <v>HighriseApartment</v>
      </c>
      <c r="R292" s="8">
        <f t="shared" si="43"/>
        <v>0</v>
      </c>
      <c r="S292" s="8">
        <f t="shared" si="43"/>
        <v>9.5141591677202295E-3</v>
      </c>
      <c r="T292" s="8">
        <f t="shared" si="43"/>
        <v>1.59233826652453E-2</v>
      </c>
      <c r="U292" s="8">
        <f t="shared" si="43"/>
        <v>0</v>
      </c>
      <c r="V292" s="8">
        <f t="shared" si="43"/>
        <v>1.1309568077212199E-2</v>
      </c>
      <c r="W292" s="8">
        <f t="shared" si="43"/>
        <v>0</v>
      </c>
      <c r="X292" s="8">
        <f t="shared" si="43"/>
        <v>1.56630886569655E-3</v>
      </c>
      <c r="Y292" s="8">
        <f t="shared" si="43"/>
        <v>3.9897287158002599E-3</v>
      </c>
      <c r="Z292" s="8">
        <f t="shared" si="43"/>
        <v>3.8321062330085799E-3</v>
      </c>
      <c r="AA292" s="8">
        <f t="shared" si="43"/>
        <v>1.9579893733938301E-6</v>
      </c>
      <c r="AB292" s="8">
        <f t="shared" si="43"/>
        <v>0</v>
      </c>
      <c r="AC292" s="8">
        <f t="shared" si="43"/>
        <v>0</v>
      </c>
      <c r="AD292" s="8">
        <f t="shared" si="43"/>
        <v>0</v>
      </c>
      <c r="AE292" s="8">
        <f t="shared" si="43"/>
        <v>0</v>
      </c>
      <c r="AF292" s="4">
        <f t="shared" si="35"/>
        <v>4.6137211714056513E-2</v>
      </c>
    </row>
    <row r="293" spans="1:33" ht="19" customHeight="1">
      <c r="A293" t="str">
        <f>A$187</f>
        <v>StripMall</v>
      </c>
      <c r="B293" t="str">
        <f t="shared" ref="B293:AE293" si="44">B$187</f>
        <v>1 - Prototype-NewHvac|2 - Prototype-NewHvacLoadsConstSch</v>
      </c>
      <c r="Q293" t="str">
        <f t="shared" si="34"/>
        <v>StripMall</v>
      </c>
      <c r="R293" s="8">
        <f t="shared" si="44"/>
        <v>0</v>
      </c>
      <c r="S293" s="8">
        <f t="shared" si="44"/>
        <v>2.6465261175106801E-2</v>
      </c>
      <c r="T293" s="8">
        <f t="shared" si="44"/>
        <v>0</v>
      </c>
      <c r="U293" s="8">
        <f t="shared" si="44"/>
        <v>0</v>
      </c>
      <c r="V293" s="8">
        <f t="shared" si="44"/>
        <v>2.64713588833345E-2</v>
      </c>
      <c r="W293" s="8">
        <f t="shared" si="44"/>
        <v>0</v>
      </c>
      <c r="X293" s="8">
        <f t="shared" si="44"/>
        <v>1.88835760341954E-3</v>
      </c>
      <c r="Y293" s="8">
        <f t="shared" si="44"/>
        <v>4.5280615325170803E-2</v>
      </c>
      <c r="Z293" s="8">
        <f t="shared" si="44"/>
        <v>4.1858653915815398E-2</v>
      </c>
      <c r="AA293" s="8">
        <f t="shared" si="44"/>
        <v>0</v>
      </c>
      <c r="AB293" s="8">
        <f t="shared" si="44"/>
        <v>0</v>
      </c>
      <c r="AC293" s="8">
        <f t="shared" si="44"/>
        <v>0</v>
      </c>
      <c r="AD293" s="8">
        <f t="shared" si="44"/>
        <v>0</v>
      </c>
      <c r="AE293" s="8">
        <f t="shared" si="44"/>
        <v>0</v>
      </c>
      <c r="AF293" s="4">
        <f t="shared" si="35"/>
        <v>0.14196424690284704</v>
      </c>
    </row>
    <row r="294" spans="1:33" ht="19" customHeight="1">
      <c r="A294" t="str">
        <f>A$203</f>
        <v>Retail</v>
      </c>
      <c r="B294" t="str">
        <f t="shared" ref="B294:AE294" si="45">B$203</f>
        <v>1 - Prototype-NewHvac|2 - Prototype-NewHvacLoadsConstSch</v>
      </c>
      <c r="Q294" t="str">
        <f t="shared" si="34"/>
        <v>Retail</v>
      </c>
      <c r="R294" s="8">
        <f t="shared" si="45"/>
        <v>0</v>
      </c>
      <c r="S294" s="8">
        <f t="shared" si="45"/>
        <v>3.6060726263026899E-3</v>
      </c>
      <c r="T294" s="8">
        <f t="shared" si="45"/>
        <v>0</v>
      </c>
      <c r="U294" s="8">
        <f t="shared" si="45"/>
        <v>0</v>
      </c>
      <c r="V294" s="8">
        <f t="shared" si="45"/>
        <v>0</v>
      </c>
      <c r="W294" s="8">
        <f t="shared" si="45"/>
        <v>0</v>
      </c>
      <c r="X294" s="8">
        <f t="shared" si="45"/>
        <v>1.0042912264253001E-2</v>
      </c>
      <c r="Y294" s="8">
        <f t="shared" si="45"/>
        <v>3.1991273304244297E-2</v>
      </c>
      <c r="Z294" s="8">
        <f t="shared" si="45"/>
        <v>4.0598968663228797E-2</v>
      </c>
      <c r="AA294" s="8">
        <f t="shared" si="45"/>
        <v>0</v>
      </c>
      <c r="AB294" s="8">
        <f t="shared" si="45"/>
        <v>0</v>
      </c>
      <c r="AC294" s="8">
        <f t="shared" si="45"/>
        <v>0</v>
      </c>
      <c r="AD294" s="8">
        <f t="shared" si="45"/>
        <v>0</v>
      </c>
      <c r="AE294" s="8">
        <f t="shared" si="45"/>
        <v>0</v>
      </c>
      <c r="AF294" s="4">
        <f t="shared" si="35"/>
        <v>8.6239226858028789E-2</v>
      </c>
    </row>
    <row r="295" spans="1:33" ht="19" customHeight="1">
      <c r="A295" t="str">
        <f>A$219</f>
        <v>Hospital</v>
      </c>
      <c r="B295" t="str">
        <f t="shared" ref="B295:AE295" si="46">B$219</f>
        <v>1 - Prototype-NewHvac|2 - Prototype-NewHvacLoadsConstSch</v>
      </c>
      <c r="Q295" t="str">
        <f t="shared" si="34"/>
        <v>Hospital</v>
      </c>
      <c r="R295" s="8">
        <f t="shared" si="46"/>
        <v>0</v>
      </c>
      <c r="S295" s="8">
        <f t="shared" si="46"/>
        <v>7.3799166649946096E-2</v>
      </c>
      <c r="T295" s="8">
        <f t="shared" si="46"/>
        <v>4.9963549295397799E-2</v>
      </c>
      <c r="U295" s="8">
        <f t="shared" si="46"/>
        <v>0</v>
      </c>
      <c r="V295" s="8">
        <f t="shared" si="46"/>
        <v>1.26311723750476E-2</v>
      </c>
      <c r="W295" s="8">
        <f t="shared" si="46"/>
        <v>0</v>
      </c>
      <c r="X295" s="8">
        <f t="shared" si="46"/>
        <v>9.5674739327300494E-3</v>
      </c>
      <c r="Y295" s="8">
        <f t="shared" si="46"/>
        <v>3.08025174394884E-3</v>
      </c>
      <c r="Z295" s="8">
        <f t="shared" si="46"/>
        <v>7.25001170435468E-4</v>
      </c>
      <c r="AA295" s="8">
        <f t="shared" si="46"/>
        <v>5.7495134332550797E-4</v>
      </c>
      <c r="AB295" s="8">
        <f t="shared" si="46"/>
        <v>3.7781656935331699E-4</v>
      </c>
      <c r="AC295" s="8">
        <f t="shared" si="46"/>
        <v>0</v>
      </c>
      <c r="AD295" s="8">
        <f t="shared" si="46"/>
        <v>0</v>
      </c>
      <c r="AE295" s="8">
        <f t="shared" si="46"/>
        <v>0</v>
      </c>
      <c r="AF295" s="4">
        <f t="shared" si="35"/>
        <v>0.1507193830801847</v>
      </c>
    </row>
    <row r="296" spans="1:33" ht="19" customHeight="1">
      <c r="A296" t="str">
        <f>A$235</f>
        <v>Outpatient</v>
      </c>
      <c r="B296" t="str">
        <f t="shared" ref="B296:AE296" si="47">B$235</f>
        <v>1 - Prototype-NewHvac|2 - Prototype-NewHvacLoadsConstSch</v>
      </c>
      <c r="Q296" t="str">
        <f t="shared" si="34"/>
        <v>Outpatient</v>
      </c>
      <c r="R296" s="8">
        <f t="shared" si="47"/>
        <v>3.4349783273743099E-4</v>
      </c>
      <c r="S296" s="8">
        <f t="shared" si="47"/>
        <v>4.3349046935847501E-3</v>
      </c>
      <c r="T296" s="8">
        <f t="shared" si="47"/>
        <v>1.99570343042366E-2</v>
      </c>
      <c r="U296" s="8">
        <f t="shared" si="47"/>
        <v>0</v>
      </c>
      <c r="V296" s="8">
        <f t="shared" si="47"/>
        <v>6.6716388452399897E-3</v>
      </c>
      <c r="W296" s="8">
        <f t="shared" si="47"/>
        <v>0</v>
      </c>
      <c r="X296" s="8">
        <f t="shared" si="47"/>
        <v>1.73039405464082E-3</v>
      </c>
      <c r="Y296" s="8">
        <f t="shared" si="47"/>
        <v>5.1581608253057302E-3</v>
      </c>
      <c r="Z296" s="8">
        <f t="shared" si="47"/>
        <v>7.8262470299772999E-3</v>
      </c>
      <c r="AA296" s="8">
        <f t="shared" si="47"/>
        <v>0</v>
      </c>
      <c r="AB296" s="8">
        <f t="shared" si="47"/>
        <v>0</v>
      </c>
      <c r="AC296" s="8">
        <f t="shared" si="47"/>
        <v>0</v>
      </c>
      <c r="AD296" s="8">
        <f t="shared" si="47"/>
        <v>0</v>
      </c>
      <c r="AE296" s="8">
        <f t="shared" si="47"/>
        <v>0</v>
      </c>
      <c r="AF296" s="4">
        <f t="shared" si="35"/>
        <v>4.6021877585722619E-2</v>
      </c>
    </row>
    <row r="297" spans="1:33" ht="19" customHeight="1">
      <c r="A297" t="str">
        <f>A$251</f>
        <v>Warehouse</v>
      </c>
      <c r="B297" t="str">
        <f t="shared" ref="B297:AE297" si="48">B$251</f>
        <v>1 - Prototype-NewHvac|2 - Prototype-NewHvacLoadsConstSch</v>
      </c>
      <c r="Q297" t="str">
        <f t="shared" si="34"/>
        <v>Warehouse</v>
      </c>
      <c r="R297" s="8">
        <f t="shared" si="48"/>
        <v>0</v>
      </c>
      <c r="S297" s="8">
        <f t="shared" si="48"/>
        <v>2.5106326126166198E-3</v>
      </c>
      <c r="T297" s="8">
        <f t="shared" si="48"/>
        <v>0</v>
      </c>
      <c r="U297" s="8">
        <f t="shared" si="48"/>
        <v>0</v>
      </c>
      <c r="V297" s="8">
        <f t="shared" si="48"/>
        <v>3.9045625598432398E-4</v>
      </c>
      <c r="W297" s="8">
        <f t="shared" si="48"/>
        <v>0</v>
      </c>
      <c r="X297" s="8">
        <f t="shared" si="48"/>
        <v>4.41100892916787E-2</v>
      </c>
      <c r="Y297" s="8">
        <f t="shared" si="48"/>
        <v>1.39611213787882E-2</v>
      </c>
      <c r="Z297" s="8">
        <f t="shared" si="48"/>
        <v>2.3479592063951501E-2</v>
      </c>
      <c r="AA297" s="8">
        <f t="shared" si="48"/>
        <v>0</v>
      </c>
      <c r="AB297" s="8">
        <f t="shared" si="48"/>
        <v>0</v>
      </c>
      <c r="AC297" s="8">
        <f t="shared" si="48"/>
        <v>0</v>
      </c>
      <c r="AD297" s="8">
        <f t="shared" si="48"/>
        <v>0</v>
      </c>
      <c r="AE297" s="8">
        <f t="shared" si="48"/>
        <v>0</v>
      </c>
      <c r="AF297" s="4">
        <f t="shared" si="35"/>
        <v>8.4451891603019344E-2</v>
      </c>
    </row>
    <row r="302" spans="1:33" s="6" customFormat="1" ht="62" customHeight="1">
      <c r="A302" s="6" t="s">
        <v>161</v>
      </c>
      <c r="Q302" t="s">
        <v>142</v>
      </c>
      <c r="R302" s="6" t="s">
        <v>143</v>
      </c>
      <c r="S302" s="6" t="s">
        <v>144</v>
      </c>
      <c r="T302" s="6" t="s">
        <v>145</v>
      </c>
      <c r="U302" s="6" t="s">
        <v>146</v>
      </c>
      <c r="V302" s="6" t="s">
        <v>147</v>
      </c>
      <c r="W302" s="6" t="s">
        <v>148</v>
      </c>
      <c r="X302" s="6" t="s">
        <v>149</v>
      </c>
      <c r="Y302" s="6" t="s">
        <v>150</v>
      </c>
      <c r="Z302" s="6" t="s">
        <v>151</v>
      </c>
      <c r="AA302" s="6" t="s">
        <v>152</v>
      </c>
      <c r="AB302" s="6" t="s">
        <v>153</v>
      </c>
      <c r="AC302" s="6" t="s">
        <v>154</v>
      </c>
      <c r="AD302" s="6" t="s">
        <v>155</v>
      </c>
      <c r="AE302" s="6" t="s">
        <v>156</v>
      </c>
      <c r="AF302" s="18" t="s">
        <v>3</v>
      </c>
      <c r="AG302" s="7"/>
    </row>
    <row r="303" spans="1:33" ht="19" customHeight="1">
      <c r="A303" t="str">
        <f>A$12</f>
        <v>SecondarySchool</v>
      </c>
      <c r="B303" t="str">
        <f>B$12</f>
        <v>2 - Prototype-NewHvacLoadsConstSch|3b - Typical-Bar-Sliced</v>
      </c>
      <c r="Q303" t="str">
        <f>A303</f>
        <v>SecondarySchool</v>
      </c>
      <c r="R303" s="8">
        <f t="shared" ref="R303:AE303" si="49">R$12</f>
        <v>5.39063215943333E-7</v>
      </c>
      <c r="S303" s="8">
        <f t="shared" si="49"/>
        <v>6.7237354924612003E-4</v>
      </c>
      <c r="T303" s="8">
        <f t="shared" si="49"/>
        <v>6.9539154856689998E-5</v>
      </c>
      <c r="U303" s="8">
        <f t="shared" si="49"/>
        <v>0</v>
      </c>
      <c r="V303" s="8">
        <f t="shared" si="49"/>
        <v>1.66462721083301E-3</v>
      </c>
      <c r="W303" s="8">
        <f t="shared" si="49"/>
        <v>0</v>
      </c>
      <c r="X303" s="8">
        <f t="shared" si="49"/>
        <v>7.0429687289428403E-2</v>
      </c>
      <c r="Y303" s="8">
        <f t="shared" si="49"/>
        <v>1.24836259548157E-2</v>
      </c>
      <c r="Z303" s="8">
        <f t="shared" si="49"/>
        <v>7.0983844275418102E-3</v>
      </c>
      <c r="AA303" s="8">
        <f t="shared" si="49"/>
        <v>3.5969532147034802E-3</v>
      </c>
      <c r="AB303" s="8">
        <f t="shared" si="49"/>
        <v>4.0609249246659103E-3</v>
      </c>
      <c r="AC303" s="8">
        <f t="shared" si="49"/>
        <v>0</v>
      </c>
      <c r="AD303" s="8">
        <f t="shared" si="49"/>
        <v>5.6289520072018802E-3</v>
      </c>
      <c r="AE303" s="8">
        <f t="shared" si="49"/>
        <v>0</v>
      </c>
      <c r="AF303" s="4">
        <f>SUM(R303:AE303)</f>
        <v>0.10570560679650894</v>
      </c>
    </row>
    <row r="304" spans="1:33" ht="19" customHeight="1">
      <c r="A304" t="str">
        <f>A$28</f>
        <v>PrimarySchool</v>
      </c>
      <c r="B304" t="str">
        <f>B$28</f>
        <v>2 - Prototype-NewHvacLoadsConstSch|3b - Typical-Bar-Sliced</v>
      </c>
      <c r="Q304" t="str">
        <f t="shared" ref="Q304:Q317" si="50">A304</f>
        <v>PrimarySchool</v>
      </c>
      <c r="R304" s="8">
        <f t="shared" ref="R304:AE304" si="51">R$28</f>
        <v>9.1710585847222298E-5</v>
      </c>
      <c r="S304" s="8">
        <f t="shared" si="51"/>
        <v>5.8083371036574098E-5</v>
      </c>
      <c r="T304" s="8">
        <f t="shared" si="51"/>
        <v>8.3558533771913702E-5</v>
      </c>
      <c r="U304" s="8">
        <f t="shared" si="51"/>
        <v>0</v>
      </c>
      <c r="V304" s="8">
        <f t="shared" si="51"/>
        <v>5.5554196880209603E-3</v>
      </c>
      <c r="W304" s="8">
        <f t="shared" si="51"/>
        <v>0</v>
      </c>
      <c r="X304" s="8">
        <f t="shared" si="51"/>
        <v>2.1704227246603602E-2</v>
      </c>
      <c r="Y304" s="8">
        <f t="shared" si="51"/>
        <v>3.9985815429388902E-3</v>
      </c>
      <c r="Z304" s="8">
        <f t="shared" si="51"/>
        <v>3.76637033957372E-2</v>
      </c>
      <c r="AA304" s="8">
        <f t="shared" si="51"/>
        <v>0</v>
      </c>
      <c r="AB304" s="8">
        <f t="shared" si="51"/>
        <v>0</v>
      </c>
      <c r="AC304" s="8">
        <f t="shared" si="51"/>
        <v>0</v>
      </c>
      <c r="AD304" s="8">
        <f t="shared" si="51"/>
        <v>3.3340466378899199E-3</v>
      </c>
      <c r="AE304" s="8">
        <f t="shared" si="51"/>
        <v>0</v>
      </c>
      <c r="AF304" s="4">
        <f t="shared" ref="AF304:AF317" si="52">SUM(R304:AE304)</f>
        <v>7.2489331001846277E-2</v>
      </c>
    </row>
    <row r="305" spans="1:61" ht="19" customHeight="1">
      <c r="A305" t="str">
        <f>A$44</f>
        <v>FullServiceRestaurant</v>
      </c>
      <c r="B305" t="str">
        <f>B$44</f>
        <v>2 - Prototype-NewHvacLoadsConstSch|3b - Typical-Bar-Sliced</v>
      </c>
      <c r="Q305" t="str">
        <f t="shared" si="50"/>
        <v>FullServiceRestaurant</v>
      </c>
      <c r="R305" s="8">
        <f t="shared" ref="R305:AE305" si="53">R$44</f>
        <v>3.7397157816005897E-5</v>
      </c>
      <c r="S305" s="8">
        <f t="shared" si="53"/>
        <v>1.0709186101857E-5</v>
      </c>
      <c r="T305" s="8">
        <f t="shared" si="53"/>
        <v>7.5360939235284704E-5</v>
      </c>
      <c r="U305" s="8">
        <f t="shared" si="53"/>
        <v>0</v>
      </c>
      <c r="V305" s="8">
        <f t="shared" si="53"/>
        <v>1.43015797466059E-2</v>
      </c>
      <c r="W305" s="8">
        <f t="shared" si="53"/>
        <v>0</v>
      </c>
      <c r="X305" s="8">
        <f t="shared" si="53"/>
        <v>8.5407855669635699E-2</v>
      </c>
      <c r="Y305" s="8">
        <f t="shared" si="53"/>
        <v>4.6707350241381597E-2</v>
      </c>
      <c r="Z305" s="8">
        <f t="shared" si="53"/>
        <v>7.5241948278597396E-3</v>
      </c>
      <c r="AA305" s="8">
        <f t="shared" si="53"/>
        <v>0</v>
      </c>
      <c r="AB305" s="8">
        <f t="shared" si="53"/>
        <v>0</v>
      </c>
      <c r="AC305" s="8">
        <f t="shared" si="53"/>
        <v>0</v>
      </c>
      <c r="AD305" s="8">
        <f t="shared" si="53"/>
        <v>2.7524081503139002E-2</v>
      </c>
      <c r="AE305" s="8">
        <f t="shared" si="53"/>
        <v>0</v>
      </c>
      <c r="AF305" s="4">
        <f t="shared" si="52"/>
        <v>0.1815885292717751</v>
      </c>
    </row>
    <row r="306" spans="1:61" ht="19" customHeight="1">
      <c r="A306" t="str">
        <f>A$60</f>
        <v>QuickServiceRestaurant</v>
      </c>
      <c r="B306" t="str">
        <f>B$60</f>
        <v>2 - Prototype-NewHvacLoadsConstSch|3b - Typical-Bar-Sliced</v>
      </c>
      <c r="Q306" t="str">
        <f t="shared" si="50"/>
        <v>QuickServiceRestaurant</v>
      </c>
      <c r="R306" s="8">
        <f t="shared" ref="R306:AE306" si="54">R$60</f>
        <v>1.06575432347576E-4</v>
      </c>
      <c r="S306" s="8">
        <f t="shared" si="54"/>
        <v>5.3334583118527803E-5</v>
      </c>
      <c r="T306" s="8">
        <f t="shared" si="54"/>
        <v>9.8608051741107001E-4</v>
      </c>
      <c r="U306" s="8">
        <f t="shared" si="54"/>
        <v>0</v>
      </c>
      <c r="V306" s="8">
        <f t="shared" si="54"/>
        <v>9.7637905984908797E-3</v>
      </c>
      <c r="W306" s="8">
        <f t="shared" si="54"/>
        <v>0</v>
      </c>
      <c r="X306" s="8">
        <f t="shared" si="54"/>
        <v>4.8294886816328403E-2</v>
      </c>
      <c r="Y306" s="8">
        <f t="shared" si="54"/>
        <v>3.6168158597741001E-2</v>
      </c>
      <c r="Z306" s="8">
        <f t="shared" si="54"/>
        <v>1.3992782490509399E-2</v>
      </c>
      <c r="AA306" s="8">
        <f t="shared" si="54"/>
        <v>0</v>
      </c>
      <c r="AB306" s="8">
        <f t="shared" si="54"/>
        <v>0</v>
      </c>
      <c r="AC306" s="8">
        <f t="shared" si="54"/>
        <v>0</v>
      </c>
      <c r="AD306" s="8">
        <f t="shared" si="54"/>
        <v>0</v>
      </c>
      <c r="AE306" s="8">
        <f t="shared" si="54"/>
        <v>0</v>
      </c>
      <c r="AF306" s="4">
        <f t="shared" si="52"/>
        <v>0.10936560903594686</v>
      </c>
    </row>
    <row r="307" spans="1:61" ht="19" customHeight="1">
      <c r="A307" t="str">
        <f>A$76</f>
        <v>SmallOffice</v>
      </c>
      <c r="B307" t="str">
        <f>B$76</f>
        <v>2 - Prototype-NewHvacLoadsConstSch|3b - Typical-Bar-Sliced</v>
      </c>
      <c r="Q307" t="str">
        <f t="shared" si="50"/>
        <v>SmallOffice</v>
      </c>
      <c r="R307" s="8">
        <f t="shared" ref="R307:AE307" si="55">R$76</f>
        <v>1.04752982140386E-4</v>
      </c>
      <c r="S307" s="8">
        <f t="shared" si="55"/>
        <v>3.5040610223005803E-5</v>
      </c>
      <c r="T307" s="8">
        <f t="shared" si="55"/>
        <v>7.0081220446011606E-5</v>
      </c>
      <c r="U307" s="8">
        <f t="shared" si="55"/>
        <v>0</v>
      </c>
      <c r="V307" s="8">
        <f t="shared" si="55"/>
        <v>6.2963034000457302E-2</v>
      </c>
      <c r="W307" s="8">
        <f t="shared" si="55"/>
        <v>0</v>
      </c>
      <c r="X307" s="8">
        <f t="shared" si="55"/>
        <v>9.4392764667261698E-3</v>
      </c>
      <c r="Y307" s="8">
        <f t="shared" si="55"/>
        <v>2.7338684095989101E-2</v>
      </c>
      <c r="Z307" s="8">
        <f t="shared" si="55"/>
        <v>2.8212855108920899E-2</v>
      </c>
      <c r="AA307" s="8">
        <f t="shared" si="55"/>
        <v>0</v>
      </c>
      <c r="AB307" s="8">
        <f t="shared" si="55"/>
        <v>0</v>
      </c>
      <c r="AC307" s="8">
        <f t="shared" si="55"/>
        <v>0</v>
      </c>
      <c r="AD307" s="8">
        <f t="shared" si="55"/>
        <v>0</v>
      </c>
      <c r="AE307" s="8">
        <f t="shared" si="55"/>
        <v>0</v>
      </c>
      <c r="AF307" s="4">
        <f t="shared" si="52"/>
        <v>0.12816372448490287</v>
      </c>
    </row>
    <row r="308" spans="1:61" ht="19" customHeight="1">
      <c r="A308" t="str">
        <f>A$92</f>
        <v>MediumOffice</v>
      </c>
      <c r="B308" t="str">
        <f>B$92</f>
        <v>2 - Prototype-NewHvacLoadsConstSch|3b - Typical-Bar-Sliced</v>
      </c>
      <c r="Q308" t="str">
        <f t="shared" si="50"/>
        <v>MediumOffice</v>
      </c>
      <c r="R308" s="8">
        <f t="shared" ref="R308:AE308" si="56">R$92</f>
        <v>7.4801677132339904E-6</v>
      </c>
      <c r="S308" s="8">
        <f t="shared" si="56"/>
        <v>1.3133599732288699E-3</v>
      </c>
      <c r="T308" s="8">
        <f t="shared" si="56"/>
        <v>1.1417098088620299E-5</v>
      </c>
      <c r="U308" s="8">
        <f t="shared" si="56"/>
        <v>0</v>
      </c>
      <c r="V308" s="8">
        <f t="shared" si="56"/>
        <v>1.6273026121532998E-2</v>
      </c>
      <c r="W308" s="8">
        <f t="shared" si="56"/>
        <v>0</v>
      </c>
      <c r="X308" s="8">
        <f t="shared" si="56"/>
        <v>1.4452077715005601E-2</v>
      </c>
      <c r="Y308" s="8">
        <f t="shared" si="56"/>
        <v>9.6533532804472296E-3</v>
      </c>
      <c r="Z308" s="8">
        <f t="shared" si="56"/>
        <v>1.54300112202515E-2</v>
      </c>
      <c r="AA308" s="8">
        <f t="shared" si="56"/>
        <v>0</v>
      </c>
      <c r="AB308" s="8">
        <f t="shared" si="56"/>
        <v>0</v>
      </c>
      <c r="AC308" s="8">
        <f t="shared" si="56"/>
        <v>0</v>
      </c>
      <c r="AD308" s="8">
        <f t="shared" si="56"/>
        <v>0</v>
      </c>
      <c r="AE308" s="8">
        <f t="shared" si="56"/>
        <v>0</v>
      </c>
      <c r="AF308" s="4">
        <f t="shared" si="52"/>
        <v>5.714072557626805E-2</v>
      </c>
    </row>
    <row r="309" spans="1:61" ht="19" customHeight="1">
      <c r="A309" t="str">
        <f>A$108</f>
        <v>LargeOffice</v>
      </c>
      <c r="B309" t="str">
        <f>B$108</f>
        <v>2 - Prototype-NewHvacLoadsConstSch|3b - Typical-Bar-Sliced</v>
      </c>
      <c r="Q309" t="str">
        <f t="shared" si="50"/>
        <v>LargeOffice</v>
      </c>
      <c r="R309" s="8">
        <f t="shared" ref="R309:AE309" si="57">R$108</f>
        <v>9.1332750325943701E-7</v>
      </c>
      <c r="S309" s="8">
        <f t="shared" si="57"/>
        <v>1.11654287273466E-4</v>
      </c>
      <c r="T309" s="8">
        <f t="shared" si="57"/>
        <v>1.4841571927965799E-4</v>
      </c>
      <c r="U309" s="8">
        <f t="shared" si="57"/>
        <v>0</v>
      </c>
      <c r="V309" s="8">
        <f t="shared" si="57"/>
        <v>1.8910445954986601E-3</v>
      </c>
      <c r="W309" s="8">
        <f t="shared" si="57"/>
        <v>0</v>
      </c>
      <c r="X309" s="8">
        <f t="shared" si="57"/>
        <v>1.6587397450446201E-2</v>
      </c>
      <c r="Y309" s="8">
        <f t="shared" si="57"/>
        <v>1.2427190673099499E-2</v>
      </c>
      <c r="Z309" s="8">
        <f t="shared" si="57"/>
        <v>6.5337166264422004E-3</v>
      </c>
      <c r="AA309" s="8">
        <f t="shared" si="57"/>
        <v>5.8019129644555703E-3</v>
      </c>
      <c r="AB309" s="8">
        <f t="shared" si="57"/>
        <v>2.5504898860395598E-3</v>
      </c>
      <c r="AC309" s="8">
        <f t="shared" si="57"/>
        <v>0</v>
      </c>
      <c r="AD309" s="8">
        <f t="shared" si="57"/>
        <v>3.07394071134512E-2</v>
      </c>
      <c r="AE309" s="8">
        <f t="shared" si="57"/>
        <v>0</v>
      </c>
      <c r="AF309" s="4">
        <f t="shared" si="52"/>
        <v>7.679214264348927E-2</v>
      </c>
    </row>
    <row r="310" spans="1:61" ht="19" customHeight="1">
      <c r="A310" t="str">
        <f>A$140</f>
        <v>LargeHotel</v>
      </c>
      <c r="B310" t="str">
        <f>B$140</f>
        <v>2 - Prototype-NewHvacLoadsConstSch|3b - Typical-Bar-Sliced</v>
      </c>
      <c r="Q310" t="str">
        <f t="shared" si="50"/>
        <v>LargeHotel</v>
      </c>
      <c r="R310" s="15" t="s">
        <v>163</v>
      </c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7"/>
      <c r="AF310" s="4"/>
    </row>
    <row r="311" spans="1:61" ht="19" customHeight="1">
      <c r="A311" t="str">
        <f>A$156</f>
        <v>MidriseApartment</v>
      </c>
      <c r="B311" t="str">
        <f>B$156</f>
        <v>2 - Prototype-NewHvacLoadsConstSch|3b - Typical-Bar-Sliced</v>
      </c>
      <c r="Q311" t="str">
        <f t="shared" si="50"/>
        <v>MidriseApartment</v>
      </c>
      <c r="R311" s="8">
        <f t="shared" ref="R311:AE311" si="58">R$156</f>
        <v>1.77966776412845E-5</v>
      </c>
      <c r="S311" s="8">
        <f t="shared" si="58"/>
        <v>0</v>
      </c>
      <c r="T311" s="8">
        <f t="shared" si="58"/>
        <v>4.2150025992516002E-6</v>
      </c>
      <c r="U311" s="8">
        <f t="shared" si="58"/>
        <v>0</v>
      </c>
      <c r="V311" s="8">
        <f t="shared" si="58"/>
        <v>4.88284634442191E-3</v>
      </c>
      <c r="W311" s="8">
        <f t="shared" si="58"/>
        <v>0</v>
      </c>
      <c r="X311" s="8">
        <f t="shared" si="58"/>
        <v>2.0951841253635398E-3</v>
      </c>
      <c r="Y311" s="8">
        <f t="shared" si="58"/>
        <v>1.49370325445034E-2</v>
      </c>
      <c r="Z311" s="8">
        <f t="shared" si="58"/>
        <v>1.50391292741297E-2</v>
      </c>
      <c r="AA311" s="8">
        <f t="shared" si="58"/>
        <v>4.4389597373585001E-6</v>
      </c>
      <c r="AB311" s="8">
        <f t="shared" si="58"/>
        <v>0</v>
      </c>
      <c r="AC311" s="8">
        <f t="shared" si="58"/>
        <v>0</v>
      </c>
      <c r="AD311" s="8">
        <f t="shared" si="58"/>
        <v>0</v>
      </c>
      <c r="AE311" s="8">
        <f t="shared" si="58"/>
        <v>0</v>
      </c>
      <c r="AF311" s="4">
        <f t="shared" si="52"/>
        <v>3.6980642928396444E-2</v>
      </c>
    </row>
    <row r="312" spans="1:61" ht="19" customHeight="1">
      <c r="A312" t="str">
        <f>A$172</f>
        <v>HighriseApartment</v>
      </c>
      <c r="B312" t="str">
        <f>B$172</f>
        <v>2 - Prototype-NewHvacLoadsConstSch|3b - Typical-Bar-Sliced</v>
      </c>
      <c r="Q312" t="str">
        <f t="shared" si="50"/>
        <v>HighriseApartment</v>
      </c>
      <c r="R312" s="8">
        <f t="shared" ref="R312:AE312" si="59">R$172</f>
        <v>1.34314026193239E-5</v>
      </c>
      <c r="S312" s="8">
        <f t="shared" si="59"/>
        <v>0</v>
      </c>
      <c r="T312" s="8">
        <f t="shared" si="59"/>
        <v>4.0093739162161102E-6</v>
      </c>
      <c r="U312" s="8">
        <f t="shared" si="59"/>
        <v>0</v>
      </c>
      <c r="V312" s="8">
        <f t="shared" si="59"/>
        <v>1.5348685226058501E-2</v>
      </c>
      <c r="W312" s="8">
        <f t="shared" si="59"/>
        <v>0</v>
      </c>
      <c r="X312" s="8">
        <f t="shared" si="59"/>
        <v>1.1799587435424E-3</v>
      </c>
      <c r="Y312" s="8">
        <f t="shared" si="59"/>
        <v>3.4446536001170702E-2</v>
      </c>
      <c r="Z312" s="8">
        <f t="shared" si="59"/>
        <v>4.6605764276879298E-2</v>
      </c>
      <c r="AA312" s="8">
        <f t="shared" si="59"/>
        <v>0</v>
      </c>
      <c r="AB312" s="8">
        <f t="shared" si="59"/>
        <v>0</v>
      </c>
      <c r="AC312" s="8">
        <f t="shared" si="59"/>
        <v>0</v>
      </c>
      <c r="AD312" s="8">
        <f t="shared" si="59"/>
        <v>0</v>
      </c>
      <c r="AE312" s="8">
        <f t="shared" si="59"/>
        <v>0</v>
      </c>
      <c r="AF312" s="4">
        <f t="shared" si="52"/>
        <v>9.759838502418644E-2</v>
      </c>
    </row>
    <row r="313" spans="1:61" ht="19" customHeight="1">
      <c r="A313" t="str">
        <f>A$188</f>
        <v>StripMall</v>
      </c>
      <c r="B313" t="str">
        <f>B$188</f>
        <v>2 - Prototype-NewHvacLoadsConstSch|3b - Typical-Bar-Sliced</v>
      </c>
      <c r="Q313" t="str">
        <f t="shared" si="50"/>
        <v>StripMall</v>
      </c>
      <c r="R313" s="8">
        <f t="shared" ref="R313:AE313" si="60">R$188</f>
        <v>5.3238797930576601E-5</v>
      </c>
      <c r="S313" s="8">
        <f t="shared" si="60"/>
        <v>5.6370491926492797E-6</v>
      </c>
      <c r="T313" s="8">
        <f t="shared" si="60"/>
        <v>1.1900437184481801E-5</v>
      </c>
      <c r="U313" s="8">
        <f t="shared" si="60"/>
        <v>0</v>
      </c>
      <c r="V313" s="8">
        <f t="shared" si="60"/>
        <v>2.7806812060779899E-2</v>
      </c>
      <c r="W313" s="8">
        <f t="shared" si="60"/>
        <v>0</v>
      </c>
      <c r="X313" s="8">
        <f t="shared" si="60"/>
        <v>3.54473311703766E-2</v>
      </c>
      <c r="Y313" s="8">
        <f t="shared" si="60"/>
        <v>5.8236981548058899E-3</v>
      </c>
      <c r="Z313" s="8">
        <f t="shared" si="60"/>
        <v>2.2458003983514701E-2</v>
      </c>
      <c r="AA313" s="8">
        <f t="shared" si="60"/>
        <v>0</v>
      </c>
      <c r="AB313" s="8">
        <f t="shared" si="60"/>
        <v>0</v>
      </c>
      <c r="AC313" s="8">
        <f t="shared" si="60"/>
        <v>0</v>
      </c>
      <c r="AD313" s="8">
        <f t="shared" si="60"/>
        <v>0</v>
      </c>
      <c r="AE313" s="8">
        <f t="shared" si="60"/>
        <v>0</v>
      </c>
      <c r="AF313" s="4">
        <f t="shared" si="52"/>
        <v>9.1606621653784803E-2</v>
      </c>
    </row>
    <row r="314" spans="1:61" ht="19" customHeight="1">
      <c r="A314" t="str">
        <f>A$204</f>
        <v>Retail</v>
      </c>
      <c r="B314" t="str">
        <f>B$204</f>
        <v>2 - Prototype-NewHvacLoadsConstSch|3b - Typical-Bar-Sliced</v>
      </c>
      <c r="Q314" t="str">
        <f t="shared" si="50"/>
        <v>Retail</v>
      </c>
      <c r="R314" s="8">
        <f t="shared" ref="R314:AE314" si="61">R$204</f>
        <v>0</v>
      </c>
      <c r="S314" s="8">
        <f t="shared" si="61"/>
        <v>6.3865524751084097E-6</v>
      </c>
      <c r="T314" s="8">
        <f t="shared" si="61"/>
        <v>2.4268899405411901E-5</v>
      </c>
      <c r="U314" s="8">
        <f t="shared" si="61"/>
        <v>0</v>
      </c>
      <c r="V314" s="8">
        <f t="shared" si="61"/>
        <v>3.55085931063552E-2</v>
      </c>
      <c r="W314" s="8">
        <f t="shared" si="61"/>
        <v>0</v>
      </c>
      <c r="X314" s="8">
        <f t="shared" si="61"/>
        <v>3.1912325407621699E-2</v>
      </c>
      <c r="Y314" s="8">
        <f t="shared" si="61"/>
        <v>2.2333774005454101E-3</v>
      </c>
      <c r="Z314" s="8">
        <f t="shared" si="61"/>
        <v>4.2881867938867897E-2</v>
      </c>
      <c r="AA314" s="8">
        <f t="shared" si="61"/>
        <v>0</v>
      </c>
      <c r="AB314" s="8">
        <f t="shared" si="61"/>
        <v>0</v>
      </c>
      <c r="AC314" s="8">
        <f t="shared" si="61"/>
        <v>0</v>
      </c>
      <c r="AD314" s="8">
        <f t="shared" si="61"/>
        <v>0</v>
      </c>
      <c r="AE314" s="8">
        <f t="shared" si="61"/>
        <v>0</v>
      </c>
      <c r="AF314" s="4">
        <f t="shared" si="52"/>
        <v>0.11256681930527074</v>
      </c>
    </row>
    <row r="315" spans="1:61" ht="19" customHeight="1">
      <c r="A315" t="str">
        <f>A$220</f>
        <v>Hospital</v>
      </c>
      <c r="B315" t="str">
        <f>B$220</f>
        <v>2 - Prototype-NewHvacLoadsConstSch|3b - Typical-Bar-Sliced</v>
      </c>
      <c r="Q315" t="str">
        <f t="shared" si="50"/>
        <v>Hospital</v>
      </c>
      <c r="R315" s="8">
        <f t="shared" ref="R315:AE315" si="62">R$220</f>
        <v>4.2761436735028798E-3</v>
      </c>
      <c r="S315" s="8">
        <f t="shared" si="62"/>
        <v>2.23006501078953E-4</v>
      </c>
      <c r="T315" s="8">
        <f t="shared" si="62"/>
        <v>3.4376036633118202E-2</v>
      </c>
      <c r="U315" s="8">
        <f t="shared" si="62"/>
        <v>0</v>
      </c>
      <c r="V315" s="8">
        <f t="shared" si="62"/>
        <v>3.5039481828783199E-4</v>
      </c>
      <c r="W315" s="8">
        <f t="shared" si="62"/>
        <v>0</v>
      </c>
      <c r="X315" s="8">
        <f t="shared" si="62"/>
        <v>4.6744843765496001E-2</v>
      </c>
      <c r="Y315" s="8">
        <f t="shared" si="62"/>
        <v>1.2820565433137299E-2</v>
      </c>
      <c r="Z315" s="8">
        <f t="shared" si="62"/>
        <v>1.9903355869951001E-4</v>
      </c>
      <c r="AA315" s="8">
        <f t="shared" si="62"/>
        <v>5.7240957139388399E-4</v>
      </c>
      <c r="AB315" s="8">
        <f t="shared" si="62"/>
        <v>2.0579454401822E-3</v>
      </c>
      <c r="AC315" s="8">
        <f t="shared" si="62"/>
        <v>0</v>
      </c>
      <c r="AD315" s="8">
        <f t="shared" si="62"/>
        <v>0</v>
      </c>
      <c r="AE315" s="8">
        <f t="shared" si="62"/>
        <v>0</v>
      </c>
      <c r="AF315" s="4">
        <f t="shared" si="52"/>
        <v>0.10162037939489675</v>
      </c>
    </row>
    <row r="316" spans="1:61" ht="19" customHeight="1">
      <c r="A316" t="str">
        <f>A$236</f>
        <v>Outpatient</v>
      </c>
      <c r="B316" t="str">
        <f>B$236</f>
        <v>2 - Prototype-NewHvacLoadsConstSch|3b - Typical-Bar-Sliced</v>
      </c>
      <c r="Q316" t="str">
        <f t="shared" si="50"/>
        <v>Outpatient</v>
      </c>
      <c r="R316" s="8">
        <f t="shared" ref="R316:AE316" si="63">R$236</f>
        <v>1.5684093653444899E-3</v>
      </c>
      <c r="S316" s="8">
        <f t="shared" si="63"/>
        <v>7.9062143311315399E-4</v>
      </c>
      <c r="T316" s="8">
        <f t="shared" si="63"/>
        <v>8.7637255264165909E-3</v>
      </c>
      <c r="U316" s="8">
        <f t="shared" si="63"/>
        <v>0</v>
      </c>
      <c r="V316" s="8">
        <f t="shared" si="63"/>
        <v>7.6337941078675198E-3</v>
      </c>
      <c r="W316" s="8">
        <f t="shared" si="63"/>
        <v>0</v>
      </c>
      <c r="X316" s="8">
        <f t="shared" si="63"/>
        <v>5.9510499164850197E-3</v>
      </c>
      <c r="Y316" s="8">
        <f t="shared" si="63"/>
        <v>1.63296576371969E-2</v>
      </c>
      <c r="Z316" s="8">
        <f t="shared" si="63"/>
        <v>4.7833957832227203E-5</v>
      </c>
      <c r="AA316" s="8">
        <f t="shared" si="63"/>
        <v>1.8429879501204501E-6</v>
      </c>
      <c r="AB316" s="8">
        <f t="shared" si="63"/>
        <v>0</v>
      </c>
      <c r="AC316" s="8">
        <f t="shared" si="63"/>
        <v>0</v>
      </c>
      <c r="AD316" s="8">
        <f t="shared" si="63"/>
        <v>0</v>
      </c>
      <c r="AE316" s="8">
        <f t="shared" si="63"/>
        <v>0</v>
      </c>
      <c r="AF316" s="4">
        <f t="shared" si="52"/>
        <v>4.1086934932206019E-2</v>
      </c>
    </row>
    <row r="317" spans="1:61" ht="19" customHeight="1">
      <c r="A317" t="str">
        <f>A$252</f>
        <v>Warehouse</v>
      </c>
      <c r="B317" t="str">
        <f>B$252</f>
        <v>2 - Prototype-NewHvacLoadsConstSch|3b - Typical-Bar-Sliced</v>
      </c>
      <c r="Q317" t="str">
        <f t="shared" si="50"/>
        <v>Warehouse</v>
      </c>
      <c r="R317" s="8">
        <f t="shared" ref="R317:AE317" si="64">R$252</f>
        <v>1.0066044435993899E-5</v>
      </c>
      <c r="S317" s="8">
        <f t="shared" si="64"/>
        <v>1.1665427051935099E-3</v>
      </c>
      <c r="T317" s="8">
        <f t="shared" si="64"/>
        <v>0</v>
      </c>
      <c r="U317" s="8">
        <f t="shared" si="64"/>
        <v>0</v>
      </c>
      <c r="V317" s="8">
        <f t="shared" si="64"/>
        <v>1.6081512590943901E-2</v>
      </c>
      <c r="W317" s="8">
        <f t="shared" si="64"/>
        <v>0</v>
      </c>
      <c r="X317" s="8">
        <f t="shared" si="64"/>
        <v>0.133305297535496</v>
      </c>
      <c r="Y317" s="8">
        <f t="shared" si="64"/>
        <v>0.100866910115815</v>
      </c>
      <c r="Z317" s="8">
        <f t="shared" si="64"/>
        <v>0.145793120417852</v>
      </c>
      <c r="AA317" s="8">
        <f t="shared" si="64"/>
        <v>0</v>
      </c>
      <c r="AB317" s="8">
        <f t="shared" si="64"/>
        <v>0</v>
      </c>
      <c r="AC317" s="8">
        <f t="shared" si="64"/>
        <v>0</v>
      </c>
      <c r="AD317" s="8">
        <f t="shared" si="64"/>
        <v>0</v>
      </c>
      <c r="AE317" s="8">
        <f t="shared" si="64"/>
        <v>0</v>
      </c>
      <c r="AF317" s="4">
        <f t="shared" si="52"/>
        <v>0.39722344940973642</v>
      </c>
    </row>
    <row r="320" spans="1:61">
      <c r="BI320" t="s">
        <v>164</v>
      </c>
    </row>
    <row r="322" spans="1:33" s="6" customFormat="1" ht="62" customHeight="1">
      <c r="A322" s="6" t="s">
        <v>161</v>
      </c>
      <c r="Q322" t="s">
        <v>142</v>
      </c>
      <c r="R322" s="6" t="s">
        <v>143</v>
      </c>
      <c r="S322" s="6" t="s">
        <v>144</v>
      </c>
      <c r="T322" s="6" t="s">
        <v>145</v>
      </c>
      <c r="U322" s="6" t="s">
        <v>146</v>
      </c>
      <c r="V322" s="6" t="s">
        <v>147</v>
      </c>
      <c r="W322" s="6" t="s">
        <v>148</v>
      </c>
      <c r="X322" s="6" t="s">
        <v>149</v>
      </c>
      <c r="Y322" s="6" t="s">
        <v>150</v>
      </c>
      <c r="Z322" s="6" t="s">
        <v>151</v>
      </c>
      <c r="AA322" s="6" t="s">
        <v>152</v>
      </c>
      <c r="AB322" s="6" t="s">
        <v>153</v>
      </c>
      <c r="AC322" s="6" t="s">
        <v>154</v>
      </c>
      <c r="AD322" s="6" t="s">
        <v>155</v>
      </c>
      <c r="AE322" s="6" t="s">
        <v>156</v>
      </c>
      <c r="AF322" s="18" t="s">
        <v>3</v>
      </c>
      <c r="AG322" s="7"/>
    </row>
    <row r="323" spans="1:33" ht="19" customHeight="1">
      <c r="A323" t="str">
        <f>A$13</f>
        <v>SecondarySchool</v>
      </c>
      <c r="B323" t="str">
        <f>B$13</f>
        <v>2 - Prototype-NewHvacLoadsConstSch|4b - Typical-Bar-Blend</v>
      </c>
      <c r="Q323" t="str">
        <f>A323</f>
        <v>SecondarySchool</v>
      </c>
      <c r="R323" s="8">
        <f t="shared" ref="R323:AE323" si="65">R$13</f>
        <v>5.39063215943333E-7</v>
      </c>
      <c r="S323" s="8">
        <f t="shared" si="65"/>
        <v>6.7237354924612003E-4</v>
      </c>
      <c r="T323" s="8">
        <f t="shared" si="65"/>
        <v>6.9539154856689998E-5</v>
      </c>
      <c r="U323" s="8">
        <f t="shared" si="65"/>
        <v>0</v>
      </c>
      <c r="V323" s="8">
        <f t="shared" si="65"/>
        <v>1.66462721083301E-3</v>
      </c>
      <c r="W323" s="8">
        <f t="shared" si="65"/>
        <v>0</v>
      </c>
      <c r="X323" s="8">
        <f t="shared" si="65"/>
        <v>3.2010112825930997E-2</v>
      </c>
      <c r="Y323" s="8">
        <f t="shared" si="65"/>
        <v>8.7128787592921003E-2</v>
      </c>
      <c r="Z323" s="8">
        <f t="shared" si="65"/>
        <v>1.07888112038898E-2</v>
      </c>
      <c r="AA323" s="8">
        <f t="shared" si="65"/>
        <v>1.0931393424506801E-2</v>
      </c>
      <c r="AB323" s="8">
        <f t="shared" si="65"/>
        <v>6.2845067841105703E-3</v>
      </c>
      <c r="AC323" s="8">
        <f t="shared" si="65"/>
        <v>0</v>
      </c>
      <c r="AD323" s="8">
        <f t="shared" si="65"/>
        <v>7.6001444689418702E-3</v>
      </c>
      <c r="AE323" s="8">
        <f t="shared" si="65"/>
        <v>0</v>
      </c>
      <c r="AF323" s="4">
        <f>SUM(R323:AE323)</f>
        <v>0.15715083527845281</v>
      </c>
    </row>
    <row r="324" spans="1:33" ht="19" customHeight="1">
      <c r="A324" t="str">
        <f>A$29</f>
        <v>PrimarySchool</v>
      </c>
      <c r="B324" t="str">
        <f>B$29</f>
        <v>2 - Prototype-NewHvacLoadsConstSch|4b - Typical-Bar-Blend</v>
      </c>
      <c r="Q324" t="str">
        <f t="shared" ref="Q324:Q337" si="66">A324</f>
        <v>PrimarySchool</v>
      </c>
      <c r="R324" s="8">
        <f t="shared" ref="R324:AE324" si="67">R$29</f>
        <v>9.1710585847222298E-5</v>
      </c>
      <c r="S324" s="8">
        <f t="shared" si="67"/>
        <v>5.8083371036574098E-5</v>
      </c>
      <c r="T324" s="8">
        <f t="shared" si="67"/>
        <v>8.3558533771913702E-5</v>
      </c>
      <c r="U324" s="8">
        <f t="shared" si="67"/>
        <v>0</v>
      </c>
      <c r="V324" s="8">
        <f t="shared" si="67"/>
        <v>5.5535854763040203E-3</v>
      </c>
      <c r="W324" s="8">
        <f t="shared" si="67"/>
        <v>0</v>
      </c>
      <c r="X324" s="8">
        <f t="shared" si="67"/>
        <v>4.87166632020445E-3</v>
      </c>
      <c r="Y324" s="8">
        <f t="shared" si="67"/>
        <v>2.2369230894646899E-2</v>
      </c>
      <c r="Z324" s="8">
        <f t="shared" si="67"/>
        <v>3.3626399605440602E-2</v>
      </c>
      <c r="AA324" s="8">
        <f t="shared" si="67"/>
        <v>0</v>
      </c>
      <c r="AB324" s="8">
        <f t="shared" si="67"/>
        <v>0</v>
      </c>
      <c r="AC324" s="8">
        <f t="shared" si="67"/>
        <v>0</v>
      </c>
      <c r="AD324" s="8">
        <f t="shared" si="67"/>
        <v>1.04927915479524E-2</v>
      </c>
      <c r="AE324" s="8">
        <f t="shared" si="67"/>
        <v>0</v>
      </c>
      <c r="AF324" s="4">
        <f t="shared" ref="AF324:AF337" si="68">SUM(R324:AE324)</f>
        <v>7.7147026335204094E-2</v>
      </c>
    </row>
    <row r="325" spans="1:33" ht="19" customHeight="1">
      <c r="A325" t="str">
        <f>A$45</f>
        <v>FullServiceRestaurant</v>
      </c>
      <c r="B325" t="str">
        <f>B$45</f>
        <v>2 - Prototype-NewHvacLoadsConstSch|4b - Typical-Bar-Blend</v>
      </c>
      <c r="Q325" t="str">
        <f t="shared" si="66"/>
        <v>FullServiceRestaurant</v>
      </c>
      <c r="R325" s="8">
        <f t="shared" ref="R325:AE325" si="69">R$45</f>
        <v>3.7397157816005897E-5</v>
      </c>
      <c r="S325" s="8">
        <f t="shared" si="69"/>
        <v>1.0709186101857E-5</v>
      </c>
      <c r="T325" s="8">
        <f t="shared" si="69"/>
        <v>7.5360939235284704E-5</v>
      </c>
      <c r="U325" s="8">
        <f t="shared" si="69"/>
        <v>0</v>
      </c>
      <c r="V325" s="8">
        <f t="shared" si="69"/>
        <v>1.43015797466059E-2</v>
      </c>
      <c r="W325" s="8">
        <f t="shared" si="69"/>
        <v>0</v>
      </c>
      <c r="X325" s="8">
        <f t="shared" si="69"/>
        <v>6.1965503955032697E-2</v>
      </c>
      <c r="Y325" s="8">
        <f t="shared" si="69"/>
        <v>4.9580698533578098E-2</v>
      </c>
      <c r="Z325" s="8">
        <f t="shared" si="69"/>
        <v>9.7158949253190099E-3</v>
      </c>
      <c r="AA325" s="8">
        <f t="shared" si="69"/>
        <v>0</v>
      </c>
      <c r="AB325" s="8">
        <f t="shared" si="69"/>
        <v>0</v>
      </c>
      <c r="AC325" s="8">
        <f t="shared" si="69"/>
        <v>0</v>
      </c>
      <c r="AD325" s="8">
        <f t="shared" si="69"/>
        <v>2.7524081503139002E-2</v>
      </c>
      <c r="AE325" s="8">
        <f t="shared" si="69"/>
        <v>0</v>
      </c>
      <c r="AF325" s="4">
        <f t="shared" si="68"/>
        <v>0.16321122594682788</v>
      </c>
    </row>
    <row r="326" spans="1:33" ht="19" customHeight="1">
      <c r="A326" t="str">
        <f>A$61</f>
        <v>QuickServiceRestaurant</v>
      </c>
      <c r="B326" t="str">
        <f>B$61</f>
        <v>2 - Prototype-NewHvacLoadsConstSch|4b - Typical-Bar-Blend</v>
      </c>
      <c r="Q326" t="str">
        <f t="shared" si="66"/>
        <v>QuickServiceRestaurant</v>
      </c>
      <c r="R326" s="8">
        <f t="shared" ref="R326:AE326" si="70">R$61</f>
        <v>1.06575432347576E-4</v>
      </c>
      <c r="S326" s="8">
        <f t="shared" si="70"/>
        <v>5.3334583118527803E-5</v>
      </c>
      <c r="T326" s="8">
        <f t="shared" si="70"/>
        <v>9.8608051741107001E-4</v>
      </c>
      <c r="U326" s="8">
        <f t="shared" si="70"/>
        <v>0</v>
      </c>
      <c r="V326" s="8">
        <f t="shared" si="70"/>
        <v>9.7637905984908797E-3</v>
      </c>
      <c r="W326" s="8">
        <f t="shared" si="70"/>
        <v>0</v>
      </c>
      <c r="X326" s="8">
        <f t="shared" si="70"/>
        <v>5.0462670478511502E-2</v>
      </c>
      <c r="Y326" s="8">
        <f t="shared" si="70"/>
        <v>5.7418568683507497E-2</v>
      </c>
      <c r="Z326" s="8">
        <f t="shared" si="70"/>
        <v>1.5618128134226901E-2</v>
      </c>
      <c r="AA326" s="8">
        <f t="shared" si="70"/>
        <v>0</v>
      </c>
      <c r="AB326" s="8">
        <f t="shared" si="70"/>
        <v>0</v>
      </c>
      <c r="AC326" s="8">
        <f t="shared" si="70"/>
        <v>0</v>
      </c>
      <c r="AD326" s="8">
        <f t="shared" si="70"/>
        <v>0</v>
      </c>
      <c r="AE326" s="8">
        <f t="shared" si="70"/>
        <v>0</v>
      </c>
      <c r="AF326" s="4">
        <f t="shared" si="68"/>
        <v>0.13440914842761395</v>
      </c>
    </row>
    <row r="327" spans="1:33" ht="19" customHeight="1">
      <c r="A327" t="str">
        <f>A$77</f>
        <v>SmallOffice</v>
      </c>
      <c r="B327" t="str">
        <f>B$77</f>
        <v>2 - Prototype-NewHvacLoadsConstSch|4b - Typical-Bar-Blend</v>
      </c>
      <c r="Q327" t="str">
        <f t="shared" si="66"/>
        <v>SmallOffice</v>
      </c>
      <c r="R327" s="8">
        <f t="shared" ref="R327:AE327" si="71">R$77</f>
        <v>1.04752982140386E-4</v>
      </c>
      <c r="S327" s="8">
        <f t="shared" si="71"/>
        <v>3.5040610223005803E-5</v>
      </c>
      <c r="T327" s="8">
        <f t="shared" si="71"/>
        <v>7.0081220446011606E-5</v>
      </c>
      <c r="U327" s="8">
        <f t="shared" si="71"/>
        <v>0</v>
      </c>
      <c r="V327" s="8">
        <f t="shared" si="71"/>
        <v>6.2963034000457302E-2</v>
      </c>
      <c r="W327" s="8">
        <f t="shared" si="71"/>
        <v>0</v>
      </c>
      <c r="X327" s="8">
        <f t="shared" si="71"/>
        <v>8.6351866742403506E-3</v>
      </c>
      <c r="Y327" s="8">
        <f t="shared" si="71"/>
        <v>2.6639716134172299E-2</v>
      </c>
      <c r="Z327" s="8">
        <f t="shared" si="71"/>
        <v>2.9226450865687498E-2</v>
      </c>
      <c r="AA327" s="8">
        <f t="shared" si="71"/>
        <v>0</v>
      </c>
      <c r="AB327" s="8">
        <f t="shared" si="71"/>
        <v>0</v>
      </c>
      <c r="AC327" s="8">
        <f t="shared" si="71"/>
        <v>0</v>
      </c>
      <c r="AD327" s="8">
        <f t="shared" si="71"/>
        <v>0</v>
      </c>
      <c r="AE327" s="8">
        <f t="shared" si="71"/>
        <v>0</v>
      </c>
      <c r="AF327" s="4">
        <f t="shared" si="68"/>
        <v>0.12767426248736685</v>
      </c>
    </row>
    <row r="328" spans="1:33" ht="19" customHeight="1">
      <c r="A328" t="str">
        <f>A$93</f>
        <v>MediumOffice</v>
      </c>
      <c r="B328" t="str">
        <f>B$93</f>
        <v>2 - Prototype-NewHvacLoadsConstSch|4b - Typical-Bar-Blend</v>
      </c>
      <c r="Q328" t="str">
        <f t="shared" si="66"/>
        <v>MediumOffice</v>
      </c>
      <c r="R328" s="8">
        <f t="shared" ref="R328:AE328" si="72">R$93</f>
        <v>7.4801677132339904E-6</v>
      </c>
      <c r="S328" s="8">
        <f t="shared" si="72"/>
        <v>1.3133599732288699E-3</v>
      </c>
      <c r="T328" s="8">
        <f t="shared" si="72"/>
        <v>1.1417098088620299E-5</v>
      </c>
      <c r="U328" s="8">
        <f t="shared" si="72"/>
        <v>0</v>
      </c>
      <c r="V328" s="8">
        <f t="shared" si="72"/>
        <v>1.6273026121532998E-2</v>
      </c>
      <c r="W328" s="8">
        <f t="shared" si="72"/>
        <v>0</v>
      </c>
      <c r="X328" s="8">
        <f t="shared" si="72"/>
        <v>1.44557784295584E-2</v>
      </c>
      <c r="Y328" s="8">
        <f t="shared" si="72"/>
        <v>1.9405129820279101E-3</v>
      </c>
      <c r="Z328" s="8">
        <f t="shared" si="72"/>
        <v>1.1421035018995601E-3</v>
      </c>
      <c r="AA328" s="8">
        <f t="shared" si="72"/>
        <v>0</v>
      </c>
      <c r="AB328" s="8">
        <f t="shared" si="72"/>
        <v>0</v>
      </c>
      <c r="AC328" s="8">
        <f t="shared" si="72"/>
        <v>0</v>
      </c>
      <c r="AD328" s="8">
        <f t="shared" si="72"/>
        <v>0</v>
      </c>
      <c r="AE328" s="8">
        <f t="shared" si="72"/>
        <v>0</v>
      </c>
      <c r="AF328" s="4">
        <f t="shared" si="68"/>
        <v>3.5143678274049593E-2</v>
      </c>
    </row>
    <row r="329" spans="1:33" ht="19" customHeight="1">
      <c r="A329" t="str">
        <f>A$109</f>
        <v>LargeOffice</v>
      </c>
      <c r="B329" t="str">
        <f>B$109</f>
        <v>2 - Prototype-NewHvacLoadsConstSch|4b - Typical-Bar-Blend</v>
      </c>
      <c r="Q329" t="str">
        <f t="shared" si="66"/>
        <v>LargeOffice</v>
      </c>
      <c r="R329" s="8">
        <f t="shared" ref="R329:AE329" si="73">R$109</f>
        <v>9.1332750325943701E-7</v>
      </c>
      <c r="S329" s="8">
        <f t="shared" si="73"/>
        <v>1.11654287273466E-4</v>
      </c>
      <c r="T329" s="8">
        <f t="shared" si="73"/>
        <v>1.4841571927965799E-4</v>
      </c>
      <c r="U329" s="8">
        <f t="shared" si="73"/>
        <v>0</v>
      </c>
      <c r="V329" s="8">
        <f t="shared" si="73"/>
        <v>1.89277991775485E-3</v>
      </c>
      <c r="W329" s="8">
        <f t="shared" si="73"/>
        <v>0</v>
      </c>
      <c r="X329" s="8">
        <f t="shared" si="73"/>
        <v>3.4934548667797598E-2</v>
      </c>
      <c r="Y329" s="8">
        <f t="shared" si="73"/>
        <v>1.8361992789279299E-2</v>
      </c>
      <c r="Z329" s="8">
        <f t="shared" si="73"/>
        <v>3.9878162111065098E-3</v>
      </c>
      <c r="AA329" s="8">
        <f t="shared" si="73"/>
        <v>2.5851734979758299E-3</v>
      </c>
      <c r="AB329" s="8">
        <f t="shared" si="73"/>
        <v>1.80295415780929E-3</v>
      </c>
      <c r="AC329" s="8">
        <f t="shared" si="73"/>
        <v>0</v>
      </c>
      <c r="AD329" s="8">
        <f t="shared" si="73"/>
        <v>5.0118846741361602E-4</v>
      </c>
      <c r="AE329" s="8">
        <f t="shared" si="73"/>
        <v>0</v>
      </c>
      <c r="AF329" s="4">
        <f t="shared" si="68"/>
        <v>6.4327437043193395E-2</v>
      </c>
    </row>
    <row r="330" spans="1:33" ht="19" customHeight="1">
      <c r="A330" t="str">
        <f>A$141</f>
        <v>LargeHotel</v>
      </c>
      <c r="B330" t="str">
        <f>B$141</f>
        <v>2 - Prototype-NewHvacLoadsConstSch|4b - Typical-Bar-Blend</v>
      </c>
      <c r="Q330" t="str">
        <f t="shared" si="66"/>
        <v>LargeHotel</v>
      </c>
      <c r="R330" s="15" t="s">
        <v>163</v>
      </c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7"/>
      <c r="AF330" s="4"/>
    </row>
    <row r="331" spans="1:33" ht="19" customHeight="1">
      <c r="A331" t="str">
        <f>A$157</f>
        <v>MidriseApartment</v>
      </c>
      <c r="B331" t="str">
        <f>B$157</f>
        <v>2 - Prototype-NewHvacLoadsConstSch|4b - Typical-Bar-Blend</v>
      </c>
      <c r="Q331" t="str">
        <f t="shared" si="66"/>
        <v>MidriseApartment</v>
      </c>
      <c r="R331" s="8">
        <f t="shared" ref="R331:AE331" si="74">R$157</f>
        <v>1.77966776412845E-5</v>
      </c>
      <c r="S331" s="8">
        <f t="shared" si="74"/>
        <v>0</v>
      </c>
      <c r="T331" s="8">
        <f t="shared" si="74"/>
        <v>4.2150025992516002E-6</v>
      </c>
      <c r="U331" s="8">
        <f t="shared" si="74"/>
        <v>0</v>
      </c>
      <c r="V331" s="8">
        <f t="shared" si="74"/>
        <v>4.88284634442191E-3</v>
      </c>
      <c r="W331" s="8">
        <f t="shared" si="74"/>
        <v>0</v>
      </c>
      <c r="X331" s="8">
        <f t="shared" si="74"/>
        <v>9.2727247181802405E-3</v>
      </c>
      <c r="Y331" s="8">
        <f t="shared" si="74"/>
        <v>4.4875727673365402E-3</v>
      </c>
      <c r="Z331" s="8">
        <f t="shared" si="74"/>
        <v>3.6665839277267502E-3</v>
      </c>
      <c r="AA331" s="8">
        <f t="shared" si="74"/>
        <v>8.8778726413547894E-6</v>
      </c>
      <c r="AB331" s="8">
        <f t="shared" si="74"/>
        <v>0</v>
      </c>
      <c r="AC331" s="8">
        <f t="shared" si="74"/>
        <v>0</v>
      </c>
      <c r="AD331" s="8">
        <f t="shared" si="74"/>
        <v>0</v>
      </c>
      <c r="AE331" s="8">
        <f t="shared" si="74"/>
        <v>0</v>
      </c>
      <c r="AF331" s="4">
        <f t="shared" si="68"/>
        <v>2.2340617310547334E-2</v>
      </c>
    </row>
    <row r="332" spans="1:33" ht="19" customHeight="1">
      <c r="A332" t="str">
        <f>A$173</f>
        <v>HighriseApartment</v>
      </c>
      <c r="B332" t="str">
        <f>B$173</f>
        <v>2 - Prototype-NewHvacLoadsConstSch|4b - Typical-Bar-Blend</v>
      </c>
      <c r="Q332" t="str">
        <f t="shared" si="66"/>
        <v>HighriseApartment</v>
      </c>
      <c r="R332" s="8">
        <f t="shared" ref="R332:AE332" si="75">R$173</f>
        <v>1.34314026193239E-5</v>
      </c>
      <c r="S332" s="8">
        <f t="shared" si="75"/>
        <v>0</v>
      </c>
      <c r="T332" s="8">
        <f t="shared" si="75"/>
        <v>4.0093739162161102E-6</v>
      </c>
      <c r="U332" s="8">
        <f t="shared" si="75"/>
        <v>0</v>
      </c>
      <c r="V332" s="8">
        <f t="shared" si="75"/>
        <v>1.53563030364993E-2</v>
      </c>
      <c r="W332" s="8">
        <f t="shared" si="75"/>
        <v>0</v>
      </c>
      <c r="X332" s="8">
        <f t="shared" si="75"/>
        <v>1.21357734382987E-2</v>
      </c>
      <c r="Y332" s="8">
        <f t="shared" si="75"/>
        <v>1.06727528962714E-2</v>
      </c>
      <c r="Z332" s="8">
        <f t="shared" si="75"/>
        <v>1.16913343396861E-2</v>
      </c>
      <c r="AA332" s="8">
        <f t="shared" si="75"/>
        <v>1.33004965609595E-5</v>
      </c>
      <c r="AB332" s="8">
        <f t="shared" si="75"/>
        <v>0</v>
      </c>
      <c r="AC332" s="8">
        <f t="shared" si="75"/>
        <v>0</v>
      </c>
      <c r="AD332" s="8">
        <f t="shared" si="75"/>
        <v>0</v>
      </c>
      <c r="AE332" s="8">
        <f t="shared" si="75"/>
        <v>0</v>
      </c>
      <c r="AF332" s="4">
        <f t="shared" si="68"/>
        <v>4.9886904983852003E-2</v>
      </c>
    </row>
    <row r="333" spans="1:33" ht="19" customHeight="1">
      <c r="A333" t="str">
        <f>A$189</f>
        <v>StripMall</v>
      </c>
      <c r="B333" t="str">
        <f>B$189</f>
        <v>2 - Prototype-NewHvacLoadsConstSch|4b - Typical-Bar-Blend</v>
      </c>
      <c r="Q333" t="str">
        <f t="shared" si="66"/>
        <v>StripMall</v>
      </c>
      <c r="R333" s="8">
        <f t="shared" ref="R333:AE333" si="76">R$189</f>
        <v>5.3238797930576601E-5</v>
      </c>
      <c r="S333" s="8">
        <f t="shared" si="76"/>
        <v>5.6370491926492797E-6</v>
      </c>
      <c r="T333" s="8">
        <f t="shared" si="76"/>
        <v>1.1900437184481801E-5</v>
      </c>
      <c r="U333" s="8">
        <f t="shared" si="76"/>
        <v>0</v>
      </c>
      <c r="V333" s="8">
        <f t="shared" si="76"/>
        <v>2.7806812060779899E-2</v>
      </c>
      <c r="W333" s="8">
        <f t="shared" si="76"/>
        <v>0</v>
      </c>
      <c r="X333" s="8">
        <f t="shared" si="76"/>
        <v>1.7732590913076701E-2</v>
      </c>
      <c r="Y333" s="8">
        <f t="shared" si="76"/>
        <v>2.1003645291811202E-2</v>
      </c>
      <c r="Z333" s="8">
        <f t="shared" si="76"/>
        <v>1.2371443961467599E-2</v>
      </c>
      <c r="AA333" s="8">
        <f t="shared" si="76"/>
        <v>0</v>
      </c>
      <c r="AB333" s="8">
        <f t="shared" si="76"/>
        <v>0</v>
      </c>
      <c r="AC333" s="8">
        <f t="shared" si="76"/>
        <v>0</v>
      </c>
      <c r="AD333" s="8">
        <f t="shared" si="76"/>
        <v>0</v>
      </c>
      <c r="AE333" s="8">
        <f t="shared" si="76"/>
        <v>0</v>
      </c>
      <c r="AF333" s="4">
        <f t="shared" si="68"/>
        <v>7.8985268511443107E-2</v>
      </c>
    </row>
    <row r="334" spans="1:33" ht="19" customHeight="1">
      <c r="A334" t="str">
        <f>A$205</f>
        <v>Retail</v>
      </c>
      <c r="B334" t="str">
        <f>B$205</f>
        <v>2 - Prototype-NewHvacLoadsConstSch|4b - Typical-Bar-Blend</v>
      </c>
      <c r="Q334" t="str">
        <f t="shared" si="66"/>
        <v>Retail</v>
      </c>
      <c r="R334" s="8">
        <f t="shared" ref="R334:AE334" si="77">R$205</f>
        <v>0</v>
      </c>
      <c r="S334" s="8">
        <f t="shared" si="77"/>
        <v>6.3865524751084097E-6</v>
      </c>
      <c r="T334" s="8">
        <f t="shared" si="77"/>
        <v>2.4268899405411901E-5</v>
      </c>
      <c r="U334" s="8">
        <f t="shared" si="77"/>
        <v>0</v>
      </c>
      <c r="V334" s="8">
        <f t="shared" si="77"/>
        <v>3.55085931063552E-2</v>
      </c>
      <c r="W334" s="8">
        <f t="shared" si="77"/>
        <v>0</v>
      </c>
      <c r="X334" s="8">
        <f t="shared" si="77"/>
        <v>1.9339758205123202E-2</v>
      </c>
      <c r="Y334" s="8">
        <f t="shared" si="77"/>
        <v>9.9400302722587302E-3</v>
      </c>
      <c r="Z334" s="8">
        <f t="shared" si="77"/>
        <v>2.4721705975897099E-2</v>
      </c>
      <c r="AA334" s="8">
        <f t="shared" si="77"/>
        <v>0</v>
      </c>
      <c r="AB334" s="8">
        <f t="shared" si="77"/>
        <v>0</v>
      </c>
      <c r="AC334" s="8">
        <f t="shared" si="77"/>
        <v>0</v>
      </c>
      <c r="AD334" s="8">
        <f t="shared" si="77"/>
        <v>0</v>
      </c>
      <c r="AE334" s="8">
        <f t="shared" si="77"/>
        <v>0</v>
      </c>
      <c r="AF334" s="4">
        <f t="shared" si="68"/>
        <v>8.9540743011514753E-2</v>
      </c>
    </row>
    <row r="335" spans="1:33" ht="19" customHeight="1">
      <c r="A335" t="str">
        <f>A$221</f>
        <v>Hospital</v>
      </c>
      <c r="B335" t="str">
        <f>B$221</f>
        <v>2 - Prototype-NewHvacLoadsConstSch|4b - Typical-Bar-Blend</v>
      </c>
      <c r="Q335" t="str">
        <f t="shared" si="66"/>
        <v>Hospital</v>
      </c>
      <c r="R335" s="8">
        <f t="shared" ref="R335:AE335" si="78">R$221</f>
        <v>4.2761436735028798E-3</v>
      </c>
      <c r="S335" s="8">
        <f t="shared" si="78"/>
        <v>2.23006501078953E-4</v>
      </c>
      <c r="T335" s="8">
        <f t="shared" si="78"/>
        <v>3.4376036633118202E-2</v>
      </c>
      <c r="U335" s="8">
        <f t="shared" si="78"/>
        <v>0</v>
      </c>
      <c r="V335" s="8">
        <f t="shared" si="78"/>
        <v>3.5005283622821097E-4</v>
      </c>
      <c r="W335" s="8">
        <f t="shared" si="78"/>
        <v>0</v>
      </c>
      <c r="X335" s="8">
        <f t="shared" si="78"/>
        <v>8.5214747634339102E-2</v>
      </c>
      <c r="Y335" s="8">
        <f t="shared" si="78"/>
        <v>1.4435746700727999E-2</v>
      </c>
      <c r="Z335" s="8">
        <f t="shared" si="78"/>
        <v>4.3186520435137897E-2</v>
      </c>
      <c r="AA335" s="8">
        <f t="shared" si="78"/>
        <v>7.7092673718336703E-3</v>
      </c>
      <c r="AB335" s="8">
        <f t="shared" si="78"/>
        <v>4.3949824392212301E-3</v>
      </c>
      <c r="AC335" s="8">
        <f t="shared" si="78"/>
        <v>0</v>
      </c>
      <c r="AD335" s="8">
        <f t="shared" si="78"/>
        <v>0</v>
      </c>
      <c r="AE335" s="8">
        <f t="shared" si="78"/>
        <v>0</v>
      </c>
      <c r="AF335" s="4">
        <f t="shared" si="68"/>
        <v>0.19416650422518816</v>
      </c>
    </row>
    <row r="336" spans="1:33" ht="19" customHeight="1">
      <c r="A336" t="str">
        <f>A$237</f>
        <v>Outpatient</v>
      </c>
      <c r="B336" t="str">
        <f>B$237</f>
        <v>2 - Prototype-NewHvacLoadsConstSch|4b - Typical-Bar-Blend</v>
      </c>
      <c r="Q336" t="str">
        <f t="shared" si="66"/>
        <v>Outpatient</v>
      </c>
      <c r="R336" s="8">
        <f t="shared" ref="R336:AE336" si="79">R$237</f>
        <v>1.5684093653444899E-3</v>
      </c>
      <c r="S336" s="8">
        <f t="shared" si="79"/>
        <v>7.9062143311315399E-4</v>
      </c>
      <c r="T336" s="8">
        <f t="shared" si="79"/>
        <v>8.7637255264165909E-3</v>
      </c>
      <c r="U336" s="8">
        <f t="shared" si="79"/>
        <v>0</v>
      </c>
      <c r="V336" s="8">
        <f t="shared" si="79"/>
        <v>7.6355441307150397E-3</v>
      </c>
      <c r="W336" s="8">
        <f t="shared" si="79"/>
        <v>0</v>
      </c>
      <c r="X336" s="8">
        <f t="shared" si="79"/>
        <v>1.7370376779919001E-2</v>
      </c>
      <c r="Y336" s="8">
        <f t="shared" si="79"/>
        <v>3.1710413997071599E-2</v>
      </c>
      <c r="Z336" s="8">
        <f t="shared" si="79"/>
        <v>2.6791877560623699E-2</v>
      </c>
      <c r="AA336" s="8">
        <f t="shared" si="79"/>
        <v>1.8429879501204501E-6</v>
      </c>
      <c r="AB336" s="8">
        <f t="shared" si="79"/>
        <v>0</v>
      </c>
      <c r="AC336" s="8">
        <f t="shared" si="79"/>
        <v>0</v>
      </c>
      <c r="AD336" s="8">
        <f t="shared" si="79"/>
        <v>0</v>
      </c>
      <c r="AE336" s="8">
        <f t="shared" si="79"/>
        <v>0</v>
      </c>
      <c r="AF336" s="4">
        <f t="shared" si="68"/>
        <v>9.4632811781153695E-2</v>
      </c>
    </row>
    <row r="337" spans="1:33" ht="19" customHeight="1">
      <c r="A337" t="str">
        <f>A$253</f>
        <v>Warehouse</v>
      </c>
      <c r="B337" t="str">
        <f>B$253</f>
        <v>2 - Prototype-NewHvacLoadsConstSch|4b - Typical-Bar-Blend</v>
      </c>
      <c r="Q337" t="str">
        <f t="shared" si="66"/>
        <v>Warehouse</v>
      </c>
      <c r="R337" s="8">
        <f t="shared" ref="R337:AE337" si="80">R$253</f>
        <v>1.0066044435993899E-5</v>
      </c>
      <c r="S337" s="8">
        <f t="shared" si="80"/>
        <v>1.1665427051935099E-3</v>
      </c>
      <c r="T337" s="8">
        <f t="shared" si="80"/>
        <v>0</v>
      </c>
      <c r="U337" s="8">
        <f t="shared" si="80"/>
        <v>0</v>
      </c>
      <c r="V337" s="8">
        <f t="shared" si="80"/>
        <v>1.6081512590943901E-2</v>
      </c>
      <c r="W337" s="8">
        <f t="shared" si="80"/>
        <v>0</v>
      </c>
      <c r="X337" s="8">
        <f t="shared" si="80"/>
        <v>2.72230579524547E-2</v>
      </c>
      <c r="Y337" s="8">
        <f t="shared" si="80"/>
        <v>0.100464301891857</v>
      </c>
      <c r="Z337" s="8">
        <f t="shared" si="80"/>
        <v>9.4983195298038794E-3</v>
      </c>
      <c r="AA337" s="8">
        <f t="shared" si="80"/>
        <v>0</v>
      </c>
      <c r="AB337" s="8">
        <f t="shared" si="80"/>
        <v>0</v>
      </c>
      <c r="AC337" s="8">
        <f t="shared" si="80"/>
        <v>0</v>
      </c>
      <c r="AD337" s="8">
        <f t="shared" si="80"/>
        <v>0</v>
      </c>
      <c r="AE337" s="8">
        <f t="shared" si="80"/>
        <v>0</v>
      </c>
      <c r="AF337" s="4">
        <f t="shared" si="68"/>
        <v>0.15444380071468897</v>
      </c>
    </row>
    <row r="342" spans="1:33" s="6" customFormat="1" ht="62" customHeight="1">
      <c r="A342" s="6" t="s">
        <v>161</v>
      </c>
      <c r="Q342" t="s">
        <v>142</v>
      </c>
      <c r="R342" s="6" t="s">
        <v>143</v>
      </c>
      <c r="S342" s="6" t="s">
        <v>144</v>
      </c>
      <c r="T342" s="6" t="s">
        <v>145</v>
      </c>
      <c r="U342" s="6" t="s">
        <v>146</v>
      </c>
      <c r="V342" s="6" t="s">
        <v>147</v>
      </c>
      <c r="W342" s="6" t="s">
        <v>148</v>
      </c>
      <c r="X342" s="6" t="s">
        <v>149</v>
      </c>
      <c r="Y342" s="6" t="s">
        <v>150</v>
      </c>
      <c r="Z342" s="6" t="s">
        <v>151</v>
      </c>
      <c r="AA342" s="6" t="s">
        <v>152</v>
      </c>
      <c r="AB342" s="6" t="s">
        <v>153</v>
      </c>
      <c r="AC342" s="6" t="s">
        <v>154</v>
      </c>
      <c r="AD342" s="6" t="s">
        <v>155</v>
      </c>
      <c r="AE342" s="6" t="s">
        <v>156</v>
      </c>
      <c r="AF342" s="18" t="s">
        <v>3</v>
      </c>
      <c r="AG342" s="7"/>
    </row>
    <row r="343" spans="1:33" ht="19" customHeight="1">
      <c r="A343" t="str">
        <f>A$14</f>
        <v>SecondarySchool</v>
      </c>
      <c r="B343" t="str">
        <f>B$14</f>
        <v>2 - Prototype-NewHvacLoadsConstSch|4c - Typical-Urban-Blend</v>
      </c>
      <c r="Q343" t="str">
        <f>A343</f>
        <v>SecondarySchool</v>
      </c>
      <c r="R343" s="8">
        <f t="shared" ref="R343:AE343" si="81">R$14</f>
        <v>3.7076767992582399E-3</v>
      </c>
      <c r="S343" s="8">
        <f t="shared" si="81"/>
        <v>9.4292937732807901E-3</v>
      </c>
      <c r="T343" s="8">
        <f t="shared" si="81"/>
        <v>3.2196089635431503E-2</v>
      </c>
      <c r="U343" s="8">
        <f t="shared" si="81"/>
        <v>0</v>
      </c>
      <c r="V343" s="8">
        <f t="shared" si="81"/>
        <v>1.7223608812605401E-3</v>
      </c>
      <c r="W343" s="8">
        <f t="shared" si="81"/>
        <v>0</v>
      </c>
      <c r="X343" s="8">
        <f t="shared" si="81"/>
        <v>7.5044607481119296E-2</v>
      </c>
      <c r="Y343" s="8">
        <f t="shared" si="81"/>
        <v>0.20373301277040701</v>
      </c>
      <c r="Z343" s="8">
        <f t="shared" si="81"/>
        <v>4.9332478019697298E-2</v>
      </c>
      <c r="AA343" s="8">
        <f t="shared" si="81"/>
        <v>2.1340650218051E-2</v>
      </c>
      <c r="AB343" s="8">
        <f t="shared" si="81"/>
        <v>1.3599001654924E-2</v>
      </c>
      <c r="AC343" s="8">
        <f t="shared" si="81"/>
        <v>0</v>
      </c>
      <c r="AD343" s="8">
        <f t="shared" si="81"/>
        <v>2.6419865557633902E-2</v>
      </c>
      <c r="AE343" s="8">
        <f t="shared" si="81"/>
        <v>0</v>
      </c>
      <c r="AF343" s="4">
        <f>SUM(R343:AE343)</f>
        <v>0.43652503679106364</v>
      </c>
    </row>
    <row r="344" spans="1:33" ht="19" customHeight="1">
      <c r="A344" t="str">
        <f>A$30</f>
        <v>PrimarySchool</v>
      </c>
      <c r="B344" t="str">
        <f>B$30</f>
        <v>2 - Prototype-NewHvacLoadsConstSch|4c - Typical-Urban-Blend</v>
      </c>
      <c r="Q344" t="str">
        <f t="shared" ref="Q344:Q357" si="82">A344</f>
        <v>PrimarySchool</v>
      </c>
      <c r="R344" s="8">
        <f t="shared" ref="R344:AE344" si="83">R$30</f>
        <v>2.34840240159454E-2</v>
      </c>
      <c r="S344" s="8">
        <f t="shared" si="83"/>
        <v>9.1910311123067408E-3</v>
      </c>
      <c r="T344" s="8">
        <f t="shared" si="83"/>
        <v>1.97687262826234E-4</v>
      </c>
      <c r="U344" s="8">
        <f t="shared" si="83"/>
        <v>0</v>
      </c>
      <c r="V344" s="8">
        <f t="shared" si="83"/>
        <v>6.1252481280850398E-3</v>
      </c>
      <c r="W344" s="8">
        <f t="shared" si="83"/>
        <v>0</v>
      </c>
      <c r="X344" s="8">
        <f t="shared" si="83"/>
        <v>3.2656713011082701E-2</v>
      </c>
      <c r="Y344" s="8">
        <f t="shared" si="83"/>
        <v>9.96256170084414E-2</v>
      </c>
      <c r="Z344" s="8">
        <f t="shared" si="83"/>
        <v>1.4974096854530701E-2</v>
      </c>
      <c r="AA344" s="8">
        <f t="shared" si="83"/>
        <v>0</v>
      </c>
      <c r="AB344" s="8">
        <f t="shared" si="83"/>
        <v>0</v>
      </c>
      <c r="AC344" s="8">
        <f t="shared" si="83"/>
        <v>0</v>
      </c>
      <c r="AD344" s="8">
        <f t="shared" si="83"/>
        <v>6.4498220814634497E-3</v>
      </c>
      <c r="AE344" s="8">
        <f t="shared" si="83"/>
        <v>0</v>
      </c>
      <c r="AF344" s="4">
        <f t="shared" ref="AF344:AF357" si="84">SUM(R344:AE344)</f>
        <v>0.19270423947468165</v>
      </c>
    </row>
    <row r="345" spans="1:33" ht="19" customHeight="1">
      <c r="A345" t="str">
        <f>A$46</f>
        <v>FullServiceRestaurant</v>
      </c>
      <c r="B345" t="str">
        <f>B$46</f>
        <v>2 - Prototype-NewHvacLoadsConstSch|4c - Typical-Urban-Blend</v>
      </c>
      <c r="Q345" t="str">
        <f t="shared" si="82"/>
        <v>FullServiceRestaurant</v>
      </c>
      <c r="R345" s="8">
        <f t="shared" ref="R345:AE345" si="85">R$46</f>
        <v>5.4086659413884498E-2</v>
      </c>
      <c r="S345" s="8">
        <f t="shared" si="85"/>
        <v>1.31202828585027E-2</v>
      </c>
      <c r="T345" s="8">
        <f t="shared" si="85"/>
        <v>1.23523945513474E-4</v>
      </c>
      <c r="U345" s="8">
        <f t="shared" si="85"/>
        <v>0</v>
      </c>
      <c r="V345" s="8">
        <f t="shared" si="85"/>
        <v>1.4741846286348901E-2</v>
      </c>
      <c r="W345" s="8">
        <f t="shared" si="85"/>
        <v>0</v>
      </c>
      <c r="X345" s="8">
        <f t="shared" si="85"/>
        <v>6.35332381405679E-3</v>
      </c>
      <c r="Y345" s="8">
        <f t="shared" si="85"/>
        <v>1.68309875116157E-2</v>
      </c>
      <c r="Z345" s="8">
        <f t="shared" si="85"/>
        <v>1.6810022438294599E-2</v>
      </c>
      <c r="AA345" s="8">
        <f t="shared" si="85"/>
        <v>0</v>
      </c>
      <c r="AB345" s="8">
        <f t="shared" si="85"/>
        <v>0</v>
      </c>
      <c r="AC345" s="8">
        <f t="shared" si="85"/>
        <v>0</v>
      </c>
      <c r="AD345" s="8">
        <f t="shared" si="85"/>
        <v>2.7524081503139002E-2</v>
      </c>
      <c r="AE345" s="8">
        <f t="shared" si="85"/>
        <v>0</v>
      </c>
      <c r="AF345" s="4">
        <f t="shared" si="84"/>
        <v>0.14959072777135568</v>
      </c>
    </row>
    <row r="346" spans="1:33" ht="19" customHeight="1">
      <c r="A346" t="str">
        <f>A$62</f>
        <v>QuickServiceRestaurant</v>
      </c>
      <c r="B346" t="str">
        <f>B$62</f>
        <v>2 - Prototype-NewHvacLoadsConstSch|4c - Typical-Urban-Blend</v>
      </c>
      <c r="Q346" t="str">
        <f t="shared" si="82"/>
        <v>QuickServiceRestaurant</v>
      </c>
      <c r="R346" s="8">
        <f t="shared" ref="R346:AE346" si="86">R$62</f>
        <v>3.1841121057318199E-2</v>
      </c>
      <c r="S346" s="8">
        <f t="shared" si="86"/>
        <v>1.09809251534892E-2</v>
      </c>
      <c r="T346" s="8">
        <f t="shared" si="86"/>
        <v>3.5618878005342798E-5</v>
      </c>
      <c r="U346" s="8">
        <f t="shared" si="86"/>
        <v>0</v>
      </c>
      <c r="V346" s="8">
        <f t="shared" si="86"/>
        <v>1.1229694896189701E-2</v>
      </c>
      <c r="W346" s="8">
        <f t="shared" si="86"/>
        <v>0</v>
      </c>
      <c r="X346" s="8">
        <f t="shared" si="86"/>
        <v>1.9758541500679499E-2</v>
      </c>
      <c r="Y346" s="8">
        <f t="shared" si="86"/>
        <v>2.23930261986221E-3</v>
      </c>
      <c r="Z346" s="8">
        <f t="shared" si="86"/>
        <v>3.24630454140694E-2</v>
      </c>
      <c r="AA346" s="8">
        <f t="shared" si="86"/>
        <v>0</v>
      </c>
      <c r="AB346" s="8">
        <f t="shared" si="86"/>
        <v>0</v>
      </c>
      <c r="AC346" s="8">
        <f t="shared" si="86"/>
        <v>0</v>
      </c>
      <c r="AD346" s="8">
        <f t="shared" si="86"/>
        <v>0</v>
      </c>
      <c r="AE346" s="8">
        <f t="shared" si="86"/>
        <v>0</v>
      </c>
      <c r="AF346" s="4">
        <f t="shared" si="84"/>
        <v>0.10854824951961356</v>
      </c>
    </row>
    <row r="347" spans="1:33" ht="19" customHeight="1">
      <c r="A347" t="str">
        <f>A$78</f>
        <v>SmallOffice</v>
      </c>
      <c r="B347" t="str">
        <f>B$78</f>
        <v>2 - Prototype-NewHvacLoadsConstSch|4c - Typical-Urban-Blend</v>
      </c>
      <c r="Q347" t="str">
        <f t="shared" si="82"/>
        <v>SmallOffice</v>
      </c>
      <c r="R347" s="8">
        <f t="shared" ref="R347:AE347" si="87">R$78</f>
        <v>2.5276083123704399E-2</v>
      </c>
      <c r="S347" s="8">
        <f t="shared" si="87"/>
        <v>3.8735734783153897E-2</v>
      </c>
      <c r="T347" s="8">
        <f t="shared" si="87"/>
        <v>0</v>
      </c>
      <c r="U347" s="8">
        <f t="shared" si="87"/>
        <v>0</v>
      </c>
      <c r="V347" s="8">
        <f t="shared" si="87"/>
        <v>6.3417529157476199E-2</v>
      </c>
      <c r="W347" s="8">
        <f t="shared" si="87"/>
        <v>0</v>
      </c>
      <c r="X347" s="8">
        <f t="shared" si="87"/>
        <v>1.73052295344393E-2</v>
      </c>
      <c r="Y347" s="8">
        <f t="shared" si="87"/>
        <v>2.9051985511629699E-2</v>
      </c>
      <c r="Z347" s="8">
        <f t="shared" si="87"/>
        <v>0.123444012481834</v>
      </c>
      <c r="AA347" s="8">
        <f t="shared" si="87"/>
        <v>0</v>
      </c>
      <c r="AB347" s="8">
        <f t="shared" si="87"/>
        <v>0</v>
      </c>
      <c r="AC347" s="8">
        <f t="shared" si="87"/>
        <v>0</v>
      </c>
      <c r="AD347" s="8">
        <f t="shared" si="87"/>
        <v>0</v>
      </c>
      <c r="AE347" s="8">
        <f t="shared" si="87"/>
        <v>0</v>
      </c>
      <c r="AF347" s="4">
        <f t="shared" si="84"/>
        <v>0.29723057459223751</v>
      </c>
    </row>
    <row r="348" spans="1:33" ht="19" customHeight="1">
      <c r="A348" t="str">
        <f>A$94</f>
        <v>MediumOffice</v>
      </c>
      <c r="B348" t="str">
        <f>B$94</f>
        <v>2 - Prototype-NewHvacLoadsConstSch|4c - Typical-Urban-Blend</v>
      </c>
      <c r="Q348" t="str">
        <f t="shared" si="82"/>
        <v>MediumOffice</v>
      </c>
      <c r="R348" s="8">
        <f t="shared" ref="R348:AE348" si="88">R$94</f>
        <v>5.3513513513513501E-2</v>
      </c>
      <c r="S348" s="8">
        <f t="shared" si="88"/>
        <v>3.4848526603807002E-2</v>
      </c>
      <c r="T348" s="8">
        <f t="shared" si="88"/>
        <v>2.04039290565146E-2</v>
      </c>
      <c r="U348" s="8">
        <f t="shared" si="88"/>
        <v>0</v>
      </c>
      <c r="V348" s="8">
        <f t="shared" si="88"/>
        <v>1.6728253380838901E-2</v>
      </c>
      <c r="W348" s="8">
        <f t="shared" si="88"/>
        <v>0</v>
      </c>
      <c r="X348" s="8">
        <f t="shared" si="88"/>
        <v>2.7501033444223499E-3</v>
      </c>
      <c r="Y348" s="8">
        <f t="shared" si="88"/>
        <v>2.8922659002775498E-2</v>
      </c>
      <c r="Z348" s="8">
        <f t="shared" si="88"/>
        <v>2.2016102045235301E-2</v>
      </c>
      <c r="AA348" s="8">
        <f t="shared" si="88"/>
        <v>0</v>
      </c>
      <c r="AB348" s="8">
        <f t="shared" si="88"/>
        <v>0</v>
      </c>
      <c r="AC348" s="8">
        <f t="shared" si="88"/>
        <v>0</v>
      </c>
      <c r="AD348" s="8">
        <f t="shared" si="88"/>
        <v>0</v>
      </c>
      <c r="AE348" s="8">
        <f t="shared" si="88"/>
        <v>0</v>
      </c>
      <c r="AF348" s="4">
        <f t="shared" si="84"/>
        <v>0.17918308694710716</v>
      </c>
    </row>
    <row r="349" spans="1:33" ht="19" customHeight="1">
      <c r="A349" t="str">
        <f>A$110</f>
        <v>LargeOffice</v>
      </c>
      <c r="B349" t="str">
        <f>B$110</f>
        <v>2 - Prototype-NewHvacLoadsConstSch|4c - Typical-Urban-Blend</v>
      </c>
      <c r="Q349" t="str">
        <f t="shared" si="82"/>
        <v>LargeOffice</v>
      </c>
      <c r="R349" s="8">
        <f t="shared" ref="R349:AE349" si="89">R$110</f>
        <v>1.06032756490904E-2</v>
      </c>
      <c r="S349" s="8">
        <f t="shared" si="89"/>
        <v>8.3173767407451298E-3</v>
      </c>
      <c r="T349" s="8">
        <f t="shared" si="89"/>
        <v>1.52982356795955E-4</v>
      </c>
      <c r="U349" s="8">
        <f t="shared" si="89"/>
        <v>0</v>
      </c>
      <c r="V349" s="8">
        <f t="shared" si="89"/>
        <v>1.8914784260627099E-3</v>
      </c>
      <c r="W349" s="8">
        <f t="shared" si="89"/>
        <v>0</v>
      </c>
      <c r="X349" s="8">
        <f t="shared" si="89"/>
        <v>4.26195146120983E-2</v>
      </c>
      <c r="Y349" s="8">
        <f t="shared" si="89"/>
        <v>0.19921659333407901</v>
      </c>
      <c r="Z349" s="8">
        <f t="shared" si="89"/>
        <v>5.8675812119399297E-2</v>
      </c>
      <c r="AA349" s="8">
        <f t="shared" si="89"/>
        <v>2.4911504181898299E-2</v>
      </c>
      <c r="AB349" s="8">
        <f t="shared" si="89"/>
        <v>1.9227347765429999E-2</v>
      </c>
      <c r="AC349" s="8">
        <f t="shared" si="89"/>
        <v>0</v>
      </c>
      <c r="AD349" s="8">
        <f t="shared" si="89"/>
        <v>3.07394071134512E-2</v>
      </c>
      <c r="AE349" s="8">
        <f t="shared" si="89"/>
        <v>0</v>
      </c>
      <c r="AF349" s="4">
        <f t="shared" si="84"/>
        <v>0.39635529229905031</v>
      </c>
    </row>
    <row r="350" spans="1:33" ht="19" customHeight="1">
      <c r="A350" t="str">
        <f>A$142</f>
        <v>LargeHotel</v>
      </c>
      <c r="B350" t="str">
        <f>B$142</f>
        <v>2 - Prototype-NewHvacLoadsConstSch|4c - Typical-Urban-Blend</v>
      </c>
      <c r="Q350" t="str">
        <f t="shared" si="82"/>
        <v>LargeHotel</v>
      </c>
      <c r="R350" s="15" t="s">
        <v>163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7"/>
      <c r="AF350" s="4"/>
    </row>
    <row r="351" spans="1:33" ht="19" customHeight="1">
      <c r="A351" t="str">
        <f>A$158</f>
        <v>MidriseApartment</v>
      </c>
      <c r="B351" t="str">
        <f>B$158</f>
        <v>2 - Prototype-NewHvacLoadsConstSch|4c - Typical-Urban-Blend</v>
      </c>
      <c r="Q351" t="str">
        <f t="shared" si="82"/>
        <v>MidriseApartment</v>
      </c>
      <c r="R351" s="8">
        <f t="shared" ref="R351:AE351" si="90">R$158</f>
        <v>7.8923582002875508E-3</v>
      </c>
      <c r="S351" s="8">
        <f t="shared" si="90"/>
        <v>2.28874641139362E-2</v>
      </c>
      <c r="T351" s="8">
        <f t="shared" si="90"/>
        <v>1.22516075551579E-3</v>
      </c>
      <c r="U351" s="8">
        <f t="shared" si="90"/>
        <v>0</v>
      </c>
      <c r="V351" s="8">
        <f t="shared" si="90"/>
        <v>1.37118717889876E-2</v>
      </c>
      <c r="W351" s="8">
        <f t="shared" si="90"/>
        <v>0</v>
      </c>
      <c r="X351" s="8">
        <f t="shared" si="90"/>
        <v>7.22217278700655E-3</v>
      </c>
      <c r="Y351" s="8">
        <f t="shared" si="90"/>
        <v>6.6128707446036202E-4</v>
      </c>
      <c r="Z351" s="8">
        <f t="shared" si="90"/>
        <v>2.2030413585421699E-2</v>
      </c>
      <c r="AA351" s="8">
        <f t="shared" si="90"/>
        <v>8.8778726413547894E-6</v>
      </c>
      <c r="AB351" s="8">
        <f t="shared" si="90"/>
        <v>0</v>
      </c>
      <c r="AC351" s="8">
        <f t="shared" si="90"/>
        <v>0</v>
      </c>
      <c r="AD351" s="8">
        <f t="shared" si="90"/>
        <v>0</v>
      </c>
      <c r="AE351" s="8">
        <f t="shared" si="90"/>
        <v>0</v>
      </c>
      <c r="AF351" s="4">
        <f t="shared" si="84"/>
        <v>7.5639606178257102E-2</v>
      </c>
    </row>
    <row r="352" spans="1:33" ht="19" customHeight="1">
      <c r="A352" t="str">
        <f>A$174</f>
        <v>HighriseApartment</v>
      </c>
      <c r="B352" t="str">
        <f>B$174</f>
        <v>2 - Prototype-NewHvacLoadsConstSch|4c - Typical-Urban-Blend</v>
      </c>
      <c r="Q352" t="str">
        <f t="shared" si="82"/>
        <v>HighriseApartment</v>
      </c>
      <c r="R352" s="8">
        <f t="shared" ref="R352:AE352" si="91">R$174</f>
        <v>1.05891574501183E-2</v>
      </c>
      <c r="S352" s="8">
        <f t="shared" si="91"/>
        <v>1.64546710208467E-2</v>
      </c>
      <c r="T352" s="8">
        <f t="shared" si="91"/>
        <v>5.2723266998241805E-4</v>
      </c>
      <c r="U352" s="8">
        <f t="shared" si="91"/>
        <v>0</v>
      </c>
      <c r="V352" s="8">
        <f t="shared" si="91"/>
        <v>1.53601119417197E-2</v>
      </c>
      <c r="W352" s="8">
        <f t="shared" si="91"/>
        <v>0</v>
      </c>
      <c r="X352" s="8">
        <f t="shared" si="91"/>
        <v>8.0277689237437094E-3</v>
      </c>
      <c r="Y352" s="8">
        <f t="shared" si="91"/>
        <v>8.27474635698262E-3</v>
      </c>
      <c r="Z352" s="8">
        <f t="shared" si="91"/>
        <v>2.5391365011396601E-2</v>
      </c>
      <c r="AA352" s="8">
        <f t="shared" si="91"/>
        <v>7.6003696642750699E-6</v>
      </c>
      <c r="AB352" s="8">
        <f t="shared" si="91"/>
        <v>0</v>
      </c>
      <c r="AC352" s="8">
        <f t="shared" si="91"/>
        <v>0</v>
      </c>
      <c r="AD352" s="8">
        <f t="shared" si="91"/>
        <v>0</v>
      </c>
      <c r="AE352" s="8">
        <f t="shared" si="91"/>
        <v>0</v>
      </c>
      <c r="AF352" s="4">
        <f t="shared" si="84"/>
        <v>8.4632653744454334E-2</v>
      </c>
    </row>
    <row r="353" spans="1:61" ht="19" customHeight="1">
      <c r="A353" t="str">
        <f>A$190</f>
        <v>StripMall</v>
      </c>
      <c r="B353" t="str">
        <f>B$190</f>
        <v>2 - Prototype-NewHvacLoadsConstSch|4c - Typical-Urban-Blend</v>
      </c>
      <c r="Q353" t="str">
        <f t="shared" si="82"/>
        <v>StripMall</v>
      </c>
      <c r="R353" s="8">
        <f t="shared" ref="R353:AE353" si="92">R$190</f>
        <v>5.4111287877838803E-2</v>
      </c>
      <c r="S353" s="8">
        <f t="shared" si="92"/>
        <v>3.4610229365268197E-2</v>
      </c>
      <c r="T353" s="8">
        <f t="shared" si="92"/>
        <v>0</v>
      </c>
      <c r="U353" s="8">
        <f t="shared" si="92"/>
        <v>0</v>
      </c>
      <c r="V353" s="8">
        <f t="shared" si="92"/>
        <v>3.0371418907915601E-2</v>
      </c>
      <c r="W353" s="8">
        <f t="shared" si="92"/>
        <v>0</v>
      </c>
      <c r="X353" s="8">
        <f t="shared" si="92"/>
        <v>2.9279021408260102E-2</v>
      </c>
      <c r="Y353" s="8">
        <f t="shared" si="92"/>
        <v>7.1214721467136005E-2</v>
      </c>
      <c r="Z353" s="8">
        <f t="shared" si="92"/>
        <v>1.08995477833869E-2</v>
      </c>
      <c r="AA353" s="8">
        <f t="shared" si="92"/>
        <v>0</v>
      </c>
      <c r="AB353" s="8">
        <f t="shared" si="92"/>
        <v>0</v>
      </c>
      <c r="AC353" s="8">
        <f t="shared" si="92"/>
        <v>0</v>
      </c>
      <c r="AD353" s="8">
        <f t="shared" si="92"/>
        <v>0</v>
      </c>
      <c r="AE353" s="8">
        <f t="shared" si="92"/>
        <v>0</v>
      </c>
      <c r="AF353" s="4">
        <f t="shared" si="84"/>
        <v>0.2304862268098056</v>
      </c>
    </row>
    <row r="354" spans="1:61" ht="19" customHeight="1">
      <c r="A354" t="str">
        <f>A$206</f>
        <v>Retail</v>
      </c>
      <c r="B354" t="str">
        <f>B$206</f>
        <v>2 - Prototype-NewHvacLoadsConstSch|4c - Typical-Urban-Blend</v>
      </c>
      <c r="Q354" t="str">
        <f t="shared" si="82"/>
        <v>Retail</v>
      </c>
      <c r="R354" s="8">
        <f t="shared" ref="R354:AE354" si="93">R$206</f>
        <v>9.1589549045529694E-3</v>
      </c>
      <c r="S354" s="8">
        <f t="shared" si="93"/>
        <v>2.6223120597270302E-2</v>
      </c>
      <c r="T354" s="8">
        <f t="shared" si="93"/>
        <v>4.8537798810823897E-5</v>
      </c>
      <c r="U354" s="8">
        <f t="shared" si="93"/>
        <v>0</v>
      </c>
      <c r="V354" s="8">
        <f t="shared" si="93"/>
        <v>3.55085931063552E-2</v>
      </c>
      <c r="W354" s="8">
        <f t="shared" si="93"/>
        <v>0</v>
      </c>
      <c r="X354" s="8">
        <f t="shared" si="93"/>
        <v>3.4516122851723403E-2</v>
      </c>
      <c r="Y354" s="8">
        <f t="shared" si="93"/>
        <v>2.80938056827543E-2</v>
      </c>
      <c r="Z354" s="8">
        <f t="shared" si="93"/>
        <v>9.8122992227565597E-3</v>
      </c>
      <c r="AA354" s="8">
        <f t="shared" si="93"/>
        <v>0</v>
      </c>
      <c r="AB354" s="8">
        <f t="shared" si="93"/>
        <v>0</v>
      </c>
      <c r="AC354" s="8">
        <f t="shared" si="93"/>
        <v>0</v>
      </c>
      <c r="AD354" s="8">
        <f t="shared" si="93"/>
        <v>0</v>
      </c>
      <c r="AE354" s="8">
        <f t="shared" si="93"/>
        <v>0</v>
      </c>
      <c r="AF354" s="4">
        <f t="shared" si="84"/>
        <v>0.14336143416422356</v>
      </c>
    </row>
    <row r="355" spans="1:61" ht="19" customHeight="1">
      <c r="A355" t="str">
        <f>A$222</f>
        <v>Hospital</v>
      </c>
      <c r="B355" t="str">
        <f>B$222</f>
        <v>2 - Prototype-NewHvacLoadsConstSch|4c - Typical-Urban-Blend</v>
      </c>
      <c r="Q355" t="str">
        <f t="shared" si="82"/>
        <v>Hospital</v>
      </c>
      <c r="R355" s="8">
        <f t="shared" ref="R355:AE355" si="94">R$222</f>
        <v>1.09461617643538E-2</v>
      </c>
      <c r="S355" s="8">
        <f t="shared" si="94"/>
        <v>4.0361406640607601E-3</v>
      </c>
      <c r="T355" s="8">
        <f t="shared" si="94"/>
        <v>6.0359833523133304E-3</v>
      </c>
      <c r="U355" s="8">
        <f t="shared" si="94"/>
        <v>0</v>
      </c>
      <c r="V355" s="8">
        <f t="shared" si="94"/>
        <v>3.9998221693289901E-4</v>
      </c>
      <c r="W355" s="8">
        <f t="shared" si="94"/>
        <v>0</v>
      </c>
      <c r="X355" s="8">
        <f t="shared" si="94"/>
        <v>9.8401917835390304E-2</v>
      </c>
      <c r="Y355" s="8">
        <f t="shared" si="94"/>
        <v>0.20568613570531999</v>
      </c>
      <c r="Z355" s="8">
        <f t="shared" si="94"/>
        <v>0.101131618635286</v>
      </c>
      <c r="AA355" s="8">
        <f t="shared" si="94"/>
        <v>2.1355728575678901E-2</v>
      </c>
      <c r="AB355" s="8">
        <f t="shared" si="94"/>
        <v>1.4351790105091E-2</v>
      </c>
      <c r="AC355" s="8">
        <f t="shared" si="94"/>
        <v>0</v>
      </c>
      <c r="AD355" s="8">
        <f t="shared" si="94"/>
        <v>0</v>
      </c>
      <c r="AE355" s="8">
        <f t="shared" si="94"/>
        <v>0</v>
      </c>
      <c r="AF355" s="4">
        <f t="shared" si="84"/>
        <v>0.46234545885442702</v>
      </c>
    </row>
    <row r="356" spans="1:61" ht="19" customHeight="1">
      <c r="A356" t="str">
        <f>A$238</f>
        <v>Outpatient</v>
      </c>
      <c r="B356" t="str">
        <f>B$238</f>
        <v>2 - Prototype-NewHvacLoadsConstSch|4c - Typical-Urban-Blend</v>
      </c>
      <c r="Q356" t="str">
        <f t="shared" si="82"/>
        <v>Outpatient</v>
      </c>
      <c r="R356" s="8">
        <f t="shared" ref="R356:AE356" si="95">R$238</f>
        <v>3.2233476381497198E-3</v>
      </c>
      <c r="S356" s="8">
        <f t="shared" si="95"/>
        <v>1.7849455256776899E-2</v>
      </c>
      <c r="T356" s="8">
        <f t="shared" si="95"/>
        <v>3.9558294233285801E-2</v>
      </c>
      <c r="U356" s="8">
        <f t="shared" si="95"/>
        <v>0</v>
      </c>
      <c r="V356" s="8">
        <f t="shared" si="95"/>
        <v>8.0981529481079298E-3</v>
      </c>
      <c r="W356" s="8">
        <f t="shared" si="95"/>
        <v>0</v>
      </c>
      <c r="X356" s="8">
        <f t="shared" si="95"/>
        <v>2.87859313718818E-2</v>
      </c>
      <c r="Y356" s="8">
        <f t="shared" si="95"/>
        <v>2.7907031008460301E-2</v>
      </c>
      <c r="Z356" s="8">
        <f t="shared" si="95"/>
        <v>2.3761810223633401E-2</v>
      </c>
      <c r="AA356" s="8">
        <f t="shared" si="95"/>
        <v>1.8429879501204501E-6</v>
      </c>
      <c r="AB356" s="8">
        <f t="shared" si="95"/>
        <v>0</v>
      </c>
      <c r="AC356" s="8">
        <f t="shared" si="95"/>
        <v>0</v>
      </c>
      <c r="AD356" s="8">
        <f t="shared" si="95"/>
        <v>0</v>
      </c>
      <c r="AE356" s="8">
        <f t="shared" si="95"/>
        <v>0</v>
      </c>
      <c r="AF356" s="4">
        <f t="shared" si="84"/>
        <v>0.14918586566824599</v>
      </c>
    </row>
    <row r="357" spans="1:61" ht="19" customHeight="1">
      <c r="A357" t="str">
        <f>A$254</f>
        <v>Warehouse</v>
      </c>
      <c r="B357" t="str">
        <f>B$254</f>
        <v>2 - Prototype-NewHvacLoadsConstSch|4c - Typical-Urban-Blend</v>
      </c>
      <c r="Q357" t="str">
        <f t="shared" si="82"/>
        <v>Warehouse</v>
      </c>
      <c r="R357" s="8">
        <f t="shared" ref="R357:AE357" si="96">R$254</f>
        <v>0.15221760551171801</v>
      </c>
      <c r="S357" s="8">
        <f t="shared" si="96"/>
        <v>3.8364155934212801E-2</v>
      </c>
      <c r="T357" s="8">
        <f t="shared" si="96"/>
        <v>6.3393710959126198E-3</v>
      </c>
      <c r="U357" s="8">
        <f t="shared" si="96"/>
        <v>0</v>
      </c>
      <c r="V357" s="8">
        <f t="shared" si="96"/>
        <v>1.6081512590943901E-2</v>
      </c>
      <c r="W357" s="8">
        <f t="shared" si="96"/>
        <v>0</v>
      </c>
      <c r="X357" s="8">
        <f t="shared" si="96"/>
        <v>2.00249973436827E-2</v>
      </c>
      <c r="Y357" s="8">
        <f t="shared" si="96"/>
        <v>0.102436066189834</v>
      </c>
      <c r="Z357" s="8">
        <f t="shared" si="96"/>
        <v>5.1806351674039103E-2</v>
      </c>
      <c r="AA357" s="8">
        <f t="shared" si="96"/>
        <v>0</v>
      </c>
      <c r="AB357" s="8">
        <f t="shared" si="96"/>
        <v>0</v>
      </c>
      <c r="AC357" s="8">
        <f t="shared" si="96"/>
        <v>0</v>
      </c>
      <c r="AD357" s="8">
        <f t="shared" si="96"/>
        <v>0</v>
      </c>
      <c r="AE357" s="8">
        <f t="shared" si="96"/>
        <v>0</v>
      </c>
      <c r="AF357" s="4">
        <f t="shared" si="84"/>
        <v>0.38727006034034317</v>
      </c>
    </row>
    <row r="360" spans="1:61">
      <c r="BI360" t="s">
        <v>166</v>
      </c>
    </row>
    <row r="362" spans="1:61" s="6" customFormat="1" ht="62" customHeight="1">
      <c r="A362" s="6" t="s">
        <v>161</v>
      </c>
      <c r="Q362" t="s">
        <v>142</v>
      </c>
      <c r="R362" s="6" t="s">
        <v>143</v>
      </c>
      <c r="S362" s="6" t="s">
        <v>144</v>
      </c>
      <c r="T362" s="6" t="s">
        <v>145</v>
      </c>
      <c r="U362" s="6" t="s">
        <v>146</v>
      </c>
      <c r="V362" s="6" t="s">
        <v>147</v>
      </c>
      <c r="W362" s="6" t="s">
        <v>148</v>
      </c>
      <c r="X362" s="6" t="s">
        <v>149</v>
      </c>
      <c r="Y362" s="6" t="s">
        <v>150</v>
      </c>
      <c r="Z362" s="6" t="s">
        <v>151</v>
      </c>
      <c r="AA362" s="6" t="s">
        <v>152</v>
      </c>
      <c r="AB362" s="6" t="s">
        <v>153</v>
      </c>
      <c r="AC362" s="6" t="s">
        <v>154</v>
      </c>
      <c r="AD362" s="6" t="s">
        <v>155</v>
      </c>
      <c r="AE362" s="6" t="s">
        <v>156</v>
      </c>
      <c r="AF362" s="18" t="s">
        <v>3</v>
      </c>
      <c r="AG362" s="7"/>
    </row>
    <row r="363" spans="1:61" ht="19" customHeight="1">
      <c r="A363" t="str">
        <f>A$15</f>
        <v>SecondarySchool</v>
      </c>
      <c r="B363" t="str">
        <f>B$15</f>
        <v>2 - Prototype-NewHvacLoadsConstSch|4d - Prototype-Prototype-Blend</v>
      </c>
      <c r="Q363" t="str">
        <f>A363</f>
        <v>SecondarySchool</v>
      </c>
      <c r="R363" s="8">
        <f>R$15</f>
        <v>0</v>
      </c>
      <c r="S363" s="8">
        <f t="shared" ref="S363:AE363" si="97">S$15</f>
        <v>0</v>
      </c>
      <c r="T363" s="8">
        <f t="shared" si="97"/>
        <v>0</v>
      </c>
      <c r="U363" s="8">
        <f t="shared" si="97"/>
        <v>0</v>
      </c>
      <c r="V363" s="8">
        <f t="shared" si="97"/>
        <v>0</v>
      </c>
      <c r="W363" s="8">
        <f t="shared" si="97"/>
        <v>0</v>
      </c>
      <c r="X363" s="8">
        <f t="shared" si="97"/>
        <v>5.3643636089204097E-2</v>
      </c>
      <c r="Y363" s="8">
        <f t="shared" si="97"/>
        <v>8.3709509614192407E-2</v>
      </c>
      <c r="Z363" s="8">
        <f t="shared" si="97"/>
        <v>1.7647312500336899E-2</v>
      </c>
      <c r="AA363" s="8">
        <f t="shared" si="97"/>
        <v>9.7935387882937004E-3</v>
      </c>
      <c r="AB363" s="8">
        <f t="shared" si="97"/>
        <v>5.97432980965677E-3</v>
      </c>
      <c r="AC363" s="8">
        <f t="shared" si="97"/>
        <v>0</v>
      </c>
      <c r="AD363" s="8">
        <f t="shared" si="97"/>
        <v>5.8471108906941504E-3</v>
      </c>
      <c r="AE363" s="8">
        <f t="shared" si="97"/>
        <v>0</v>
      </c>
      <c r="AF363" s="4">
        <f>SUM(R363:AE363)</f>
        <v>0.17661543769237803</v>
      </c>
    </row>
    <row r="364" spans="1:61" ht="19" customHeight="1">
      <c r="A364" t="str">
        <f>A$31</f>
        <v>PrimarySchool</v>
      </c>
      <c r="B364" t="str">
        <f>B$31</f>
        <v>2 - Prototype-NewHvacLoadsConstSch|4d - Prototype-Prototype-Blend</v>
      </c>
      <c r="Q364" t="str">
        <f t="shared" ref="Q364:Q370" si="98">A364</f>
        <v>PrimarySchool</v>
      </c>
      <c r="R364" s="8">
        <f t="shared" ref="R364:AE364" si="99">R$31</f>
        <v>0</v>
      </c>
      <c r="S364" s="8">
        <f t="shared" si="99"/>
        <v>0</v>
      </c>
      <c r="T364" s="8">
        <f t="shared" si="99"/>
        <v>0</v>
      </c>
      <c r="U364" s="8">
        <f t="shared" si="99"/>
        <v>0</v>
      </c>
      <c r="V364" s="8">
        <f t="shared" si="99"/>
        <v>0</v>
      </c>
      <c r="W364" s="8">
        <f t="shared" si="99"/>
        <v>0</v>
      </c>
      <c r="X364" s="8">
        <f t="shared" si="99"/>
        <v>9.6854530706742097E-3</v>
      </c>
      <c r="Y364" s="8">
        <f t="shared" si="99"/>
        <v>2.4456156225925897E-4</v>
      </c>
      <c r="Z364" s="8">
        <f t="shared" si="99"/>
        <v>1.01488972311555E-2</v>
      </c>
      <c r="AA364" s="8">
        <f t="shared" si="99"/>
        <v>0</v>
      </c>
      <c r="AB364" s="8">
        <f t="shared" si="99"/>
        <v>0</v>
      </c>
      <c r="AC364" s="8">
        <f t="shared" si="99"/>
        <v>0</v>
      </c>
      <c r="AD364" s="8">
        <f t="shared" si="99"/>
        <v>6.4498220814634497E-3</v>
      </c>
      <c r="AE364" s="8">
        <f t="shared" si="99"/>
        <v>0</v>
      </c>
      <c r="AF364" s="4">
        <f t="shared" ref="AF364:AF377" si="100">SUM(R364:AE364)</f>
        <v>2.652873394555242E-2</v>
      </c>
    </row>
    <row r="365" spans="1:61" ht="19" customHeight="1">
      <c r="A365" t="str">
        <f>A$47</f>
        <v>FullServiceRestaurant</v>
      </c>
      <c r="B365" t="str">
        <f>B$47</f>
        <v>2 - Prototype-NewHvacLoadsConstSch|4d - Prototype-Prototype-Blend</v>
      </c>
      <c r="Q365" t="str">
        <f t="shared" si="98"/>
        <v>FullServiceRestaurant</v>
      </c>
      <c r="R365" s="8">
        <f t="shared" ref="R365:AE365" si="101">R$47</f>
        <v>0</v>
      </c>
      <c r="S365" s="8">
        <f t="shared" si="101"/>
        <v>0</v>
      </c>
      <c r="T365" s="8">
        <f t="shared" si="101"/>
        <v>0</v>
      </c>
      <c r="U365" s="8">
        <f t="shared" si="101"/>
        <v>0</v>
      </c>
      <c r="V365" s="8">
        <f t="shared" si="101"/>
        <v>0</v>
      </c>
      <c r="W365" s="8">
        <f t="shared" si="101"/>
        <v>0</v>
      </c>
      <c r="X365" s="8">
        <f t="shared" si="101"/>
        <v>1.87270800752476E-2</v>
      </c>
      <c r="Y365" s="8">
        <f t="shared" si="101"/>
        <v>6.7507536093923501E-2</v>
      </c>
      <c r="Z365" s="8">
        <f t="shared" si="101"/>
        <v>3.9247750504295E-2</v>
      </c>
      <c r="AA365" s="8">
        <f t="shared" si="101"/>
        <v>0</v>
      </c>
      <c r="AB365" s="8">
        <f t="shared" si="101"/>
        <v>0</v>
      </c>
      <c r="AC365" s="8">
        <f t="shared" si="101"/>
        <v>0</v>
      </c>
      <c r="AD365" s="8">
        <f t="shared" si="101"/>
        <v>2.7524081503139002E-2</v>
      </c>
      <c r="AE365" s="8">
        <f t="shared" si="101"/>
        <v>0</v>
      </c>
      <c r="AF365" s="4">
        <f t="shared" si="100"/>
        <v>0.15300644817660511</v>
      </c>
    </row>
    <row r="366" spans="1:61" ht="19" customHeight="1">
      <c r="A366" t="str">
        <f>A$63</f>
        <v>QuickServiceRestaurant</v>
      </c>
      <c r="B366" t="str">
        <f>B$63</f>
        <v>2 - Prototype-NewHvacLoadsConstSch|4d - Prototype-Prototype-Blend</v>
      </c>
      <c r="Q366" t="str">
        <f t="shared" si="98"/>
        <v>QuickServiceRestaurant</v>
      </c>
      <c r="R366" s="8">
        <f t="shared" ref="R366:AE366" si="102">R$63</f>
        <v>0</v>
      </c>
      <c r="S366" s="8">
        <f t="shared" si="102"/>
        <v>0</v>
      </c>
      <c r="T366" s="8">
        <f t="shared" si="102"/>
        <v>0</v>
      </c>
      <c r="U366" s="8">
        <f t="shared" si="102"/>
        <v>0</v>
      </c>
      <c r="V366" s="8">
        <f t="shared" si="102"/>
        <v>0</v>
      </c>
      <c r="W366" s="8">
        <f t="shared" si="102"/>
        <v>0</v>
      </c>
      <c r="X366" s="8">
        <f t="shared" si="102"/>
        <v>1.1318460889534599E-2</v>
      </c>
      <c r="Y366" s="8">
        <f t="shared" si="102"/>
        <v>3.3093687022542902E-2</v>
      </c>
      <c r="Z366" s="8">
        <f t="shared" si="102"/>
        <v>1.47210948118292E-2</v>
      </c>
      <c r="AA366" s="8">
        <f t="shared" si="102"/>
        <v>0</v>
      </c>
      <c r="AB366" s="8">
        <f t="shared" si="102"/>
        <v>0</v>
      </c>
      <c r="AC366" s="8">
        <f t="shared" si="102"/>
        <v>0</v>
      </c>
      <c r="AD366" s="8">
        <f t="shared" si="102"/>
        <v>0</v>
      </c>
      <c r="AE366" s="8">
        <f t="shared" si="102"/>
        <v>0</v>
      </c>
      <c r="AF366" s="4">
        <f t="shared" si="100"/>
        <v>5.9133242723906701E-2</v>
      </c>
    </row>
    <row r="367" spans="1:61" ht="19" customHeight="1">
      <c r="A367" t="str">
        <f>A$79</f>
        <v>SmallOffice</v>
      </c>
      <c r="B367" t="str">
        <f>B$79</f>
        <v>2 - Prototype-NewHvacLoadsConstSch|4d - Prototype-Prototype-Blend</v>
      </c>
      <c r="Q367" t="str">
        <f t="shared" si="98"/>
        <v>SmallOffice</v>
      </c>
      <c r="R367" s="8">
        <f t="shared" ref="R367:AE367" si="103">R$79</f>
        <v>0</v>
      </c>
      <c r="S367" s="8">
        <f t="shared" si="103"/>
        <v>0</v>
      </c>
      <c r="T367" s="8">
        <f t="shared" si="103"/>
        <v>0</v>
      </c>
      <c r="U367" s="8">
        <f t="shared" si="103"/>
        <v>0</v>
      </c>
      <c r="V367" s="8">
        <f t="shared" si="103"/>
        <v>0</v>
      </c>
      <c r="W367" s="8">
        <f t="shared" si="103"/>
        <v>0</v>
      </c>
      <c r="X367" s="8">
        <f t="shared" si="103"/>
        <v>2.4469411391518002E-4</v>
      </c>
      <c r="Y367" s="8">
        <f t="shared" si="103"/>
        <v>6.99336810345458E-4</v>
      </c>
      <c r="Z367" s="8">
        <f t="shared" si="103"/>
        <v>1.2585111797988901E-3</v>
      </c>
      <c r="AA367" s="8">
        <f t="shared" si="103"/>
        <v>0</v>
      </c>
      <c r="AB367" s="8">
        <f t="shared" si="103"/>
        <v>0</v>
      </c>
      <c r="AC367" s="8">
        <f t="shared" si="103"/>
        <v>0</v>
      </c>
      <c r="AD367" s="8">
        <f t="shared" si="103"/>
        <v>0</v>
      </c>
      <c r="AE367" s="8">
        <f t="shared" si="103"/>
        <v>0</v>
      </c>
      <c r="AF367" s="4">
        <f t="shared" si="100"/>
        <v>2.2025421040595284E-3</v>
      </c>
    </row>
    <row r="368" spans="1:61" ht="19" customHeight="1">
      <c r="A368" t="str">
        <f>A$95</f>
        <v>MediumOffice</v>
      </c>
      <c r="B368" t="str">
        <f>B$95</f>
        <v>2 - Prototype-NewHvacLoadsConstSch|4d - Prototype-Prototype-Blend</v>
      </c>
      <c r="Q368" t="str">
        <f t="shared" si="98"/>
        <v>MediumOffice</v>
      </c>
      <c r="R368" s="9" t="s">
        <v>162</v>
      </c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1"/>
      <c r="AF368" s="4"/>
    </row>
    <row r="369" spans="1:61" ht="19" customHeight="1">
      <c r="A369" t="str">
        <f>A$111</f>
        <v>LargeOffice</v>
      </c>
      <c r="B369" t="str">
        <f>B$111</f>
        <v>2 - Prototype-NewHvacLoadsConstSch|4d - Prototype-Prototype-Blend</v>
      </c>
      <c r="Q369" t="str">
        <f t="shared" si="98"/>
        <v>LargeOffice</v>
      </c>
      <c r="R369" s="12" t="s">
        <v>162</v>
      </c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4"/>
      <c r="AF369" s="4"/>
    </row>
    <row r="370" spans="1:61" ht="19" customHeight="1">
      <c r="A370" t="str">
        <f>A$143</f>
        <v>LargeHotel</v>
      </c>
      <c r="B370" t="str">
        <f>B$143</f>
        <v>2 - Prototype-NewHvacLoadsConstSch|4d - Prototype-Prototype-Blend</v>
      </c>
      <c r="Q370" t="str">
        <f t="shared" si="98"/>
        <v>LargeHotel</v>
      </c>
      <c r="R370" s="12" t="s">
        <v>163</v>
      </c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4"/>
      <c r="AF370" s="4"/>
    </row>
    <row r="371" spans="1:61" ht="19" customHeight="1">
      <c r="A371" t="str">
        <f>A$159</f>
        <v>MidriseApartment</v>
      </c>
      <c r="B371" t="str">
        <f>B$159</f>
        <v>2 - Prototype-NewHvacLoadsConstSch|4d - Prototype-Prototype-Blend</v>
      </c>
      <c r="Q371" t="str">
        <f t="shared" ref="Q371:Q377" si="104">A371</f>
        <v>MidriseApartment</v>
      </c>
      <c r="R371" s="8">
        <f t="shared" ref="R371:AE371" si="105">R$159</f>
        <v>0</v>
      </c>
      <c r="S371" s="8">
        <f t="shared" si="105"/>
        <v>0</v>
      </c>
      <c r="T371" s="8">
        <f t="shared" si="105"/>
        <v>0</v>
      </c>
      <c r="U371" s="8">
        <f t="shared" si="105"/>
        <v>0</v>
      </c>
      <c r="V371" s="8">
        <f t="shared" si="105"/>
        <v>0</v>
      </c>
      <c r="W371" s="8">
        <f t="shared" si="105"/>
        <v>0</v>
      </c>
      <c r="X371" s="8">
        <f t="shared" si="105"/>
        <v>3.6133812282517501E-3</v>
      </c>
      <c r="Y371" s="8">
        <f t="shared" si="105"/>
        <v>3.24086866520234E-4</v>
      </c>
      <c r="Z371" s="8">
        <f t="shared" si="105"/>
        <v>4.44916941032113E-5</v>
      </c>
      <c r="AA371" s="8">
        <f t="shared" si="105"/>
        <v>4.4390065707207201E-6</v>
      </c>
      <c r="AB371" s="8">
        <f t="shared" si="105"/>
        <v>0</v>
      </c>
      <c r="AC371" s="8">
        <f t="shared" si="105"/>
        <v>0</v>
      </c>
      <c r="AD371" s="8">
        <f t="shared" si="105"/>
        <v>0</v>
      </c>
      <c r="AE371" s="8">
        <f t="shared" si="105"/>
        <v>0</v>
      </c>
      <c r="AF371" s="4">
        <f t="shared" si="100"/>
        <v>3.9863987954459161E-3</v>
      </c>
    </row>
    <row r="372" spans="1:61" ht="19" customHeight="1">
      <c r="A372" t="str">
        <f>A$175</f>
        <v>HighriseApartment</v>
      </c>
      <c r="B372" t="str">
        <f>B$175</f>
        <v>2 - Prototype-NewHvacLoadsConstSch|4d - Prototype-Prototype-Blend</v>
      </c>
      <c r="Q372" t="str">
        <f t="shared" si="104"/>
        <v>HighriseApartment</v>
      </c>
      <c r="R372" s="8">
        <f t="shared" ref="R372:AE372" si="106">R$175</f>
        <v>0</v>
      </c>
      <c r="S372" s="8">
        <f t="shared" si="106"/>
        <v>0</v>
      </c>
      <c r="T372" s="8">
        <f t="shared" si="106"/>
        <v>0</v>
      </c>
      <c r="U372" s="8">
        <f t="shared" si="106"/>
        <v>0</v>
      </c>
      <c r="V372" s="8">
        <f t="shared" si="106"/>
        <v>3.8089052204053001E-6</v>
      </c>
      <c r="W372" s="8">
        <f t="shared" si="106"/>
        <v>0</v>
      </c>
      <c r="X372" s="8">
        <f t="shared" si="106"/>
        <v>1.9722110293866999E-3</v>
      </c>
      <c r="Y372" s="8">
        <f t="shared" si="106"/>
        <v>3.22754600255397E-5</v>
      </c>
      <c r="Z372" s="8">
        <f t="shared" si="106"/>
        <v>4.7150237254701402E-3</v>
      </c>
      <c r="AA372" s="8">
        <f t="shared" si="106"/>
        <v>1.9000422988948E-6</v>
      </c>
      <c r="AB372" s="8">
        <f t="shared" si="106"/>
        <v>0</v>
      </c>
      <c r="AC372" s="8">
        <f t="shared" si="106"/>
        <v>0</v>
      </c>
      <c r="AD372" s="8">
        <f t="shared" si="106"/>
        <v>0</v>
      </c>
      <c r="AE372" s="8">
        <f t="shared" si="106"/>
        <v>0</v>
      </c>
      <c r="AF372" s="4">
        <f t="shared" si="100"/>
        <v>6.7252191624016799E-3</v>
      </c>
    </row>
    <row r="373" spans="1:61" ht="19" customHeight="1">
      <c r="A373" t="str">
        <f>A$191</f>
        <v>StripMall</v>
      </c>
      <c r="B373" t="str">
        <f>B$191</f>
        <v>2 - Prototype-NewHvacLoadsConstSch|4d - Prototype-Prototype-Blend</v>
      </c>
      <c r="Q373" t="str">
        <f t="shared" si="104"/>
        <v>StripMall</v>
      </c>
      <c r="R373" s="8">
        <f t="shared" ref="R373:AE373" si="107">R$191</f>
        <v>0</v>
      </c>
      <c r="S373" s="8">
        <f t="shared" si="107"/>
        <v>0</v>
      </c>
      <c r="T373" s="8">
        <f t="shared" si="107"/>
        <v>0</v>
      </c>
      <c r="U373" s="8">
        <f t="shared" si="107"/>
        <v>0</v>
      </c>
      <c r="V373" s="8">
        <f t="shared" si="107"/>
        <v>0</v>
      </c>
      <c r="W373" s="8">
        <f t="shared" si="107"/>
        <v>0</v>
      </c>
      <c r="X373" s="8">
        <f t="shared" si="107"/>
        <v>9.5519172230642893E-3</v>
      </c>
      <c r="Y373" s="8">
        <f t="shared" si="107"/>
        <v>1.5898357739668498E-2</v>
      </c>
      <c r="Z373" s="8">
        <f t="shared" si="107"/>
        <v>3.8826742161369898E-3</v>
      </c>
      <c r="AA373" s="8">
        <f t="shared" si="107"/>
        <v>0</v>
      </c>
      <c r="AB373" s="8">
        <f t="shared" si="107"/>
        <v>0</v>
      </c>
      <c r="AC373" s="8">
        <f t="shared" si="107"/>
        <v>0</v>
      </c>
      <c r="AD373" s="8">
        <f t="shared" si="107"/>
        <v>0</v>
      </c>
      <c r="AE373" s="8">
        <f t="shared" si="107"/>
        <v>0</v>
      </c>
      <c r="AF373" s="4">
        <f t="shared" si="100"/>
        <v>2.9332949178869777E-2</v>
      </c>
    </row>
    <row r="374" spans="1:61" ht="19" customHeight="1">
      <c r="A374" t="str">
        <f>A$207</f>
        <v>Retail</v>
      </c>
      <c r="B374" t="str">
        <f>B$207</f>
        <v>2 - Prototype-NewHvacLoadsConstSch|4d - Prototype-Prototype-Blend</v>
      </c>
      <c r="Q374" t="str">
        <f t="shared" si="104"/>
        <v>Retail</v>
      </c>
      <c r="R374" s="8">
        <f t="shared" ref="R374:AE374" si="108">R$207</f>
        <v>0</v>
      </c>
      <c r="S374" s="8">
        <f t="shared" si="108"/>
        <v>0</v>
      </c>
      <c r="T374" s="8">
        <f t="shared" si="108"/>
        <v>0</v>
      </c>
      <c r="U374" s="8">
        <f t="shared" si="108"/>
        <v>0</v>
      </c>
      <c r="V374" s="8">
        <f t="shared" si="108"/>
        <v>0</v>
      </c>
      <c r="W374" s="8">
        <f t="shared" si="108"/>
        <v>0</v>
      </c>
      <c r="X374" s="8">
        <f t="shared" si="108"/>
        <v>7.6319302077545504E-4</v>
      </c>
      <c r="Y374" s="8">
        <f t="shared" si="108"/>
        <v>1.6585876777856501E-3</v>
      </c>
      <c r="Z374" s="8">
        <f t="shared" si="108"/>
        <v>3.9341163246667802E-4</v>
      </c>
      <c r="AA374" s="8">
        <f t="shared" si="108"/>
        <v>0</v>
      </c>
      <c r="AB374" s="8">
        <f t="shared" si="108"/>
        <v>0</v>
      </c>
      <c r="AC374" s="8">
        <f t="shared" si="108"/>
        <v>0</v>
      </c>
      <c r="AD374" s="8">
        <f t="shared" si="108"/>
        <v>0</v>
      </c>
      <c r="AE374" s="8">
        <f t="shared" si="108"/>
        <v>0</v>
      </c>
      <c r="AF374" s="4">
        <f t="shared" si="100"/>
        <v>2.8151923310277831E-3</v>
      </c>
    </row>
    <row r="375" spans="1:61" ht="19" customHeight="1">
      <c r="A375" t="str">
        <f>A$223</f>
        <v>Hospital</v>
      </c>
      <c r="B375" t="str">
        <f>B$223</f>
        <v>2 - Prototype-NewHvacLoadsConstSch|4d - Prototype-Prototype-Blend</v>
      </c>
      <c r="Q375" t="str">
        <f t="shared" si="104"/>
        <v>Hospital</v>
      </c>
      <c r="R375" s="8">
        <f t="shared" ref="R375:AE375" si="109">R$223</f>
        <v>0</v>
      </c>
      <c r="S375" s="8">
        <f t="shared" si="109"/>
        <v>0</v>
      </c>
      <c r="T375" s="8">
        <f t="shared" si="109"/>
        <v>0</v>
      </c>
      <c r="U375" s="8">
        <f t="shared" si="109"/>
        <v>0</v>
      </c>
      <c r="V375" s="8">
        <f t="shared" si="109"/>
        <v>0</v>
      </c>
      <c r="W375" s="8">
        <f t="shared" si="109"/>
        <v>0</v>
      </c>
      <c r="X375" s="8">
        <f t="shared" si="109"/>
        <v>7.8199806438154204E-2</v>
      </c>
      <c r="Y375" s="8">
        <f t="shared" si="109"/>
        <v>1.0326490272320301E-2</v>
      </c>
      <c r="Z375" s="8">
        <f t="shared" si="109"/>
        <v>5.01075533577508E-2</v>
      </c>
      <c r="AA375" s="8">
        <f t="shared" si="109"/>
        <v>1.00401144955935E-2</v>
      </c>
      <c r="AB375" s="8">
        <f t="shared" si="109"/>
        <v>4.2471435948470103E-3</v>
      </c>
      <c r="AC375" s="8">
        <f t="shared" si="109"/>
        <v>0</v>
      </c>
      <c r="AD375" s="8">
        <f t="shared" si="109"/>
        <v>0</v>
      </c>
      <c r="AE375" s="8">
        <f t="shared" si="109"/>
        <v>0</v>
      </c>
      <c r="AF375" s="4">
        <f t="shared" si="100"/>
        <v>0.15292110815866583</v>
      </c>
    </row>
    <row r="376" spans="1:61" ht="19" customHeight="1">
      <c r="A376" t="str">
        <f>A$239</f>
        <v>Outpatient</v>
      </c>
      <c r="B376" t="str">
        <f>B$239</f>
        <v>2 - Prototype-NewHvacLoadsConstSch|4d - Prototype-Prototype-Blend</v>
      </c>
      <c r="Q376" t="str">
        <f t="shared" si="104"/>
        <v>Outpatient</v>
      </c>
      <c r="R376" s="8">
        <f t="shared" ref="R376:AE376" si="110">R$239</f>
        <v>0</v>
      </c>
      <c r="S376" s="8">
        <f t="shared" si="110"/>
        <v>0</v>
      </c>
      <c r="T376" s="8">
        <f t="shared" si="110"/>
        <v>0</v>
      </c>
      <c r="U376" s="8">
        <f t="shared" si="110"/>
        <v>0</v>
      </c>
      <c r="V376" s="8">
        <f t="shared" si="110"/>
        <v>1.7500228475205E-6</v>
      </c>
      <c r="W376" s="8">
        <f t="shared" si="110"/>
        <v>0</v>
      </c>
      <c r="X376" s="8">
        <f t="shared" si="110"/>
        <v>5.9529943863155903E-3</v>
      </c>
      <c r="Y376" s="8">
        <f t="shared" si="110"/>
        <v>4.39839075676821E-3</v>
      </c>
      <c r="Z376" s="8">
        <f t="shared" si="110"/>
        <v>5.8645210090242797E-3</v>
      </c>
      <c r="AA376" s="8">
        <f t="shared" si="110"/>
        <v>0</v>
      </c>
      <c r="AB376" s="8">
        <f t="shared" si="110"/>
        <v>0</v>
      </c>
      <c r="AC376" s="8">
        <f t="shared" si="110"/>
        <v>0</v>
      </c>
      <c r="AD376" s="8">
        <f t="shared" si="110"/>
        <v>0</v>
      </c>
      <c r="AE376" s="8">
        <f t="shared" si="110"/>
        <v>0</v>
      </c>
      <c r="AF376" s="4">
        <f t="shared" si="100"/>
        <v>1.6217656174955599E-2</v>
      </c>
    </row>
    <row r="377" spans="1:61" ht="19" customHeight="1">
      <c r="A377" t="str">
        <f>A$255</f>
        <v>Warehouse</v>
      </c>
      <c r="B377" t="str">
        <f>B$255</f>
        <v>2 - Prototype-NewHvacLoadsConstSch|4d - Prototype-Prototype-Blend</v>
      </c>
      <c r="Q377" t="str">
        <f t="shared" si="104"/>
        <v>Warehouse</v>
      </c>
      <c r="R377" s="8">
        <f t="shared" ref="R377:AE377" si="111">R$255</f>
        <v>0</v>
      </c>
      <c r="S377" s="8">
        <f t="shared" si="111"/>
        <v>0</v>
      </c>
      <c r="T377" s="8">
        <f t="shared" si="111"/>
        <v>0</v>
      </c>
      <c r="U377" s="8">
        <f t="shared" si="111"/>
        <v>0</v>
      </c>
      <c r="V377" s="8">
        <f t="shared" si="111"/>
        <v>0</v>
      </c>
      <c r="W377" s="8">
        <f t="shared" si="111"/>
        <v>0</v>
      </c>
      <c r="X377" s="8">
        <f t="shared" si="111"/>
        <v>1.35690278997198E-2</v>
      </c>
      <c r="Y377" s="8">
        <f t="shared" si="111"/>
        <v>0.102520873061587</v>
      </c>
      <c r="Z377" s="8">
        <f t="shared" si="111"/>
        <v>4.4364525022508698E-2</v>
      </c>
      <c r="AA377" s="8">
        <f t="shared" si="111"/>
        <v>0</v>
      </c>
      <c r="AB377" s="8">
        <f t="shared" si="111"/>
        <v>0</v>
      </c>
      <c r="AC377" s="8">
        <f t="shared" si="111"/>
        <v>0</v>
      </c>
      <c r="AD377" s="8">
        <f t="shared" si="111"/>
        <v>0</v>
      </c>
      <c r="AE377" s="8">
        <f t="shared" si="111"/>
        <v>0</v>
      </c>
      <c r="AF377" s="4">
        <f t="shared" si="100"/>
        <v>0.16045442598381549</v>
      </c>
    </row>
    <row r="380" spans="1:61">
      <c r="BI380" t="s">
        <v>165</v>
      </c>
    </row>
    <row r="384" spans="1:61" ht="120">
      <c r="U384" s="6" t="s">
        <v>170</v>
      </c>
      <c r="V384" s="6" t="s">
        <v>174</v>
      </c>
      <c r="W384" s="6" t="s">
        <v>168</v>
      </c>
      <c r="X384" s="6" t="s">
        <v>169</v>
      </c>
    </row>
    <row r="385" spans="1:24" ht="97" customHeight="1">
      <c r="A385" s="6" t="s">
        <v>161</v>
      </c>
      <c r="T385" t="str">
        <f>A385</f>
        <v>building_type</v>
      </c>
      <c r="U385" s="19" t="str">
        <f>B303</f>
        <v>2 - Prototype-NewHvacLoadsConstSch|3b - Typical-Bar-Sliced</v>
      </c>
      <c r="V385" s="19" t="str">
        <f>B323</f>
        <v>2 - Prototype-NewHvacLoadsConstSch|4b - Typical-Bar-Blend</v>
      </c>
      <c r="W385" s="19" t="str">
        <f>B343</f>
        <v>2 - Prototype-NewHvacLoadsConstSch|4c - Typical-Urban-Blend</v>
      </c>
      <c r="X385" s="19" t="str">
        <f>B363</f>
        <v>2 - Prototype-NewHvacLoadsConstSch|4d - Prototype-Prototype-Blend</v>
      </c>
    </row>
    <row r="386" spans="1:24">
      <c r="A386" t="str">
        <f>A$14</f>
        <v>SecondarySchool</v>
      </c>
      <c r="T386" t="str">
        <f t="shared" ref="T386:T400" si="112">A386</f>
        <v>SecondarySchool</v>
      </c>
      <c r="U386" s="4">
        <f t="shared" ref="U386:U392" si="113">AF303</f>
        <v>0.10570560679650894</v>
      </c>
      <c r="V386" s="4">
        <f t="shared" ref="V386:V392" si="114">AF323</f>
        <v>0.15715083527845281</v>
      </c>
      <c r="W386" s="4">
        <f t="shared" ref="W386:W392" si="115">AF343</f>
        <v>0.43652503679106364</v>
      </c>
      <c r="X386" s="4">
        <f>AF363</f>
        <v>0.17661543769237803</v>
      </c>
    </row>
    <row r="387" spans="1:24">
      <c r="A387" t="str">
        <f>A$31</f>
        <v>PrimarySchool</v>
      </c>
      <c r="T387" t="str">
        <f t="shared" si="112"/>
        <v>PrimarySchool</v>
      </c>
      <c r="U387" s="4">
        <f t="shared" si="113"/>
        <v>7.2489331001846277E-2</v>
      </c>
      <c r="V387" s="4">
        <f t="shared" si="114"/>
        <v>7.7147026335204094E-2</v>
      </c>
      <c r="W387" s="4">
        <f t="shared" si="115"/>
        <v>0.19270423947468165</v>
      </c>
      <c r="X387" s="4">
        <f>AF364</f>
        <v>2.652873394555242E-2</v>
      </c>
    </row>
    <row r="388" spans="1:24">
      <c r="A388" t="str">
        <f>A$47</f>
        <v>FullServiceRestaurant</v>
      </c>
      <c r="T388" t="str">
        <f t="shared" si="112"/>
        <v>FullServiceRestaurant</v>
      </c>
      <c r="U388" s="4">
        <f t="shared" si="113"/>
        <v>0.1815885292717751</v>
      </c>
      <c r="V388" s="4">
        <f t="shared" si="114"/>
        <v>0.16321122594682788</v>
      </c>
      <c r="W388" s="4">
        <f t="shared" si="115"/>
        <v>0.14959072777135568</v>
      </c>
      <c r="X388" s="4">
        <f>AF365</f>
        <v>0.15300644817660511</v>
      </c>
    </row>
    <row r="389" spans="1:24">
      <c r="A389" t="str">
        <f>A$63</f>
        <v>QuickServiceRestaurant</v>
      </c>
      <c r="T389" t="str">
        <f t="shared" si="112"/>
        <v>QuickServiceRestaurant</v>
      </c>
      <c r="U389" s="4">
        <f t="shared" si="113"/>
        <v>0.10936560903594686</v>
      </c>
      <c r="V389" s="4">
        <f t="shared" si="114"/>
        <v>0.13440914842761395</v>
      </c>
      <c r="W389" s="4">
        <f t="shared" si="115"/>
        <v>0.10854824951961356</v>
      </c>
      <c r="X389" s="4">
        <f>AF366</f>
        <v>5.9133242723906701E-2</v>
      </c>
    </row>
    <row r="390" spans="1:24">
      <c r="A390" t="str">
        <f>A$79</f>
        <v>SmallOffice</v>
      </c>
      <c r="T390" t="str">
        <f t="shared" si="112"/>
        <v>SmallOffice</v>
      </c>
      <c r="U390" s="4">
        <f t="shared" si="113"/>
        <v>0.12816372448490287</v>
      </c>
      <c r="V390" s="4">
        <f t="shared" si="114"/>
        <v>0.12767426248736685</v>
      </c>
      <c r="W390" s="4">
        <f t="shared" si="115"/>
        <v>0.29723057459223751</v>
      </c>
      <c r="X390" s="4">
        <f>AF367</f>
        <v>2.2025421040595284E-3</v>
      </c>
    </row>
    <row r="391" spans="1:24">
      <c r="A391" t="str">
        <f>A$95</f>
        <v>MediumOffice</v>
      </c>
      <c r="T391" t="str">
        <f t="shared" si="112"/>
        <v>MediumOffice</v>
      </c>
      <c r="U391" s="4">
        <f t="shared" si="113"/>
        <v>5.714072557626805E-2</v>
      </c>
      <c r="V391" s="4">
        <f t="shared" si="114"/>
        <v>3.5143678274049593E-2</v>
      </c>
      <c r="W391" s="4">
        <f t="shared" si="115"/>
        <v>0.17918308694710716</v>
      </c>
      <c r="X391" s="23"/>
    </row>
    <row r="392" spans="1:24">
      <c r="A392" t="str">
        <f>A$111</f>
        <v>LargeOffice</v>
      </c>
      <c r="T392" t="str">
        <f t="shared" si="112"/>
        <v>LargeOffice</v>
      </c>
      <c r="U392" s="4">
        <f t="shared" si="113"/>
        <v>7.679214264348927E-2</v>
      </c>
      <c r="V392" s="4">
        <f t="shared" si="114"/>
        <v>6.4327437043193395E-2</v>
      </c>
      <c r="W392" s="4">
        <f t="shared" si="115"/>
        <v>0.39635529229905031</v>
      </c>
      <c r="X392" s="24"/>
    </row>
    <row r="393" spans="1:24">
      <c r="A393" t="str">
        <f>A$143</f>
        <v>LargeHotel</v>
      </c>
      <c r="T393" t="str">
        <f t="shared" si="112"/>
        <v>LargeHotel</v>
      </c>
      <c r="U393" s="20"/>
      <c r="V393" s="21"/>
      <c r="W393" s="21"/>
      <c r="X393" s="22"/>
    </row>
    <row r="394" spans="1:24">
      <c r="A394" t="str">
        <f>A$159</f>
        <v>MidriseApartment</v>
      </c>
      <c r="T394" t="str">
        <f t="shared" si="112"/>
        <v>MidriseApartment</v>
      </c>
      <c r="U394" s="4">
        <f t="shared" ref="U394:U400" si="116">AF311</f>
        <v>3.6980642928396444E-2</v>
      </c>
      <c r="V394" s="4">
        <f t="shared" ref="V394:V400" si="117">AF331</f>
        <v>2.2340617310547334E-2</v>
      </c>
      <c r="W394" s="4">
        <f t="shared" ref="W394:W400" si="118">AF351</f>
        <v>7.5639606178257102E-2</v>
      </c>
      <c r="X394" s="4">
        <f t="shared" ref="X394:X400" si="119">AF371</f>
        <v>3.9863987954459161E-3</v>
      </c>
    </row>
    <row r="395" spans="1:24">
      <c r="A395" t="str">
        <f>A$175</f>
        <v>HighriseApartment</v>
      </c>
      <c r="T395" t="str">
        <f t="shared" si="112"/>
        <v>HighriseApartment</v>
      </c>
      <c r="U395" s="4">
        <f t="shared" si="116"/>
        <v>9.759838502418644E-2</v>
      </c>
      <c r="V395" s="4">
        <f t="shared" si="117"/>
        <v>4.9886904983852003E-2</v>
      </c>
      <c r="W395" s="4">
        <f t="shared" si="118"/>
        <v>8.4632653744454334E-2</v>
      </c>
      <c r="X395" s="4">
        <f t="shared" si="119"/>
        <v>6.7252191624016799E-3</v>
      </c>
    </row>
    <row r="396" spans="1:24">
      <c r="A396" t="str">
        <f>A$191</f>
        <v>StripMall</v>
      </c>
      <c r="T396" t="str">
        <f t="shared" si="112"/>
        <v>StripMall</v>
      </c>
      <c r="U396" s="4">
        <f t="shared" si="116"/>
        <v>9.1606621653784803E-2</v>
      </c>
      <c r="V396" s="4">
        <f t="shared" si="117"/>
        <v>7.8985268511443107E-2</v>
      </c>
      <c r="W396" s="4">
        <f t="shared" si="118"/>
        <v>0.2304862268098056</v>
      </c>
      <c r="X396" s="4">
        <f t="shared" si="119"/>
        <v>2.9332949178869777E-2</v>
      </c>
    </row>
    <row r="397" spans="1:24">
      <c r="A397" t="str">
        <f>A$207</f>
        <v>Retail</v>
      </c>
      <c r="T397" t="str">
        <f t="shared" si="112"/>
        <v>Retail</v>
      </c>
      <c r="U397" s="4">
        <f t="shared" si="116"/>
        <v>0.11256681930527074</v>
      </c>
      <c r="V397" s="4">
        <f t="shared" si="117"/>
        <v>8.9540743011514753E-2</v>
      </c>
      <c r="W397" s="4">
        <f t="shared" si="118"/>
        <v>0.14336143416422356</v>
      </c>
      <c r="X397" s="4">
        <f t="shared" si="119"/>
        <v>2.8151923310277831E-3</v>
      </c>
    </row>
    <row r="398" spans="1:24">
      <c r="A398" t="str">
        <f>A$223</f>
        <v>Hospital</v>
      </c>
      <c r="T398" t="str">
        <f t="shared" si="112"/>
        <v>Hospital</v>
      </c>
      <c r="U398" s="4">
        <f t="shared" si="116"/>
        <v>0.10162037939489675</v>
      </c>
      <c r="V398" s="4">
        <f t="shared" si="117"/>
        <v>0.19416650422518816</v>
      </c>
      <c r="W398" s="4">
        <f t="shared" si="118"/>
        <v>0.46234545885442702</v>
      </c>
      <c r="X398" s="4">
        <f t="shared" si="119"/>
        <v>0.15292110815866583</v>
      </c>
    </row>
    <row r="399" spans="1:24">
      <c r="A399" t="str">
        <f>A$239</f>
        <v>Outpatient</v>
      </c>
      <c r="T399" t="str">
        <f t="shared" si="112"/>
        <v>Outpatient</v>
      </c>
      <c r="U399" s="4">
        <f t="shared" si="116"/>
        <v>4.1086934932206019E-2</v>
      </c>
      <c r="V399" s="4">
        <f t="shared" si="117"/>
        <v>9.4632811781153695E-2</v>
      </c>
      <c r="W399" s="4">
        <f t="shared" si="118"/>
        <v>0.14918586566824599</v>
      </c>
      <c r="X399" s="4">
        <f t="shared" si="119"/>
        <v>1.6217656174955599E-2</v>
      </c>
    </row>
    <row r="400" spans="1:24">
      <c r="A400" t="str">
        <f>A$255</f>
        <v>Warehouse</v>
      </c>
      <c r="T400" t="str">
        <f t="shared" si="112"/>
        <v>Warehouse</v>
      </c>
      <c r="U400" s="4">
        <f t="shared" si="116"/>
        <v>0.39722344940973642</v>
      </c>
      <c r="V400" s="4">
        <f t="shared" si="117"/>
        <v>0.15444380071468897</v>
      </c>
      <c r="W400" s="4">
        <f t="shared" si="118"/>
        <v>0.38727006034034317</v>
      </c>
      <c r="X400" s="4">
        <f t="shared" si="119"/>
        <v>0.16045442598381549</v>
      </c>
    </row>
    <row r="402" spans="1:26">
      <c r="Z402" t="s">
        <v>167</v>
      </c>
    </row>
    <row r="403" spans="1:26">
      <c r="Z403" t="s">
        <v>175</v>
      </c>
    </row>
    <row r="408" spans="1:26">
      <c r="U408" s="6"/>
      <c r="V408" s="6"/>
      <c r="W408" s="6"/>
      <c r="X408" s="6"/>
    </row>
    <row r="409" spans="1:26" ht="97" customHeight="1">
      <c r="A409" s="6" t="s">
        <v>161</v>
      </c>
      <c r="T409" t="str">
        <f>A409</f>
        <v>building_type</v>
      </c>
      <c r="U409" s="19" t="s">
        <v>171</v>
      </c>
      <c r="V409" s="19" t="s">
        <v>172</v>
      </c>
      <c r="W409" s="19"/>
      <c r="X409" s="19"/>
    </row>
    <row r="410" spans="1:26">
      <c r="A410" t="str">
        <f>A$14</f>
        <v>SecondarySchool</v>
      </c>
      <c r="T410" t="str">
        <f t="shared" ref="T410:T424" si="120">A410</f>
        <v>SecondarySchool</v>
      </c>
      <c r="U410" s="4">
        <f>AF$10</f>
        <v>0.16644759962623601</v>
      </c>
      <c r="V410" s="4">
        <f>AF$9</f>
        <v>0.22172636503076498</v>
      </c>
      <c r="W410" s="4"/>
      <c r="X410" s="4"/>
    </row>
    <row r="411" spans="1:26">
      <c r="A411" t="str">
        <f>A$31</f>
        <v>PrimarySchool</v>
      </c>
      <c r="T411" t="str">
        <f t="shared" si="120"/>
        <v>PrimarySchool</v>
      </c>
      <c r="U411" s="4">
        <f>AF$26</f>
        <v>0.13499485571794301</v>
      </c>
      <c r="V411" s="4">
        <f>AF$25</f>
        <v>0.17208488647677975</v>
      </c>
      <c r="W411" s="4"/>
      <c r="X411" s="4"/>
    </row>
    <row r="412" spans="1:26">
      <c r="A412" t="str">
        <f>A$47</f>
        <v>FullServiceRestaurant</v>
      </c>
      <c r="T412" t="str">
        <f t="shared" si="120"/>
        <v>FullServiceRestaurant</v>
      </c>
      <c r="U412" s="4">
        <f>AF$42</f>
        <v>0.11987378235645101</v>
      </c>
      <c r="V412" s="4">
        <f>AF$41</f>
        <v>0.27027748677474212</v>
      </c>
      <c r="W412" s="4"/>
      <c r="X412" s="4"/>
    </row>
    <row r="413" spans="1:26">
      <c r="A413" t="str">
        <f>A$63</f>
        <v>QuickServiceRestaurant</v>
      </c>
      <c r="T413" t="str">
        <f t="shared" si="120"/>
        <v>QuickServiceRestaurant</v>
      </c>
      <c r="U413" s="4">
        <f>AF$58</f>
        <v>9.82000775494377E-2</v>
      </c>
      <c r="V413" s="4">
        <f>AF$57</f>
        <v>0.19367188832880963</v>
      </c>
      <c r="W413" s="4"/>
      <c r="X413" s="4"/>
    </row>
    <row r="414" spans="1:26">
      <c r="A414" t="str">
        <f>A$79</f>
        <v>SmallOffice</v>
      </c>
      <c r="T414" t="str">
        <f t="shared" si="120"/>
        <v>SmallOffice</v>
      </c>
      <c r="U414" s="4">
        <f>AF$74</f>
        <v>0.18477668954182999</v>
      </c>
      <c r="V414" s="4">
        <f>AF$73</f>
        <v>0.20826903857685386</v>
      </c>
      <c r="W414" s="4"/>
      <c r="X414" s="4"/>
    </row>
    <row r="415" spans="1:26">
      <c r="A415" t="str">
        <f>A$95</f>
        <v>MediumOffice</v>
      </c>
      <c r="T415" t="str">
        <f t="shared" si="120"/>
        <v>MediumOffice</v>
      </c>
      <c r="U415" s="4">
        <f>AF$90</f>
        <v>0.116713390536547</v>
      </c>
      <c r="V415" s="4">
        <f>AF$89</f>
        <v>0.16168262897425856</v>
      </c>
      <c r="W415" s="4"/>
      <c r="X415" s="4"/>
    </row>
    <row r="416" spans="1:26">
      <c r="A416" t="str">
        <f>A$111</f>
        <v>LargeOffice</v>
      </c>
      <c r="T416" t="str">
        <f t="shared" si="120"/>
        <v>LargeOffice</v>
      </c>
      <c r="U416" s="4">
        <f>AF$106</f>
        <v>6.5617216530400799E-2</v>
      </c>
      <c r="V416" s="4">
        <f>AF$105</f>
        <v>0.15341209058553895</v>
      </c>
      <c r="W416" s="4"/>
      <c r="X416" s="4"/>
    </row>
    <row r="417" spans="1:26">
      <c r="A417" t="str">
        <f>A$143</f>
        <v>LargeHotel</v>
      </c>
      <c r="T417" t="str">
        <f t="shared" si="120"/>
        <v>LargeHotel</v>
      </c>
      <c r="U417" s="20"/>
      <c r="V417" s="22"/>
      <c r="W417" s="4"/>
      <c r="X417" s="4"/>
    </row>
    <row r="418" spans="1:26">
      <c r="A418" t="str">
        <f>A$159</f>
        <v>MidriseApartment</v>
      </c>
      <c r="T418" t="str">
        <f t="shared" si="120"/>
        <v>MidriseApartment</v>
      </c>
      <c r="U418" s="4">
        <f>AF$154</f>
        <v>0.16360344760033399</v>
      </c>
      <c r="V418" s="4">
        <f>AF$153</f>
        <v>0.29210445530195372</v>
      </c>
      <c r="W418" s="4"/>
      <c r="X418" s="4"/>
    </row>
    <row r="419" spans="1:26">
      <c r="A419" t="str">
        <f>A$175</f>
        <v>HighriseApartment</v>
      </c>
      <c r="T419" t="str">
        <f t="shared" si="120"/>
        <v>HighriseApartment</v>
      </c>
      <c r="U419" s="4">
        <f>AF$170</f>
        <v>0.17925029437748899</v>
      </c>
      <c r="V419" s="4">
        <f>AF$169</f>
        <v>0.21712469228197356</v>
      </c>
      <c r="W419" s="4"/>
      <c r="X419" s="4"/>
    </row>
    <row r="420" spans="1:26">
      <c r="A420" t="str">
        <f>A$191</f>
        <v>StripMall</v>
      </c>
      <c r="T420" t="str">
        <f t="shared" si="120"/>
        <v>StripMall</v>
      </c>
      <c r="U420" s="4">
        <f>AF$186</f>
        <v>7.9996233746824102E-2</v>
      </c>
      <c r="V420" s="4">
        <f>AF$185</f>
        <v>0.15036413092213421</v>
      </c>
      <c r="W420" s="4"/>
      <c r="X420" s="4"/>
    </row>
    <row r="421" spans="1:26">
      <c r="A421" t="str">
        <f>A$207</f>
        <v>Retail</v>
      </c>
      <c r="T421" t="str">
        <f t="shared" si="120"/>
        <v>Retail</v>
      </c>
      <c r="U421" s="4">
        <f>AF$202</f>
        <v>5.8357894480440403E-2</v>
      </c>
      <c r="V421" s="4">
        <f>AF$201</f>
        <v>7.4017757100404341E-2</v>
      </c>
      <c r="W421" s="4"/>
      <c r="X421" s="4"/>
    </row>
    <row r="422" spans="1:26">
      <c r="A422" t="str">
        <f>A$223</f>
        <v>Hospital</v>
      </c>
      <c r="T422" t="str">
        <f t="shared" si="120"/>
        <v>Hospital</v>
      </c>
      <c r="U422" s="4">
        <f>AF$218</f>
        <v>0.166084157511625</v>
      </c>
      <c r="V422" s="4">
        <f>AF$217</f>
        <v>0.28089223850117823</v>
      </c>
      <c r="W422" s="4"/>
      <c r="X422" s="4"/>
    </row>
    <row r="423" spans="1:26">
      <c r="A423" t="str">
        <f>A$239</f>
        <v>Outpatient</v>
      </c>
      <c r="T423" t="str">
        <f t="shared" si="120"/>
        <v>Outpatient</v>
      </c>
      <c r="U423" s="4">
        <f>AF$234</f>
        <v>0.230783520860704</v>
      </c>
      <c r="V423" s="4">
        <f>AF$233</f>
        <v>0.2661845310501883</v>
      </c>
      <c r="W423" s="4"/>
      <c r="X423" s="4"/>
    </row>
    <row r="424" spans="1:26">
      <c r="A424" t="str">
        <f>A$255</f>
        <v>Warehouse</v>
      </c>
      <c r="T424" t="str">
        <f t="shared" si="120"/>
        <v>Warehouse</v>
      </c>
      <c r="U424" s="4">
        <f>AF$250</f>
        <v>4.1962209364574198E-2</v>
      </c>
      <c r="V424" s="4">
        <f>AF$250</f>
        <v>4.1962209364574198E-2</v>
      </c>
      <c r="W424" s="4"/>
      <c r="X424" s="4"/>
    </row>
    <row r="428" spans="1:26">
      <c r="Z428" t="s">
        <v>167</v>
      </c>
    </row>
  </sheetData>
  <autoFilter ref="A1:BX256"/>
  <conditionalFormatting sqref="R302:AE3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AE342 R343:AE377">
    <cfRule type="colorScale" priority="3">
      <colorScale>
        <cfvo type="min"/>
        <cfvo type="percent" val="5"/>
        <cfvo type="max"/>
        <color theme="0" tint="-0.14999847407452621"/>
        <color rgb="FFFFEB84"/>
        <color rgb="FFF8696B"/>
      </colorScale>
    </cfRule>
  </conditionalFormatting>
  <conditionalFormatting sqref="U386:X4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8"/>
  <sheetViews>
    <sheetView workbookViewId="0">
      <pane xSplit="17" ySplit="1" topLeftCell="R374" activePane="bottomRight" state="frozen"/>
      <selection pane="topRight" activeCell="R1" sqref="R1"/>
      <selection pane="bottomLeft" activeCell="A2" sqref="A2"/>
      <selection pane="bottomRight" activeCell="S384" sqref="S384"/>
    </sheetView>
  </sheetViews>
  <sheetFormatPr baseColWidth="10" defaultRowHeight="15" x14ac:dyDescent="0"/>
  <cols>
    <col min="1" max="1" width="21.6640625" customWidth="1"/>
    <col min="2" max="2" width="20.83203125" customWidth="1"/>
    <col min="3" max="4" width="10.83203125" customWidth="1"/>
    <col min="5" max="16" width="10.83203125" hidden="1" customWidth="1"/>
    <col min="17" max="17" width="0" hidden="1" customWidth="1"/>
    <col min="22" max="31" width="8.83203125" customWidth="1"/>
    <col min="32" max="32" width="10.83203125" style="5" customWidth="1"/>
    <col min="33" max="33" width="0" style="3" hidden="1" customWidth="1"/>
    <col min="34" max="47" width="0" hidden="1" customWidth="1"/>
    <col min="48" max="60" width="10.83203125" hidden="1" customWidth="1"/>
  </cols>
  <sheetData>
    <row r="1" spans="1:76" s="2" customFormat="1" ht="94" customHeight="1">
      <c r="A1" t="s">
        <v>161</v>
      </c>
      <c r="B1" t="s">
        <v>0</v>
      </c>
      <c r="C1" t="s">
        <v>176</v>
      </c>
      <c r="D1" t="s">
        <v>1</v>
      </c>
      <c r="E1" t="s">
        <v>177</v>
      </c>
      <c r="F1" t="s">
        <v>178</v>
      </c>
      <c r="G1" t="s">
        <v>2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3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228</v>
      </c>
      <c r="BG1" t="s">
        <v>229</v>
      </c>
      <c r="BH1" t="s">
        <v>230</v>
      </c>
      <c r="BI1" t="s">
        <v>231</v>
      </c>
      <c r="BJ1" t="s">
        <v>232</v>
      </c>
      <c r="BK1" t="s">
        <v>233</v>
      </c>
      <c r="BL1" t="s">
        <v>234</v>
      </c>
      <c r="BM1" t="s">
        <v>235</v>
      </c>
      <c r="BN1" t="s">
        <v>236</v>
      </c>
      <c r="BO1" t="s">
        <v>237</v>
      </c>
      <c r="BP1" t="s">
        <v>238</v>
      </c>
      <c r="BQ1" t="s">
        <v>239</v>
      </c>
      <c r="BR1" t="s">
        <v>240</v>
      </c>
      <c r="BS1" t="s">
        <v>241</v>
      </c>
      <c r="BT1" t="s">
        <v>242</v>
      </c>
      <c r="BU1" t="s">
        <v>243</v>
      </c>
      <c r="BV1" t="s">
        <v>244</v>
      </c>
      <c r="BW1" t="s">
        <v>245</v>
      </c>
      <c r="BX1" t="s">
        <v>246</v>
      </c>
    </row>
    <row r="2" spans="1:76">
      <c r="A2" t="s">
        <v>4</v>
      </c>
      <c r="B2" t="s">
        <v>5</v>
      </c>
      <c r="C2" t="s">
        <v>6</v>
      </c>
      <c r="D2" t="s">
        <v>356</v>
      </c>
      <c r="E2" s="1">
        <v>18879200</v>
      </c>
      <c r="F2">
        <v>210887</v>
      </c>
      <c r="G2">
        <v>89.522800000000004</v>
      </c>
      <c r="H2">
        <v>1444.5</v>
      </c>
      <c r="I2">
        <v>1164</v>
      </c>
      <c r="J2">
        <v>24.75</v>
      </c>
      <c r="K2">
        <v>25.25</v>
      </c>
      <c r="L2" s="1">
        <v>9039600</v>
      </c>
      <c r="M2" s="1">
        <v>9839550</v>
      </c>
      <c r="N2">
        <v>0</v>
      </c>
      <c r="O2">
        <v>0</v>
      </c>
      <c r="P2">
        <v>0</v>
      </c>
      <c r="Q2">
        <v>1131.95</v>
      </c>
      <c r="R2" s="1">
        <v>3189060</v>
      </c>
      <c r="S2">
        <v>208994</v>
      </c>
      <c r="T2" s="1">
        <v>2834710</v>
      </c>
      <c r="U2">
        <v>0</v>
      </c>
      <c r="V2">
        <v>583069</v>
      </c>
      <c r="W2">
        <v>78024.3</v>
      </c>
      <c r="X2" s="1">
        <v>8732380</v>
      </c>
      <c r="Y2">
        <v>897630</v>
      </c>
      <c r="Z2" s="1">
        <v>1977680</v>
      </c>
      <c r="AA2">
        <v>48262.8</v>
      </c>
      <c r="AB2">
        <v>0</v>
      </c>
      <c r="AC2">
        <v>0</v>
      </c>
      <c r="AD2">
        <v>329329</v>
      </c>
      <c r="AE2">
        <v>0</v>
      </c>
      <c r="AF2"/>
      <c r="AG2">
        <v>934622</v>
      </c>
      <c r="AH2">
        <v>61250</v>
      </c>
      <c r="AI2">
        <v>676753</v>
      </c>
      <c r="AJ2">
        <v>0</v>
      </c>
      <c r="AK2">
        <v>419.44400000000002</v>
      </c>
      <c r="AL2">
        <v>22866.7</v>
      </c>
      <c r="AM2">
        <v>0</v>
      </c>
      <c r="AN2">
        <v>263069</v>
      </c>
      <c r="AO2">
        <v>579600</v>
      </c>
      <c r="AP2">
        <v>14144.4</v>
      </c>
      <c r="AQ2">
        <v>0</v>
      </c>
      <c r="AR2">
        <v>0</v>
      </c>
      <c r="AS2">
        <v>96516.7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5817.5</v>
      </c>
      <c r="AZ2">
        <v>0</v>
      </c>
      <c r="BA2">
        <v>87340.7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3189070</v>
      </c>
      <c r="BJ2" s="1">
        <v>2204750</v>
      </c>
      <c r="BK2">
        <v>157660</v>
      </c>
      <c r="BL2" s="1">
        <v>2787970</v>
      </c>
      <c r="BM2">
        <v>276563</v>
      </c>
      <c r="BN2">
        <v>5144.43</v>
      </c>
      <c r="BO2">
        <v>426266</v>
      </c>
      <c r="BP2">
        <v>690818</v>
      </c>
      <c r="BQ2" s="1">
        <v>1960350</v>
      </c>
      <c r="BR2" s="1">
        <v>1130250</v>
      </c>
      <c r="BS2">
        <v>870955</v>
      </c>
      <c r="BT2" s="1">
        <v>2457820</v>
      </c>
      <c r="BU2">
        <v>1156753</v>
      </c>
      <c r="BV2" s="1">
        <v>1205030</v>
      </c>
      <c r="BW2" s="1">
        <v>2099250</v>
      </c>
      <c r="BX2" s="1">
        <v>2636640</v>
      </c>
    </row>
    <row r="3" spans="1:76">
      <c r="A3" t="s">
        <v>4</v>
      </c>
      <c r="B3" t="s">
        <v>8</v>
      </c>
      <c r="C3" t="s">
        <v>9</v>
      </c>
      <c r="D3" t="s">
        <v>356</v>
      </c>
      <c r="E3" s="1">
        <v>24042000</v>
      </c>
      <c r="F3">
        <v>210887</v>
      </c>
      <c r="G3">
        <v>114.005</v>
      </c>
      <c r="H3">
        <v>1240</v>
      </c>
      <c r="I3">
        <v>1824</v>
      </c>
      <c r="J3">
        <v>115.5</v>
      </c>
      <c r="K3">
        <v>141.5</v>
      </c>
      <c r="L3" s="1">
        <v>9367090</v>
      </c>
      <c r="M3" s="1">
        <v>14674900</v>
      </c>
      <c r="N3">
        <v>0</v>
      </c>
      <c r="O3">
        <v>0</v>
      </c>
      <c r="P3">
        <v>0</v>
      </c>
      <c r="Q3">
        <v>1085.76</v>
      </c>
      <c r="R3" s="1">
        <v>3189060</v>
      </c>
      <c r="S3">
        <v>208994</v>
      </c>
      <c r="T3" s="1">
        <v>2834710</v>
      </c>
      <c r="U3">
        <v>0</v>
      </c>
      <c r="V3">
        <v>581931</v>
      </c>
      <c r="W3">
        <v>0</v>
      </c>
      <c r="X3" s="1">
        <v>13568900</v>
      </c>
      <c r="Y3" s="1">
        <v>1102300</v>
      </c>
      <c r="Z3" s="1">
        <v>1749660</v>
      </c>
      <c r="AA3">
        <v>256366</v>
      </c>
      <c r="AB3">
        <v>77673.600000000006</v>
      </c>
      <c r="AC3">
        <v>0</v>
      </c>
      <c r="AD3">
        <v>472411</v>
      </c>
      <c r="AE3">
        <v>0</v>
      </c>
      <c r="AF3"/>
      <c r="AG3">
        <v>934622</v>
      </c>
      <c r="AH3">
        <v>61250</v>
      </c>
      <c r="AI3">
        <v>676753</v>
      </c>
      <c r="AJ3">
        <v>0</v>
      </c>
      <c r="AK3">
        <v>419.44400000000002</v>
      </c>
      <c r="AL3">
        <v>0</v>
      </c>
      <c r="AM3">
        <v>2.7777799999999999</v>
      </c>
      <c r="AN3">
        <v>323053</v>
      </c>
      <c r="AO3">
        <v>512775</v>
      </c>
      <c r="AP3">
        <v>75133.3</v>
      </c>
      <c r="AQ3">
        <v>22763.9</v>
      </c>
      <c r="AR3">
        <v>0</v>
      </c>
      <c r="AS3">
        <v>138450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5806.12</v>
      </c>
      <c r="AZ3">
        <v>0</v>
      </c>
      <c r="BA3">
        <v>135715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3189070</v>
      </c>
      <c r="BJ3" s="1">
        <v>2204750</v>
      </c>
      <c r="BK3">
        <v>157660</v>
      </c>
      <c r="BL3" s="1">
        <v>2812250</v>
      </c>
      <c r="BM3">
        <v>336670</v>
      </c>
      <c r="BN3">
        <v>6890.88</v>
      </c>
      <c r="BO3">
        <v>441258</v>
      </c>
      <c r="BP3">
        <v>692690</v>
      </c>
      <c r="BQ3" s="1">
        <v>1974800</v>
      </c>
      <c r="BR3" s="1">
        <v>1141580</v>
      </c>
      <c r="BS3">
        <v>863755</v>
      </c>
      <c r="BT3" s="1">
        <v>5086120</v>
      </c>
      <c r="BU3" s="1">
        <v>1072100</v>
      </c>
      <c r="BV3" s="1">
        <v>1202420</v>
      </c>
      <c r="BW3" s="1">
        <v>2088490</v>
      </c>
      <c r="BX3" s="1">
        <v>2618770</v>
      </c>
    </row>
    <row r="4" spans="1:76">
      <c r="A4" t="s">
        <v>4</v>
      </c>
      <c r="B4" t="s">
        <v>10</v>
      </c>
      <c r="C4" t="s">
        <v>11</v>
      </c>
      <c r="D4" t="s">
        <v>356</v>
      </c>
      <c r="E4" s="1">
        <v>25055100</v>
      </c>
      <c r="F4">
        <v>210887</v>
      </c>
      <c r="G4">
        <v>118.80800000000001</v>
      </c>
      <c r="H4">
        <v>1278.25</v>
      </c>
      <c r="I4">
        <v>1807.75</v>
      </c>
      <c r="J4">
        <v>145</v>
      </c>
      <c r="K4">
        <v>124.5</v>
      </c>
      <c r="L4" s="1">
        <v>9734630</v>
      </c>
      <c r="M4" s="1">
        <v>15320400</v>
      </c>
      <c r="N4">
        <v>0</v>
      </c>
      <c r="O4">
        <v>0</v>
      </c>
      <c r="P4">
        <v>0</v>
      </c>
      <c r="Q4">
        <v>1098.58</v>
      </c>
      <c r="R4" s="1">
        <v>3189060</v>
      </c>
      <c r="S4">
        <v>551156</v>
      </c>
      <c r="T4" s="1">
        <v>2838730</v>
      </c>
      <c r="U4">
        <v>0</v>
      </c>
      <c r="V4">
        <v>501860</v>
      </c>
      <c r="W4">
        <v>0</v>
      </c>
      <c r="X4" s="1">
        <v>14294500</v>
      </c>
      <c r="Y4" s="1">
        <v>1110160</v>
      </c>
      <c r="Z4" s="1">
        <v>1760310</v>
      </c>
      <c r="AA4">
        <v>258783</v>
      </c>
      <c r="AB4">
        <v>77872.7</v>
      </c>
      <c r="AC4">
        <v>0</v>
      </c>
      <c r="AD4">
        <v>472638</v>
      </c>
      <c r="AE4">
        <v>0</v>
      </c>
      <c r="AF4"/>
      <c r="AG4">
        <v>934622</v>
      </c>
      <c r="AH4">
        <v>161528</v>
      </c>
      <c r="AI4">
        <v>677931</v>
      </c>
      <c r="AJ4">
        <v>0</v>
      </c>
      <c r="AK4">
        <v>419.44400000000002</v>
      </c>
      <c r="AL4">
        <v>0</v>
      </c>
      <c r="AM4">
        <v>2.7777799999999999</v>
      </c>
      <c r="AN4">
        <v>325356</v>
      </c>
      <c r="AO4">
        <v>515897</v>
      </c>
      <c r="AP4">
        <v>75841.7</v>
      </c>
      <c r="AQ4">
        <v>22822.2</v>
      </c>
      <c r="AR4">
        <v>0</v>
      </c>
      <c r="AS4">
        <v>138517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5005.25</v>
      </c>
      <c r="AZ4">
        <v>0</v>
      </c>
      <c r="BA4">
        <v>142972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3189070</v>
      </c>
      <c r="BJ4" s="1">
        <v>2204950</v>
      </c>
      <c r="BK4">
        <v>157660</v>
      </c>
      <c r="BL4" s="1">
        <v>2825540</v>
      </c>
      <c r="BM4">
        <v>329017</v>
      </c>
      <c r="BN4">
        <v>12014.3</v>
      </c>
      <c r="BO4">
        <v>446787</v>
      </c>
      <c r="BP4">
        <v>693257</v>
      </c>
      <c r="BQ4" s="1">
        <v>1977380</v>
      </c>
      <c r="BR4" s="1">
        <v>1142680</v>
      </c>
      <c r="BS4" s="1">
        <v>1286870</v>
      </c>
      <c r="BT4" s="1">
        <v>5776090</v>
      </c>
      <c r="BU4" s="1">
        <v>1045880</v>
      </c>
      <c r="BV4" s="1">
        <v>1201550</v>
      </c>
      <c r="BW4" s="1">
        <v>2084680</v>
      </c>
      <c r="BX4" s="1">
        <v>2615440</v>
      </c>
    </row>
    <row r="5" spans="1:76">
      <c r="A5" t="s">
        <v>4</v>
      </c>
      <c r="B5" t="s">
        <v>12</v>
      </c>
      <c r="C5" t="s">
        <v>13</v>
      </c>
      <c r="D5" t="s">
        <v>356</v>
      </c>
      <c r="E5" s="1">
        <v>29264500</v>
      </c>
      <c r="F5">
        <v>210887</v>
      </c>
      <c r="G5">
        <v>138.76900000000001</v>
      </c>
      <c r="H5">
        <v>1798.75</v>
      </c>
      <c r="I5">
        <v>1814.75</v>
      </c>
      <c r="J5">
        <v>75.25</v>
      </c>
      <c r="K5">
        <v>126</v>
      </c>
      <c r="L5" s="1">
        <v>9984260</v>
      </c>
      <c r="M5" s="1">
        <v>19280300</v>
      </c>
      <c r="N5">
        <v>0</v>
      </c>
      <c r="O5">
        <v>0</v>
      </c>
      <c r="P5">
        <v>0</v>
      </c>
      <c r="Q5">
        <v>1124.76</v>
      </c>
      <c r="R5" s="1">
        <v>3189050</v>
      </c>
      <c r="S5">
        <v>537990</v>
      </c>
      <c r="T5" s="1">
        <v>2837440</v>
      </c>
      <c r="U5">
        <v>0</v>
      </c>
      <c r="V5">
        <v>470838</v>
      </c>
      <c r="W5">
        <v>0</v>
      </c>
      <c r="X5" s="1">
        <v>18285200</v>
      </c>
      <c r="Y5" s="1">
        <v>1087440</v>
      </c>
      <c r="Z5" s="1">
        <v>2109280</v>
      </c>
      <c r="AA5">
        <v>261199</v>
      </c>
      <c r="AB5">
        <v>73465.3</v>
      </c>
      <c r="AC5">
        <v>0</v>
      </c>
      <c r="AD5">
        <v>412670</v>
      </c>
      <c r="AE5">
        <v>0</v>
      </c>
      <c r="AF5"/>
      <c r="AG5">
        <v>934619</v>
      </c>
      <c r="AH5">
        <v>157669</v>
      </c>
      <c r="AI5">
        <v>677900</v>
      </c>
      <c r="AJ5">
        <v>0</v>
      </c>
      <c r="AK5">
        <v>0</v>
      </c>
      <c r="AL5">
        <v>0</v>
      </c>
      <c r="AM5">
        <v>22.222200000000001</v>
      </c>
      <c r="AN5">
        <v>318697</v>
      </c>
      <c r="AO5">
        <v>618169</v>
      </c>
      <c r="AP5">
        <v>76550</v>
      </c>
      <c r="AQ5">
        <v>21530.6</v>
      </c>
      <c r="AR5">
        <v>0</v>
      </c>
      <c r="AS5">
        <v>120942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4709.28</v>
      </c>
      <c r="AZ5">
        <v>0</v>
      </c>
      <c r="BA5">
        <v>182886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3189050</v>
      </c>
      <c r="BJ5" s="1">
        <v>2204930</v>
      </c>
      <c r="BK5">
        <v>157305</v>
      </c>
      <c r="BL5" s="1">
        <v>2790980</v>
      </c>
      <c r="BM5">
        <v>222643</v>
      </c>
      <c r="BN5">
        <v>9051.3799999999992</v>
      </c>
      <c r="BO5">
        <v>382367</v>
      </c>
      <c r="BP5">
        <v>603229</v>
      </c>
      <c r="BQ5" s="1">
        <v>1432190</v>
      </c>
      <c r="BR5">
        <v>725605</v>
      </c>
      <c r="BS5" s="1">
        <v>1100980</v>
      </c>
      <c r="BT5" s="1">
        <v>5706760</v>
      </c>
      <c r="BU5" s="1">
        <v>1001290</v>
      </c>
      <c r="BV5" s="1">
        <v>1066840</v>
      </c>
      <c r="BW5" s="1">
        <v>1501730</v>
      </c>
      <c r="BX5" s="1">
        <v>2033590</v>
      </c>
    </row>
    <row r="6" spans="1:76">
      <c r="A6" t="s">
        <v>4</v>
      </c>
      <c r="B6" t="s">
        <v>14</v>
      </c>
      <c r="C6" t="s">
        <v>15</v>
      </c>
      <c r="D6" t="s">
        <v>356</v>
      </c>
      <c r="E6" s="1">
        <v>20863400</v>
      </c>
      <c r="F6">
        <v>210887</v>
      </c>
      <c r="G6">
        <v>98.931700000000006</v>
      </c>
      <c r="H6">
        <v>1036.75</v>
      </c>
      <c r="I6">
        <v>276.75</v>
      </c>
      <c r="J6">
        <v>33</v>
      </c>
      <c r="K6">
        <v>16.25</v>
      </c>
      <c r="L6" s="1">
        <v>9848070</v>
      </c>
      <c r="M6" s="1">
        <v>11015300</v>
      </c>
      <c r="N6">
        <v>0</v>
      </c>
      <c r="O6">
        <v>0</v>
      </c>
      <c r="P6">
        <v>0</v>
      </c>
      <c r="Q6">
        <v>955.10699999999997</v>
      </c>
      <c r="R6" s="1">
        <v>3189050</v>
      </c>
      <c r="S6">
        <v>537990</v>
      </c>
      <c r="T6" s="1">
        <v>2837440</v>
      </c>
      <c r="U6">
        <v>0</v>
      </c>
      <c r="V6">
        <v>470828</v>
      </c>
      <c r="W6">
        <v>0</v>
      </c>
      <c r="X6" s="1">
        <v>10020200</v>
      </c>
      <c r="Y6">
        <v>978650</v>
      </c>
      <c r="Z6" s="1">
        <v>1839880</v>
      </c>
      <c r="AA6">
        <v>216396</v>
      </c>
      <c r="AB6">
        <v>72801.8</v>
      </c>
      <c r="AC6">
        <v>0</v>
      </c>
      <c r="AD6">
        <v>700200</v>
      </c>
      <c r="AE6">
        <v>0</v>
      </c>
      <c r="AF6"/>
      <c r="AG6">
        <v>934619</v>
      </c>
      <c r="AH6">
        <v>157669</v>
      </c>
      <c r="AI6">
        <v>677900</v>
      </c>
      <c r="AJ6">
        <v>0</v>
      </c>
      <c r="AK6">
        <v>0</v>
      </c>
      <c r="AL6">
        <v>0</v>
      </c>
      <c r="AM6">
        <v>0</v>
      </c>
      <c r="AN6">
        <v>286814</v>
      </c>
      <c r="AO6">
        <v>539217</v>
      </c>
      <c r="AP6">
        <v>63419.4</v>
      </c>
      <c r="AQ6">
        <v>21336.1</v>
      </c>
      <c r="AR6">
        <v>0</v>
      </c>
      <c r="AS6">
        <v>205208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4709.1899999999996</v>
      </c>
      <c r="AZ6">
        <v>0</v>
      </c>
      <c r="BA6">
        <v>100221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3189050</v>
      </c>
      <c r="BJ6" s="1">
        <v>2204930</v>
      </c>
      <c r="BK6">
        <v>157305</v>
      </c>
      <c r="BL6" s="1">
        <v>2856950</v>
      </c>
      <c r="BM6">
        <v>130282</v>
      </c>
      <c r="BN6">
        <v>13010.4</v>
      </c>
      <c r="BO6">
        <v>300458</v>
      </c>
      <c r="BP6">
        <v>602691</v>
      </c>
      <c r="BQ6" s="1">
        <v>1432180</v>
      </c>
      <c r="BR6">
        <v>729252</v>
      </c>
      <c r="BS6" s="1">
        <v>1246000</v>
      </c>
      <c r="BT6" s="1">
        <v>4052580</v>
      </c>
      <c r="BU6" s="1">
        <v>1008330</v>
      </c>
      <c r="BV6" s="1">
        <v>1074500</v>
      </c>
      <c r="BW6" s="1">
        <v>1529710</v>
      </c>
      <c r="BX6">
        <v>2040407</v>
      </c>
    </row>
    <row r="7" spans="1:76">
      <c r="A7" t="s">
        <v>4</v>
      </c>
      <c r="B7" t="s">
        <v>16</v>
      </c>
      <c r="C7" t="s">
        <v>17</v>
      </c>
      <c r="D7" t="s">
        <v>356</v>
      </c>
      <c r="E7" s="1">
        <v>15299900</v>
      </c>
      <c r="F7">
        <v>256242</v>
      </c>
      <c r="G7">
        <v>59.7087</v>
      </c>
      <c r="H7">
        <v>505.25</v>
      </c>
      <c r="I7">
        <v>506.5</v>
      </c>
      <c r="J7">
        <v>18.5</v>
      </c>
      <c r="K7">
        <v>63.25</v>
      </c>
      <c r="L7" s="1">
        <v>7811570</v>
      </c>
      <c r="M7" s="1">
        <v>7488300</v>
      </c>
      <c r="N7">
        <v>0</v>
      </c>
      <c r="O7">
        <v>0</v>
      </c>
      <c r="P7">
        <v>0</v>
      </c>
      <c r="Q7">
        <v>757.50300000000004</v>
      </c>
      <c r="R7" s="1">
        <v>3049140</v>
      </c>
      <c r="S7">
        <v>378719</v>
      </c>
      <c r="T7" s="1">
        <v>3435990</v>
      </c>
      <c r="U7">
        <v>0</v>
      </c>
      <c r="V7">
        <v>469748</v>
      </c>
      <c r="W7">
        <v>0</v>
      </c>
      <c r="X7" s="1">
        <v>6381430</v>
      </c>
      <c r="Y7">
        <v>597457</v>
      </c>
      <c r="Z7">
        <v>690817</v>
      </c>
      <c r="AA7">
        <v>239940</v>
      </c>
      <c r="AB7">
        <v>56641.599999999999</v>
      </c>
      <c r="AC7">
        <v>0</v>
      </c>
      <c r="AD7">
        <v>0</v>
      </c>
      <c r="AE7">
        <v>0</v>
      </c>
      <c r="AF7"/>
      <c r="AG7">
        <v>893614</v>
      </c>
      <c r="AH7">
        <v>110992</v>
      </c>
      <c r="AI7">
        <v>820267</v>
      </c>
      <c r="AJ7">
        <v>0</v>
      </c>
      <c r="AK7">
        <v>0</v>
      </c>
      <c r="AL7">
        <v>0</v>
      </c>
      <c r="AM7">
        <v>0</v>
      </c>
      <c r="AN7">
        <v>175097</v>
      </c>
      <c r="AO7">
        <v>202458</v>
      </c>
      <c r="AP7">
        <v>70319.399999999994</v>
      </c>
      <c r="AQ7">
        <v>16600</v>
      </c>
      <c r="AR7">
        <v>0</v>
      </c>
      <c r="AS7">
        <v>0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4698.38</v>
      </c>
      <c r="AZ7">
        <v>0</v>
      </c>
      <c r="BA7">
        <v>63826.6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3049140</v>
      </c>
      <c r="BJ7" s="1">
        <v>2678550</v>
      </c>
      <c r="BK7">
        <v>191136</v>
      </c>
      <c r="BL7" s="1">
        <v>3286940</v>
      </c>
      <c r="BM7">
        <v>162390</v>
      </c>
      <c r="BN7">
        <v>5119.05</v>
      </c>
      <c r="BO7">
        <v>13796</v>
      </c>
      <c r="BP7">
        <v>689846</v>
      </c>
      <c r="BQ7" s="1">
        <v>1131070</v>
      </c>
      <c r="BR7">
        <v>868170</v>
      </c>
      <c r="BS7">
        <v>860452</v>
      </c>
      <c r="BT7">
        <v>387951</v>
      </c>
      <c r="BU7">
        <v>1886641</v>
      </c>
      <c r="BV7" s="1">
        <v>1294600</v>
      </c>
      <c r="BW7" s="1">
        <v>1437060</v>
      </c>
      <c r="BX7" s="1">
        <v>2143110</v>
      </c>
    </row>
    <row r="8" spans="1:76">
      <c r="A8" t="s">
        <v>4</v>
      </c>
      <c r="B8" t="s">
        <v>18</v>
      </c>
      <c r="C8" t="s">
        <v>19</v>
      </c>
      <c r="D8" t="s">
        <v>356</v>
      </c>
      <c r="E8" s="1">
        <v>20540400</v>
      </c>
      <c r="F8">
        <v>210887</v>
      </c>
      <c r="G8">
        <v>97.4</v>
      </c>
      <c r="H8">
        <v>931.5</v>
      </c>
      <c r="I8">
        <v>243.25</v>
      </c>
      <c r="J8">
        <v>42.75</v>
      </c>
      <c r="K8">
        <v>11.5</v>
      </c>
      <c r="L8" s="1">
        <v>9623910</v>
      </c>
      <c r="M8" s="1">
        <v>10916400</v>
      </c>
      <c r="N8">
        <v>0</v>
      </c>
      <c r="O8">
        <v>0</v>
      </c>
      <c r="P8">
        <v>0</v>
      </c>
      <c r="Q8">
        <v>955.43100000000004</v>
      </c>
      <c r="R8" s="1">
        <v>3189060</v>
      </c>
      <c r="S8">
        <v>551156</v>
      </c>
      <c r="T8" s="1">
        <v>2838730</v>
      </c>
      <c r="U8">
        <v>0</v>
      </c>
      <c r="V8">
        <v>501869</v>
      </c>
      <c r="W8">
        <v>0</v>
      </c>
      <c r="X8" s="1">
        <v>9890470</v>
      </c>
      <c r="Y8">
        <v>964963</v>
      </c>
      <c r="Z8" s="1">
        <v>1656680</v>
      </c>
      <c r="AA8">
        <v>214984</v>
      </c>
      <c r="AB8">
        <v>71986.7</v>
      </c>
      <c r="AC8">
        <v>0</v>
      </c>
      <c r="AD8">
        <v>660439</v>
      </c>
      <c r="AE8">
        <v>0</v>
      </c>
      <c r="AF8"/>
      <c r="AG8">
        <v>934622</v>
      </c>
      <c r="AH8">
        <v>161528</v>
      </c>
      <c r="AI8">
        <v>677931</v>
      </c>
      <c r="AJ8">
        <v>0</v>
      </c>
      <c r="AK8">
        <v>419.44400000000002</v>
      </c>
      <c r="AL8">
        <v>0</v>
      </c>
      <c r="AM8">
        <v>0</v>
      </c>
      <c r="AN8">
        <v>282803</v>
      </c>
      <c r="AO8">
        <v>485525</v>
      </c>
      <c r="AP8">
        <v>63005.599999999999</v>
      </c>
      <c r="AQ8">
        <v>21097.200000000001</v>
      </c>
      <c r="AR8">
        <v>0</v>
      </c>
      <c r="AS8">
        <v>193556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5005.3500000000004</v>
      </c>
      <c r="AZ8">
        <v>0</v>
      </c>
      <c r="BA8">
        <v>98923.8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3189070</v>
      </c>
      <c r="BJ8" s="1">
        <v>2204950</v>
      </c>
      <c r="BK8">
        <v>157660</v>
      </c>
      <c r="BL8" s="1">
        <v>2848600</v>
      </c>
      <c r="BM8">
        <v>263542</v>
      </c>
      <c r="BN8">
        <v>10906.5</v>
      </c>
      <c r="BO8">
        <v>457259</v>
      </c>
      <c r="BP8">
        <v>693045</v>
      </c>
      <c r="BQ8" s="1">
        <v>1975660</v>
      </c>
      <c r="BR8" s="1">
        <v>1137880</v>
      </c>
      <c r="BS8" s="1">
        <v>1387410</v>
      </c>
      <c r="BT8" s="1">
        <v>4139690</v>
      </c>
      <c r="BU8">
        <v>995127</v>
      </c>
      <c r="BV8" s="1">
        <v>1200110</v>
      </c>
      <c r="BW8" s="1">
        <v>2084460</v>
      </c>
      <c r="BX8" s="1">
        <v>2611280</v>
      </c>
    </row>
    <row r="9" spans="1:76">
      <c r="B9" s="25" t="s">
        <v>173</v>
      </c>
      <c r="R9" s="25">
        <f>ABS(R2-R4)</f>
        <v>0</v>
      </c>
      <c r="S9" s="25">
        <f t="shared" ref="S9:AE9" si="0">ABS(S2-S4)</f>
        <v>342162</v>
      </c>
      <c r="T9" s="25">
        <f t="shared" si="0"/>
        <v>4020</v>
      </c>
      <c r="U9" s="25">
        <f t="shared" si="0"/>
        <v>0</v>
      </c>
      <c r="V9" s="25">
        <f t="shared" si="0"/>
        <v>81209</v>
      </c>
      <c r="W9" s="25">
        <f t="shared" si="0"/>
        <v>78024.3</v>
      </c>
      <c r="X9" s="25">
        <f t="shared" si="0"/>
        <v>5562120</v>
      </c>
      <c r="Y9" s="25">
        <f t="shared" si="0"/>
        <v>212530</v>
      </c>
      <c r="Z9" s="25">
        <f t="shared" si="0"/>
        <v>217370</v>
      </c>
      <c r="AA9" s="25">
        <f t="shared" si="0"/>
        <v>210520.2</v>
      </c>
      <c r="AB9" s="25">
        <f t="shared" si="0"/>
        <v>77872.7</v>
      </c>
      <c r="AC9" s="25">
        <f t="shared" si="0"/>
        <v>0</v>
      </c>
      <c r="AD9" s="25">
        <f t="shared" si="0"/>
        <v>143309</v>
      </c>
      <c r="AE9" s="25">
        <f t="shared" si="0"/>
        <v>0</v>
      </c>
      <c r="AF9" s="26">
        <f>SUM(R9:AE9)/E2</f>
        <v>0.3670249374973516</v>
      </c>
      <c r="AG9"/>
      <c r="BI9" s="25">
        <f t="shared" ref="BI9:BX9" si="1">ABS(BI2-BI4)</f>
        <v>0</v>
      </c>
      <c r="BJ9" s="25">
        <f t="shared" si="1"/>
        <v>200</v>
      </c>
      <c r="BK9" s="25">
        <f t="shared" si="1"/>
        <v>0</v>
      </c>
      <c r="BL9" s="25">
        <f t="shared" si="1"/>
        <v>37570</v>
      </c>
      <c r="BM9" s="25">
        <f t="shared" si="1"/>
        <v>52454</v>
      </c>
      <c r="BN9" s="25">
        <f t="shared" si="1"/>
        <v>6869.869999999999</v>
      </c>
      <c r="BO9" s="25">
        <f t="shared" si="1"/>
        <v>20521</v>
      </c>
      <c r="BP9" s="25">
        <f t="shared" si="1"/>
        <v>2439</v>
      </c>
      <c r="BQ9" s="25">
        <f t="shared" si="1"/>
        <v>17030</v>
      </c>
      <c r="BR9" s="25">
        <f t="shared" si="1"/>
        <v>12430</v>
      </c>
      <c r="BS9" s="25">
        <f t="shared" si="1"/>
        <v>415915</v>
      </c>
      <c r="BT9" s="25">
        <f t="shared" si="1"/>
        <v>3318270</v>
      </c>
      <c r="BU9" s="25">
        <f t="shared" si="1"/>
        <v>110873</v>
      </c>
      <c r="BV9" s="25">
        <f t="shared" si="1"/>
        <v>3480</v>
      </c>
      <c r="BW9" s="25">
        <f t="shared" si="1"/>
        <v>14570</v>
      </c>
      <c r="BX9" s="25">
        <f t="shared" si="1"/>
        <v>21200</v>
      </c>
    </row>
    <row r="10" spans="1:76">
      <c r="A10" t="s">
        <v>4</v>
      </c>
      <c r="B10" t="s">
        <v>20</v>
      </c>
      <c r="D10" t="s">
        <v>356</v>
      </c>
      <c r="E10">
        <v>5162800</v>
      </c>
      <c r="F10">
        <v>0</v>
      </c>
      <c r="G10">
        <v>24.482199999999899</v>
      </c>
      <c r="H10">
        <v>204.5</v>
      </c>
      <c r="I10">
        <v>660</v>
      </c>
      <c r="J10">
        <v>90.75</v>
      </c>
      <c r="K10">
        <v>116.25</v>
      </c>
      <c r="L10">
        <v>327490</v>
      </c>
      <c r="M10">
        <v>4835350</v>
      </c>
      <c r="N10">
        <v>0</v>
      </c>
      <c r="O10">
        <v>0</v>
      </c>
      <c r="P10">
        <v>0</v>
      </c>
      <c r="Q10">
        <v>46.19</v>
      </c>
      <c r="R10" s="4">
        <v>0</v>
      </c>
      <c r="S10" s="4">
        <v>0</v>
      </c>
      <c r="T10" s="4">
        <v>0</v>
      </c>
      <c r="U10" s="4">
        <v>0</v>
      </c>
      <c r="V10" s="4">
        <v>6.02779778804186E-5</v>
      </c>
      <c r="W10" s="4">
        <v>4.1328181278867697E-3</v>
      </c>
      <c r="X10" s="4">
        <v>0.25618246535870098</v>
      </c>
      <c r="Y10" s="4">
        <v>1.0841031399635499E-2</v>
      </c>
      <c r="Z10" s="4">
        <v>1.2077842281452599E-2</v>
      </c>
      <c r="AA10" s="4">
        <v>1.1022882325522201E-2</v>
      </c>
      <c r="AB10" s="4">
        <v>4.1142421289037598E-3</v>
      </c>
      <c r="AC10" s="4">
        <v>0</v>
      </c>
      <c r="AD10" s="4">
        <v>7.57881689902114E-3</v>
      </c>
      <c r="AE10" s="4">
        <v>0</v>
      </c>
      <c r="AF10" s="4">
        <v>0.30601037649900398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22866.7</v>
      </c>
      <c r="AM10">
        <v>2.7777799999999999</v>
      </c>
      <c r="AN10">
        <v>59984</v>
      </c>
      <c r="AO10">
        <v>66825</v>
      </c>
      <c r="AP10">
        <v>60988.9</v>
      </c>
      <c r="AQ10">
        <v>22763.9</v>
      </c>
      <c r="AR10">
        <v>0</v>
      </c>
      <c r="AS10">
        <v>41933.300000000003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11.3800000000001</v>
      </c>
      <c r="AZ10">
        <v>0</v>
      </c>
      <c r="BA10">
        <v>48374.3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24280</v>
      </c>
      <c r="BM10">
        <v>60107</v>
      </c>
      <c r="BN10">
        <v>1746.44999999999</v>
      </c>
      <c r="BO10">
        <v>14992</v>
      </c>
      <c r="BP10">
        <v>1872</v>
      </c>
      <c r="BQ10">
        <v>14450</v>
      </c>
      <c r="BR10">
        <v>11330</v>
      </c>
      <c r="BS10">
        <v>7200</v>
      </c>
      <c r="BT10">
        <v>2628300</v>
      </c>
      <c r="BU10">
        <v>84653</v>
      </c>
      <c r="BV10">
        <v>2610</v>
      </c>
      <c r="BW10">
        <v>10760</v>
      </c>
      <c r="BX10">
        <v>17870</v>
      </c>
    </row>
    <row r="11" spans="1:76">
      <c r="A11" t="s">
        <v>4</v>
      </c>
      <c r="B11" t="s">
        <v>21</v>
      </c>
      <c r="D11" t="s">
        <v>356</v>
      </c>
      <c r="E11">
        <v>1013100</v>
      </c>
      <c r="F11">
        <v>0</v>
      </c>
      <c r="G11">
        <v>4.8030000000000097</v>
      </c>
      <c r="H11">
        <v>38.25</v>
      </c>
      <c r="I11">
        <v>16.25</v>
      </c>
      <c r="J11">
        <v>29.5</v>
      </c>
      <c r="K11">
        <v>17</v>
      </c>
      <c r="L11">
        <v>367540</v>
      </c>
      <c r="M11">
        <v>645500</v>
      </c>
      <c r="N11">
        <v>0</v>
      </c>
      <c r="O11">
        <v>0</v>
      </c>
      <c r="P11">
        <v>0</v>
      </c>
      <c r="Q11">
        <v>12.819999999999901</v>
      </c>
      <c r="R11" s="4">
        <v>0</v>
      </c>
      <c r="S11" s="4">
        <v>1.4231844272522999E-2</v>
      </c>
      <c r="T11" s="4">
        <v>1.67207387072622E-4</v>
      </c>
      <c r="U11" s="4">
        <v>0</v>
      </c>
      <c r="V11" s="4">
        <v>3.3304633557940202E-3</v>
      </c>
      <c r="W11" s="4">
        <v>0</v>
      </c>
      <c r="X11" s="4">
        <v>3.0180517427834602E-2</v>
      </c>
      <c r="Y11" s="4">
        <v>3.2692787621662001E-4</v>
      </c>
      <c r="Z11" s="4">
        <v>4.42974794110306E-4</v>
      </c>
      <c r="AA11" s="4">
        <v>1.00532401630479E-4</v>
      </c>
      <c r="AB11" s="4">
        <v>8.2813409866064002E-6</v>
      </c>
      <c r="AC11" s="4">
        <v>0</v>
      </c>
      <c r="AD11" s="4">
        <v>9.4418101655436303E-6</v>
      </c>
      <c r="AE11" s="4">
        <v>0</v>
      </c>
      <c r="AF11" s="4">
        <v>4.8798190666333903E-2</v>
      </c>
      <c r="AG11">
        <v>0</v>
      </c>
      <c r="AH11">
        <v>100278</v>
      </c>
      <c r="AI11">
        <v>1178</v>
      </c>
      <c r="AJ11">
        <v>0</v>
      </c>
      <c r="AK11">
        <v>0</v>
      </c>
      <c r="AL11">
        <v>0</v>
      </c>
      <c r="AM11">
        <v>0</v>
      </c>
      <c r="AN11">
        <v>2303</v>
      </c>
      <c r="AO11">
        <v>3122</v>
      </c>
      <c r="AP11">
        <v>708.39999999999395</v>
      </c>
      <c r="AQ11">
        <v>58.299999999999201</v>
      </c>
      <c r="AR11">
        <v>0</v>
      </c>
      <c r="AS11">
        <v>67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800.86999999999898</v>
      </c>
      <c r="AZ11">
        <v>0</v>
      </c>
      <c r="BA11">
        <v>7257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200</v>
      </c>
      <c r="BK11">
        <v>0</v>
      </c>
      <c r="BL11">
        <v>13290</v>
      </c>
      <c r="BM11">
        <v>7653</v>
      </c>
      <c r="BN11">
        <v>5123.4199999999901</v>
      </c>
      <c r="BO11">
        <v>5529</v>
      </c>
      <c r="BP11">
        <v>567</v>
      </c>
      <c r="BQ11">
        <v>2580</v>
      </c>
      <c r="BR11">
        <v>1100</v>
      </c>
      <c r="BS11">
        <v>423115</v>
      </c>
      <c r="BT11">
        <v>689970</v>
      </c>
      <c r="BU11">
        <v>26220</v>
      </c>
      <c r="BV11">
        <v>870</v>
      </c>
      <c r="BW11">
        <v>3810</v>
      </c>
      <c r="BX11">
        <v>3330</v>
      </c>
    </row>
    <row r="12" spans="1:76">
      <c r="A12" t="s">
        <v>4</v>
      </c>
      <c r="B12" t="s">
        <v>22</v>
      </c>
      <c r="D12" t="s">
        <v>356</v>
      </c>
      <c r="E12">
        <v>4209400</v>
      </c>
      <c r="F12">
        <v>0</v>
      </c>
      <c r="G12">
        <v>19.960999999999999</v>
      </c>
      <c r="H12">
        <v>520.5</v>
      </c>
      <c r="I12">
        <v>7</v>
      </c>
      <c r="J12">
        <v>69.75</v>
      </c>
      <c r="K12">
        <v>1.5</v>
      </c>
      <c r="L12">
        <v>249630</v>
      </c>
      <c r="M12">
        <v>3959900</v>
      </c>
      <c r="N12">
        <v>0</v>
      </c>
      <c r="O12">
        <v>0</v>
      </c>
      <c r="P12">
        <v>0</v>
      </c>
      <c r="Q12">
        <v>26.18</v>
      </c>
      <c r="R12" s="1">
        <v>3.9912033877334299E-7</v>
      </c>
      <c r="S12" s="4">
        <v>5.2548183802898405E-4</v>
      </c>
      <c r="T12" s="4">
        <v>5.14865237017613E-5</v>
      </c>
      <c r="U12" s="4">
        <v>0</v>
      </c>
      <c r="V12" s="4">
        <v>1.23815111494266E-3</v>
      </c>
      <c r="W12" s="4">
        <v>0</v>
      </c>
      <c r="X12" s="4">
        <v>0.15927695359427799</v>
      </c>
      <c r="Y12" s="4">
        <v>9.0680140969303595E-4</v>
      </c>
      <c r="Z12" s="4">
        <v>1.3928102462173301E-2</v>
      </c>
      <c r="AA12" s="4">
        <v>9.64274738476398E-5</v>
      </c>
      <c r="AB12" s="4">
        <v>1.7590829811096301E-4</v>
      </c>
      <c r="AC12" s="4">
        <v>0</v>
      </c>
      <c r="AD12" s="4">
        <v>2.39344484755598E-3</v>
      </c>
      <c r="AE12" s="4">
        <v>0</v>
      </c>
      <c r="AF12" s="4">
        <v>0.17859315668267101</v>
      </c>
      <c r="AG12">
        <v>3</v>
      </c>
      <c r="AH12">
        <v>3859</v>
      </c>
      <c r="AI12">
        <v>31</v>
      </c>
      <c r="AJ12">
        <v>0</v>
      </c>
      <c r="AK12">
        <v>419.44400000000002</v>
      </c>
      <c r="AL12">
        <v>0</v>
      </c>
      <c r="AM12">
        <v>19.444420000000001</v>
      </c>
      <c r="AN12">
        <v>6659</v>
      </c>
      <c r="AO12">
        <v>102272</v>
      </c>
      <c r="AP12">
        <v>708.300000000002</v>
      </c>
      <c r="AQ12">
        <v>1291.5999999999999</v>
      </c>
      <c r="AR12">
        <v>0</v>
      </c>
      <c r="AS12">
        <v>17575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295.97000000000003</v>
      </c>
      <c r="AZ12">
        <v>0</v>
      </c>
      <c r="BA12">
        <v>39914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20</v>
      </c>
      <c r="BK12">
        <v>355</v>
      </c>
      <c r="BL12">
        <v>34560</v>
      </c>
      <c r="BM12">
        <v>106374</v>
      </c>
      <c r="BN12">
        <v>2962.92</v>
      </c>
      <c r="BO12">
        <v>64420</v>
      </c>
      <c r="BP12">
        <v>90028</v>
      </c>
      <c r="BQ12">
        <v>545190</v>
      </c>
      <c r="BR12">
        <v>417075</v>
      </c>
      <c r="BS12">
        <v>185890</v>
      </c>
      <c r="BT12">
        <v>69330</v>
      </c>
      <c r="BU12">
        <v>44590</v>
      </c>
      <c r="BV12">
        <v>134710</v>
      </c>
      <c r="BW12">
        <v>582950</v>
      </c>
      <c r="BX12">
        <v>581850</v>
      </c>
    </row>
    <row r="13" spans="1:76">
      <c r="A13" t="s">
        <v>4</v>
      </c>
      <c r="B13" t="s">
        <v>23</v>
      </c>
      <c r="D13" t="s">
        <v>356</v>
      </c>
      <c r="E13">
        <v>4191700</v>
      </c>
      <c r="F13">
        <v>0</v>
      </c>
      <c r="G13">
        <v>19.876300000000001</v>
      </c>
      <c r="H13">
        <v>241.5</v>
      </c>
      <c r="I13">
        <v>1531</v>
      </c>
      <c r="J13">
        <v>112</v>
      </c>
      <c r="K13">
        <v>108.25</v>
      </c>
      <c r="L13">
        <v>113440</v>
      </c>
      <c r="M13">
        <v>4305100</v>
      </c>
      <c r="N13">
        <v>0</v>
      </c>
      <c r="O13">
        <v>0</v>
      </c>
      <c r="P13">
        <v>0</v>
      </c>
      <c r="Q13">
        <v>143.47299999999899</v>
      </c>
      <c r="R13" s="1">
        <v>3.9912033877334299E-7</v>
      </c>
      <c r="S13" s="4">
        <v>5.2548183802898405E-4</v>
      </c>
      <c r="T13" s="4">
        <v>5.14865237017613E-5</v>
      </c>
      <c r="U13" s="4">
        <v>0</v>
      </c>
      <c r="V13" s="4">
        <v>1.2385502352814299E-3</v>
      </c>
      <c r="W13" s="4">
        <v>0</v>
      </c>
      <c r="X13" s="4">
        <v>0.17059600640188999</v>
      </c>
      <c r="Y13" s="4">
        <v>5.2488315752082402E-3</v>
      </c>
      <c r="Z13" s="4">
        <v>3.1758005356194901E-3</v>
      </c>
      <c r="AA13" s="4">
        <v>1.6917513799585701E-3</v>
      </c>
      <c r="AB13" s="4">
        <v>2.02389932588574E-4</v>
      </c>
      <c r="AC13" s="4">
        <v>0</v>
      </c>
      <c r="AD13" s="4">
        <v>9.0824622531939601E-3</v>
      </c>
      <c r="AE13" s="4">
        <v>0</v>
      </c>
      <c r="AF13" s="4">
        <v>0.19181315979581001</v>
      </c>
      <c r="AG13">
        <v>3</v>
      </c>
      <c r="AH13">
        <v>3859</v>
      </c>
      <c r="AI13">
        <v>31</v>
      </c>
      <c r="AJ13">
        <v>0</v>
      </c>
      <c r="AK13">
        <v>419.44400000000002</v>
      </c>
      <c r="AL13">
        <v>0</v>
      </c>
      <c r="AM13">
        <v>2.7777799999999999</v>
      </c>
      <c r="AN13">
        <v>38542</v>
      </c>
      <c r="AO13">
        <v>23320</v>
      </c>
      <c r="AP13">
        <v>12422.299999999899</v>
      </c>
      <c r="AQ13">
        <v>1486.1</v>
      </c>
      <c r="AR13">
        <v>0</v>
      </c>
      <c r="AS13">
        <v>66691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296.06</v>
      </c>
      <c r="AZ13">
        <v>0</v>
      </c>
      <c r="BA13">
        <v>42751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20</v>
      </c>
      <c r="BK13">
        <v>355</v>
      </c>
      <c r="BL13">
        <v>31410</v>
      </c>
      <c r="BM13">
        <v>198735</v>
      </c>
      <c r="BN13">
        <v>996.1</v>
      </c>
      <c r="BO13">
        <v>146329</v>
      </c>
      <c r="BP13">
        <v>90566</v>
      </c>
      <c r="BQ13">
        <v>545200</v>
      </c>
      <c r="BR13">
        <v>413428</v>
      </c>
      <c r="BS13">
        <v>40870</v>
      </c>
      <c r="BT13">
        <v>1723510</v>
      </c>
      <c r="BU13">
        <v>37550</v>
      </c>
      <c r="BV13">
        <v>127050</v>
      </c>
      <c r="BW13">
        <v>554970</v>
      </c>
      <c r="BX13">
        <v>575033</v>
      </c>
    </row>
    <row r="14" spans="1:76">
      <c r="A14" t="s">
        <v>4</v>
      </c>
      <c r="B14" t="s">
        <v>24</v>
      </c>
      <c r="D14" t="s">
        <v>356</v>
      </c>
      <c r="E14">
        <v>9755200</v>
      </c>
      <c r="F14">
        <v>45355</v>
      </c>
      <c r="G14">
        <v>59.099299999999999</v>
      </c>
      <c r="H14">
        <v>773</v>
      </c>
      <c r="I14">
        <v>1301.25</v>
      </c>
      <c r="J14">
        <v>126.5</v>
      </c>
      <c r="K14">
        <v>61.25</v>
      </c>
      <c r="L14">
        <v>1923060</v>
      </c>
      <c r="M14">
        <v>7832100</v>
      </c>
      <c r="N14">
        <v>0</v>
      </c>
      <c r="O14">
        <v>0</v>
      </c>
      <c r="P14">
        <v>0</v>
      </c>
      <c r="Q14">
        <v>341.07699999999897</v>
      </c>
      <c r="R14" s="4">
        <v>5.5844917801166202E-3</v>
      </c>
      <c r="S14" s="4">
        <v>6.8823113857058998E-3</v>
      </c>
      <c r="T14" s="4">
        <v>2.3837861353576701E-2</v>
      </c>
      <c r="U14" s="4">
        <v>0</v>
      </c>
      <c r="V14" s="4">
        <v>1.28165523186896E-3</v>
      </c>
      <c r="W14" s="4">
        <v>0</v>
      </c>
      <c r="X14" s="4">
        <v>0.31582671791371802</v>
      </c>
      <c r="Y14" s="4">
        <v>2.04630195050109E-2</v>
      </c>
      <c r="Z14" s="4">
        <v>4.2685640847571898E-2</v>
      </c>
      <c r="AA14" s="4">
        <v>7.5206245435061102E-4</v>
      </c>
      <c r="AB14" s="4">
        <v>8.4737638245307295E-4</v>
      </c>
      <c r="AC14" s="4">
        <v>0</v>
      </c>
      <c r="AD14" s="4">
        <v>1.8863943867715501E-2</v>
      </c>
      <c r="AE14" s="4">
        <v>0</v>
      </c>
      <c r="AF14" s="4">
        <v>0.43702508072208801</v>
      </c>
      <c r="AG14">
        <v>41008</v>
      </c>
      <c r="AH14">
        <v>50536</v>
      </c>
      <c r="AI14">
        <v>142336</v>
      </c>
      <c r="AJ14">
        <v>0</v>
      </c>
      <c r="AK14">
        <v>419.44400000000002</v>
      </c>
      <c r="AL14">
        <v>0</v>
      </c>
      <c r="AM14">
        <v>2.7777799999999999</v>
      </c>
      <c r="AN14">
        <v>150259</v>
      </c>
      <c r="AO14">
        <v>313439</v>
      </c>
      <c r="AP14">
        <v>5522.3</v>
      </c>
      <c r="AQ14">
        <v>6222.2</v>
      </c>
      <c r="AR14">
        <v>0</v>
      </c>
      <c r="AS14">
        <v>138517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306.86999999999898</v>
      </c>
      <c r="AZ14">
        <v>0</v>
      </c>
      <c r="BA14">
        <v>79145.399999999994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139930</v>
      </c>
      <c r="BJ14">
        <v>473600</v>
      </c>
      <c r="BK14">
        <v>33476</v>
      </c>
      <c r="BL14">
        <v>461400</v>
      </c>
      <c r="BM14">
        <v>166627</v>
      </c>
      <c r="BN14">
        <v>6895.24999999999</v>
      </c>
      <c r="BO14">
        <v>432991</v>
      </c>
      <c r="BP14">
        <v>3411</v>
      </c>
      <c r="BQ14">
        <v>846310</v>
      </c>
      <c r="BR14">
        <v>274510</v>
      </c>
      <c r="BS14">
        <v>426418</v>
      </c>
      <c r="BT14">
        <v>5388139</v>
      </c>
      <c r="BU14">
        <v>840761</v>
      </c>
      <c r="BV14">
        <v>93050</v>
      </c>
      <c r="BW14">
        <v>647620</v>
      </c>
      <c r="BX14">
        <v>472330</v>
      </c>
    </row>
    <row r="15" spans="1:76">
      <c r="A15" t="s">
        <v>4</v>
      </c>
      <c r="B15" t="s">
        <v>25</v>
      </c>
      <c r="D15" t="s">
        <v>356</v>
      </c>
      <c r="E15">
        <v>4514700</v>
      </c>
      <c r="F15">
        <v>0</v>
      </c>
      <c r="G15">
        <v>21.408000000000001</v>
      </c>
      <c r="H15">
        <v>346.75</v>
      </c>
      <c r="I15">
        <v>1564.5</v>
      </c>
      <c r="J15">
        <v>102.25</v>
      </c>
      <c r="K15">
        <v>113</v>
      </c>
      <c r="L15">
        <v>110720</v>
      </c>
      <c r="M15">
        <v>4404000</v>
      </c>
      <c r="N15">
        <v>0</v>
      </c>
      <c r="O15">
        <v>0</v>
      </c>
      <c r="P15">
        <v>0</v>
      </c>
      <c r="Q15">
        <v>143.14899999999901</v>
      </c>
      <c r="R15" s="4">
        <v>0</v>
      </c>
      <c r="S15" s="4">
        <v>0</v>
      </c>
      <c r="T15" s="4">
        <v>0</v>
      </c>
      <c r="U15" s="4">
        <v>0</v>
      </c>
      <c r="V15" s="1">
        <v>3.5920830489600901E-7</v>
      </c>
      <c r="W15" s="4">
        <v>0</v>
      </c>
      <c r="X15" s="4">
        <v>0.17577379455679601</v>
      </c>
      <c r="Y15" s="4">
        <v>5.7951075828873103E-3</v>
      </c>
      <c r="Z15" s="4">
        <v>4.1360840707081502E-3</v>
      </c>
      <c r="AA15" s="4">
        <v>1.74810717179336E-3</v>
      </c>
      <c r="AB15" s="4">
        <v>2.3492223140199E-4</v>
      </c>
      <c r="AC15" s="4">
        <v>0</v>
      </c>
      <c r="AD15" s="4">
        <v>7.4955198741972701E-3</v>
      </c>
      <c r="AE15" s="4">
        <v>0</v>
      </c>
      <c r="AF15" s="4">
        <v>0.19518389469608899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2.7777799999999999</v>
      </c>
      <c r="AN15">
        <v>42553</v>
      </c>
      <c r="AO15">
        <v>30372</v>
      </c>
      <c r="AP15">
        <v>12836.0999999999</v>
      </c>
      <c r="AQ15">
        <v>1725</v>
      </c>
      <c r="AR15">
        <v>0</v>
      </c>
      <c r="AS15">
        <v>55039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0.10000000000036301</v>
      </c>
      <c r="AZ15">
        <v>0</v>
      </c>
      <c r="BA15">
        <v>44048.2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23060</v>
      </c>
      <c r="BM15">
        <v>65475</v>
      </c>
      <c r="BN15">
        <v>1107.79999999999</v>
      </c>
      <c r="BO15">
        <v>10472</v>
      </c>
      <c r="BP15">
        <v>212</v>
      </c>
      <c r="BQ15">
        <v>1720</v>
      </c>
      <c r="BR15">
        <v>4800</v>
      </c>
      <c r="BS15">
        <v>100540</v>
      </c>
      <c r="BT15">
        <v>1636400</v>
      </c>
      <c r="BU15">
        <v>50753</v>
      </c>
      <c r="BV15">
        <v>1440</v>
      </c>
      <c r="BW15">
        <v>220</v>
      </c>
      <c r="BX15">
        <v>4160</v>
      </c>
    </row>
    <row r="16" spans="1:76" ht="353" customHeight="1">
      <c r="AF16"/>
      <c r="AG16"/>
    </row>
    <row r="17" spans="1:76">
      <c r="AF17"/>
      <c r="AG17"/>
    </row>
    <row r="18" spans="1:76">
      <c r="A18" t="s">
        <v>26</v>
      </c>
      <c r="B18" t="s">
        <v>5</v>
      </c>
      <c r="C18" t="s">
        <v>27</v>
      </c>
      <c r="D18" t="s">
        <v>356</v>
      </c>
      <c r="E18" s="1">
        <v>7813150</v>
      </c>
      <c r="F18">
        <v>73958.8</v>
      </c>
      <c r="G18">
        <v>105.642</v>
      </c>
      <c r="H18">
        <v>1350.75</v>
      </c>
      <c r="I18">
        <v>345.75</v>
      </c>
      <c r="J18">
        <v>71.25</v>
      </c>
      <c r="K18">
        <v>182.5</v>
      </c>
      <c r="L18" s="1">
        <v>3446530</v>
      </c>
      <c r="M18" s="1">
        <v>4366610</v>
      </c>
      <c r="N18">
        <v>0</v>
      </c>
      <c r="O18">
        <v>0</v>
      </c>
      <c r="P18">
        <v>0</v>
      </c>
      <c r="Q18">
        <v>392.46100000000001</v>
      </c>
      <c r="R18" s="1">
        <v>1151540</v>
      </c>
      <c r="S18">
        <v>80374.899999999994</v>
      </c>
      <c r="T18" s="1">
        <v>1591590</v>
      </c>
      <c r="U18">
        <v>0</v>
      </c>
      <c r="V18">
        <v>142495</v>
      </c>
      <c r="W18">
        <v>40765.599999999999</v>
      </c>
      <c r="X18" s="1">
        <v>3877630</v>
      </c>
      <c r="Y18">
        <v>268555</v>
      </c>
      <c r="Z18">
        <v>621759</v>
      </c>
      <c r="AA18">
        <v>9288.61</v>
      </c>
      <c r="AB18">
        <v>0</v>
      </c>
      <c r="AC18">
        <v>0</v>
      </c>
      <c r="AD18">
        <v>29145.4</v>
      </c>
      <c r="AE18">
        <v>0</v>
      </c>
      <c r="AF18"/>
      <c r="AG18">
        <v>337483</v>
      </c>
      <c r="AH18">
        <v>23555.599999999999</v>
      </c>
      <c r="AI18">
        <v>364308</v>
      </c>
      <c r="AJ18">
        <v>0</v>
      </c>
      <c r="AK18">
        <v>594.44399999999996</v>
      </c>
      <c r="AL18">
        <v>11947.2</v>
      </c>
      <c r="AM18">
        <v>0</v>
      </c>
      <c r="AN18">
        <v>78705.600000000006</v>
      </c>
      <c r="AO18">
        <v>182219</v>
      </c>
      <c r="AP18">
        <v>2722.22</v>
      </c>
      <c r="AQ18">
        <v>0</v>
      </c>
      <c r="AR18">
        <v>0</v>
      </c>
      <c r="AS18">
        <v>8541.67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1404.94</v>
      </c>
      <c r="AZ18">
        <v>0</v>
      </c>
      <c r="BA18">
        <v>38783.800000000003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1151540</v>
      </c>
      <c r="BJ18" s="1">
        <v>1220250</v>
      </c>
      <c r="BK18">
        <v>104557</v>
      </c>
      <c r="BL18">
        <v>723719</v>
      </c>
      <c r="BM18">
        <v>116292</v>
      </c>
      <c r="BN18">
        <v>1020.83</v>
      </c>
      <c r="BO18">
        <v>335960</v>
      </c>
      <c r="BP18">
        <v>302056</v>
      </c>
      <c r="BQ18">
        <v>739741</v>
      </c>
      <c r="BR18">
        <v>616907</v>
      </c>
      <c r="BS18">
        <v>303338</v>
      </c>
      <c r="BT18" s="1">
        <v>1313010</v>
      </c>
      <c r="BU18">
        <v>643048</v>
      </c>
      <c r="BV18">
        <v>515401</v>
      </c>
      <c r="BW18">
        <v>776215</v>
      </c>
      <c r="BX18">
        <v>1530688</v>
      </c>
    </row>
    <row r="19" spans="1:76">
      <c r="A19" t="s">
        <v>26</v>
      </c>
      <c r="B19" t="s">
        <v>8</v>
      </c>
      <c r="C19" t="s">
        <v>28</v>
      </c>
      <c r="D19" t="s">
        <v>356</v>
      </c>
      <c r="E19" s="1">
        <v>7145740</v>
      </c>
      <c r="F19">
        <v>73958.8</v>
      </c>
      <c r="G19">
        <v>96.617900000000006</v>
      </c>
      <c r="H19">
        <v>2185.25</v>
      </c>
      <c r="I19">
        <v>1602.25</v>
      </c>
      <c r="J19">
        <v>1.75</v>
      </c>
      <c r="K19">
        <v>18.25</v>
      </c>
      <c r="L19" s="1">
        <v>3168550</v>
      </c>
      <c r="M19" s="1">
        <v>3977190</v>
      </c>
      <c r="N19">
        <v>0</v>
      </c>
      <c r="O19">
        <v>0</v>
      </c>
      <c r="P19">
        <v>0</v>
      </c>
      <c r="Q19">
        <v>371.49700000000001</v>
      </c>
      <c r="R19" s="1">
        <v>1151540</v>
      </c>
      <c r="S19">
        <v>80374.899999999994</v>
      </c>
      <c r="T19" s="1">
        <v>1591590</v>
      </c>
      <c r="U19">
        <v>0</v>
      </c>
      <c r="V19">
        <v>142476</v>
      </c>
      <c r="W19">
        <v>0</v>
      </c>
      <c r="X19" s="1">
        <v>3494010</v>
      </c>
      <c r="Y19">
        <v>187535</v>
      </c>
      <c r="Z19">
        <v>468364</v>
      </c>
      <c r="AA19">
        <v>85.3035</v>
      </c>
      <c r="AB19">
        <v>0</v>
      </c>
      <c r="AC19">
        <v>0</v>
      </c>
      <c r="AD19">
        <v>29752</v>
      </c>
      <c r="AE19">
        <v>0</v>
      </c>
      <c r="AF19"/>
      <c r="AG19">
        <v>337483</v>
      </c>
      <c r="AH19">
        <v>23555.599999999999</v>
      </c>
      <c r="AI19">
        <v>364308</v>
      </c>
      <c r="AJ19">
        <v>0</v>
      </c>
      <c r="AK19">
        <v>594.44399999999996</v>
      </c>
      <c r="AL19">
        <v>0</v>
      </c>
      <c r="AM19">
        <v>1697.22</v>
      </c>
      <c r="AN19">
        <v>54961.1</v>
      </c>
      <c r="AO19">
        <v>137264</v>
      </c>
      <c r="AP19">
        <v>25</v>
      </c>
      <c r="AQ19">
        <v>0</v>
      </c>
      <c r="AR19">
        <v>0</v>
      </c>
      <c r="AS19">
        <v>8719.44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1404.75</v>
      </c>
      <c r="AZ19">
        <v>0</v>
      </c>
      <c r="BA19">
        <v>34889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1151540</v>
      </c>
      <c r="BJ19" s="1">
        <v>1220250</v>
      </c>
      <c r="BK19">
        <v>104557</v>
      </c>
      <c r="BL19">
        <v>721269</v>
      </c>
      <c r="BM19">
        <v>95923.3</v>
      </c>
      <c r="BN19">
        <v>535.21799999999996</v>
      </c>
      <c r="BO19">
        <v>324856</v>
      </c>
      <c r="BP19">
        <v>300103</v>
      </c>
      <c r="BQ19">
        <v>729428</v>
      </c>
      <c r="BR19">
        <v>609956</v>
      </c>
      <c r="BS19">
        <v>308779</v>
      </c>
      <c r="BT19" s="1">
        <v>1483240</v>
      </c>
      <c r="BU19">
        <v>768926</v>
      </c>
      <c r="BV19">
        <v>518518</v>
      </c>
      <c r="BW19">
        <v>786702</v>
      </c>
      <c r="BX19" s="1">
        <v>1543750</v>
      </c>
    </row>
    <row r="20" spans="1:76">
      <c r="A20" t="s">
        <v>26</v>
      </c>
      <c r="B20" t="s">
        <v>10</v>
      </c>
      <c r="C20" t="s">
        <v>29</v>
      </c>
      <c r="D20" t="s">
        <v>356</v>
      </c>
      <c r="E20" s="1">
        <v>7474220</v>
      </c>
      <c r="F20">
        <v>73958.8</v>
      </c>
      <c r="G20">
        <v>101.059</v>
      </c>
      <c r="H20">
        <v>2238.75</v>
      </c>
      <c r="I20">
        <v>1539.25</v>
      </c>
      <c r="J20">
        <v>1.75</v>
      </c>
      <c r="K20">
        <v>17.75</v>
      </c>
      <c r="L20" s="1">
        <v>3259290</v>
      </c>
      <c r="M20" s="1">
        <v>4214930</v>
      </c>
      <c r="N20">
        <v>0</v>
      </c>
      <c r="O20">
        <v>0</v>
      </c>
      <c r="P20">
        <v>0</v>
      </c>
      <c r="Q20">
        <v>372.428</v>
      </c>
      <c r="R20" s="1">
        <v>1151540</v>
      </c>
      <c r="S20">
        <v>177905</v>
      </c>
      <c r="T20" s="1">
        <v>1591590</v>
      </c>
      <c r="U20">
        <v>0</v>
      </c>
      <c r="V20">
        <v>191431</v>
      </c>
      <c r="W20">
        <v>0</v>
      </c>
      <c r="X20" s="1">
        <v>3682870</v>
      </c>
      <c r="Y20">
        <v>185241</v>
      </c>
      <c r="Z20">
        <v>463701</v>
      </c>
      <c r="AA20">
        <v>28.4345</v>
      </c>
      <c r="AB20">
        <v>0</v>
      </c>
      <c r="AC20">
        <v>0</v>
      </c>
      <c r="AD20">
        <v>29913.1</v>
      </c>
      <c r="AE20">
        <v>0</v>
      </c>
      <c r="AF20"/>
      <c r="AG20">
        <v>337483</v>
      </c>
      <c r="AH20">
        <v>52138.9</v>
      </c>
      <c r="AI20">
        <v>364308</v>
      </c>
      <c r="AJ20">
        <v>0</v>
      </c>
      <c r="AK20">
        <v>594.44399999999996</v>
      </c>
      <c r="AL20">
        <v>0</v>
      </c>
      <c r="AM20">
        <v>1716.67</v>
      </c>
      <c r="AN20">
        <v>54288.9</v>
      </c>
      <c r="AO20">
        <v>135897</v>
      </c>
      <c r="AP20">
        <v>8.3333300000000001</v>
      </c>
      <c r="AQ20">
        <v>0</v>
      </c>
      <c r="AR20">
        <v>0</v>
      </c>
      <c r="AS20">
        <v>8766.67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1894.39</v>
      </c>
      <c r="AZ20">
        <v>0</v>
      </c>
      <c r="BA20">
        <v>36777.199999999997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1151540</v>
      </c>
      <c r="BJ20" s="1">
        <v>1220250</v>
      </c>
      <c r="BK20">
        <v>104557</v>
      </c>
      <c r="BL20">
        <v>723050</v>
      </c>
      <c r="BM20">
        <v>93430</v>
      </c>
      <c r="BN20">
        <v>1349.78</v>
      </c>
      <c r="BO20">
        <v>325931</v>
      </c>
      <c r="BP20">
        <v>300235</v>
      </c>
      <c r="BQ20">
        <v>729965</v>
      </c>
      <c r="BR20">
        <v>610276</v>
      </c>
      <c r="BS20">
        <v>459592</v>
      </c>
      <c r="BT20" s="1">
        <v>1654510</v>
      </c>
      <c r="BU20">
        <v>763754</v>
      </c>
      <c r="BV20">
        <v>518382</v>
      </c>
      <c r="BW20">
        <v>786089</v>
      </c>
      <c r="BX20" s="1">
        <v>1543140</v>
      </c>
    </row>
    <row r="21" spans="1:76">
      <c r="A21" t="s">
        <v>26</v>
      </c>
      <c r="B21" t="s">
        <v>12</v>
      </c>
      <c r="C21" t="s">
        <v>30</v>
      </c>
      <c r="D21" t="s">
        <v>356</v>
      </c>
      <c r="E21" s="1">
        <v>7573390</v>
      </c>
      <c r="F21">
        <v>73989</v>
      </c>
      <c r="G21">
        <v>102.358</v>
      </c>
      <c r="H21">
        <v>3016.25</v>
      </c>
      <c r="I21">
        <v>1416.25</v>
      </c>
      <c r="J21">
        <v>0.25</v>
      </c>
      <c r="K21">
        <v>53</v>
      </c>
      <c r="L21" s="1">
        <v>3527960</v>
      </c>
      <c r="M21" s="1">
        <v>4045430</v>
      </c>
      <c r="N21">
        <v>0</v>
      </c>
      <c r="O21">
        <v>0</v>
      </c>
      <c r="P21">
        <v>0</v>
      </c>
      <c r="Q21">
        <v>382.483</v>
      </c>
      <c r="R21" s="1">
        <v>1151990</v>
      </c>
      <c r="S21">
        <v>177602</v>
      </c>
      <c r="T21" s="1">
        <v>1591180</v>
      </c>
      <c r="U21">
        <v>0</v>
      </c>
      <c r="V21">
        <v>164162</v>
      </c>
      <c r="W21">
        <v>0</v>
      </c>
      <c r="X21" s="1">
        <v>3541210</v>
      </c>
      <c r="Y21">
        <v>217979</v>
      </c>
      <c r="Z21">
        <v>683812</v>
      </c>
      <c r="AA21">
        <v>28.4345</v>
      </c>
      <c r="AB21">
        <v>0</v>
      </c>
      <c r="AC21">
        <v>0</v>
      </c>
      <c r="AD21">
        <v>45419.4</v>
      </c>
      <c r="AE21">
        <v>0</v>
      </c>
      <c r="AF21"/>
      <c r="AG21">
        <v>337614</v>
      </c>
      <c r="AH21">
        <v>52050</v>
      </c>
      <c r="AI21">
        <v>364356</v>
      </c>
      <c r="AJ21">
        <v>0</v>
      </c>
      <c r="AK21">
        <v>0</v>
      </c>
      <c r="AL21">
        <v>0</v>
      </c>
      <c r="AM21">
        <v>2313.89</v>
      </c>
      <c r="AN21">
        <v>63883.3</v>
      </c>
      <c r="AO21">
        <v>200406</v>
      </c>
      <c r="AP21">
        <v>8.3333300000000001</v>
      </c>
      <c r="AQ21">
        <v>0</v>
      </c>
      <c r="AR21">
        <v>0</v>
      </c>
      <c r="AS21">
        <v>13311.1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1641.94</v>
      </c>
      <c r="AZ21">
        <v>0</v>
      </c>
      <c r="BA21">
        <v>35339.9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1151990</v>
      </c>
      <c r="BJ21" s="1">
        <v>1220440</v>
      </c>
      <c r="BK21">
        <v>104383</v>
      </c>
      <c r="BL21">
        <v>708550</v>
      </c>
      <c r="BM21">
        <v>90399.7</v>
      </c>
      <c r="BN21">
        <v>1331.63</v>
      </c>
      <c r="BO21">
        <v>474401</v>
      </c>
      <c r="BP21">
        <v>269478</v>
      </c>
      <c r="BQ21">
        <v>677869</v>
      </c>
      <c r="BR21">
        <v>554339</v>
      </c>
      <c r="BS21">
        <v>439272</v>
      </c>
      <c r="BT21" s="1">
        <v>1578120</v>
      </c>
      <c r="BU21">
        <v>903931</v>
      </c>
      <c r="BV21">
        <v>483000</v>
      </c>
      <c r="BW21">
        <v>722401</v>
      </c>
      <c r="BX21" s="1">
        <v>1485350</v>
      </c>
    </row>
    <row r="22" spans="1:76">
      <c r="A22" t="s">
        <v>26</v>
      </c>
      <c r="B22" t="s">
        <v>14</v>
      </c>
      <c r="C22" t="s">
        <v>31</v>
      </c>
      <c r="D22" t="s">
        <v>356</v>
      </c>
      <c r="E22" s="1">
        <v>7280930</v>
      </c>
      <c r="F22">
        <v>73989</v>
      </c>
      <c r="G22">
        <v>98.405600000000007</v>
      </c>
      <c r="H22">
        <v>1440.5</v>
      </c>
      <c r="I22">
        <v>397.25</v>
      </c>
      <c r="J22">
        <v>5</v>
      </c>
      <c r="K22">
        <v>102.25</v>
      </c>
      <c r="L22" s="1">
        <v>3569480</v>
      </c>
      <c r="M22" s="1">
        <v>3711450</v>
      </c>
      <c r="N22">
        <v>0</v>
      </c>
      <c r="O22">
        <v>0</v>
      </c>
      <c r="P22">
        <v>0</v>
      </c>
      <c r="Q22">
        <v>362.61799999999999</v>
      </c>
      <c r="R22" s="1">
        <v>1151990</v>
      </c>
      <c r="S22">
        <v>177602</v>
      </c>
      <c r="T22" s="1">
        <v>1591180</v>
      </c>
      <c r="U22">
        <v>0</v>
      </c>
      <c r="V22">
        <v>164152</v>
      </c>
      <c r="W22">
        <v>0</v>
      </c>
      <c r="X22" s="1">
        <v>3202400</v>
      </c>
      <c r="Y22">
        <v>194464</v>
      </c>
      <c r="Z22">
        <v>716559</v>
      </c>
      <c r="AA22">
        <v>28.4345</v>
      </c>
      <c r="AB22">
        <v>0</v>
      </c>
      <c r="AC22">
        <v>0</v>
      </c>
      <c r="AD22">
        <v>82573.8</v>
      </c>
      <c r="AE22">
        <v>0</v>
      </c>
      <c r="AF22"/>
      <c r="AG22">
        <v>337614</v>
      </c>
      <c r="AH22">
        <v>52050</v>
      </c>
      <c r="AI22">
        <v>364356</v>
      </c>
      <c r="AJ22">
        <v>0</v>
      </c>
      <c r="AK22">
        <v>0</v>
      </c>
      <c r="AL22">
        <v>0</v>
      </c>
      <c r="AM22">
        <v>891.66700000000003</v>
      </c>
      <c r="AN22">
        <v>56991.7</v>
      </c>
      <c r="AO22">
        <v>210003</v>
      </c>
      <c r="AP22">
        <v>8.3333300000000001</v>
      </c>
      <c r="AQ22">
        <v>0</v>
      </c>
      <c r="AR22">
        <v>0</v>
      </c>
      <c r="AS22">
        <v>24200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1641.84</v>
      </c>
      <c r="AZ22">
        <v>0</v>
      </c>
      <c r="BA22">
        <v>31999.7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1151990</v>
      </c>
      <c r="BJ22" s="1">
        <v>1220440</v>
      </c>
      <c r="BK22">
        <v>104383</v>
      </c>
      <c r="BL22">
        <v>714435</v>
      </c>
      <c r="BM22">
        <v>96115.1</v>
      </c>
      <c r="BN22">
        <v>1342.62</v>
      </c>
      <c r="BO22">
        <v>502846</v>
      </c>
      <c r="BP22">
        <v>268016</v>
      </c>
      <c r="BQ22">
        <v>674247</v>
      </c>
      <c r="BR22">
        <v>552409</v>
      </c>
      <c r="BS22">
        <v>449894</v>
      </c>
      <c r="BT22" s="1">
        <v>1663800</v>
      </c>
      <c r="BU22">
        <v>891912</v>
      </c>
      <c r="BV22">
        <v>483188</v>
      </c>
      <c r="BW22">
        <v>722959</v>
      </c>
      <c r="BX22" s="1">
        <v>1477300</v>
      </c>
    </row>
    <row r="23" spans="1:76">
      <c r="A23" t="s">
        <v>26</v>
      </c>
      <c r="B23" t="s">
        <v>16</v>
      </c>
      <c r="C23" t="s">
        <v>32</v>
      </c>
      <c r="D23" t="s">
        <v>356</v>
      </c>
      <c r="E23" s="1">
        <v>4868160</v>
      </c>
      <c r="F23">
        <v>73963.600000000006</v>
      </c>
      <c r="G23">
        <v>65.818299999999994</v>
      </c>
      <c r="H23">
        <v>394.5</v>
      </c>
      <c r="I23">
        <v>158</v>
      </c>
      <c r="J23">
        <v>0</v>
      </c>
      <c r="K23">
        <v>64</v>
      </c>
      <c r="L23" s="1">
        <v>2833580</v>
      </c>
      <c r="M23" s="1">
        <v>2034580</v>
      </c>
      <c r="N23">
        <v>0</v>
      </c>
      <c r="O23">
        <v>0</v>
      </c>
      <c r="P23">
        <v>0</v>
      </c>
      <c r="Q23">
        <v>253.405</v>
      </c>
      <c r="R23">
        <v>945599</v>
      </c>
      <c r="S23">
        <v>133320</v>
      </c>
      <c r="T23" s="1">
        <v>1590620</v>
      </c>
      <c r="U23">
        <v>0</v>
      </c>
      <c r="V23">
        <v>161347</v>
      </c>
      <c r="W23">
        <v>0</v>
      </c>
      <c r="X23" s="1">
        <v>1525410</v>
      </c>
      <c r="Y23">
        <v>147509</v>
      </c>
      <c r="Z23">
        <v>364312</v>
      </c>
      <c r="AA23">
        <v>28.4345</v>
      </c>
      <c r="AB23">
        <v>0</v>
      </c>
      <c r="AC23">
        <v>0</v>
      </c>
      <c r="AD23">
        <v>0</v>
      </c>
      <c r="AE23">
        <v>0</v>
      </c>
      <c r="AF23"/>
      <c r="AG23">
        <v>277128</v>
      </c>
      <c r="AH23">
        <v>39072.199999999997</v>
      </c>
      <c r="AI23">
        <v>364228</v>
      </c>
      <c r="AJ23">
        <v>0</v>
      </c>
      <c r="AK23">
        <v>0</v>
      </c>
      <c r="AL23">
        <v>0</v>
      </c>
      <c r="AM23">
        <v>0</v>
      </c>
      <c r="AN23">
        <v>43230.6</v>
      </c>
      <c r="AO23">
        <v>106769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1613.78</v>
      </c>
      <c r="AZ23">
        <v>0</v>
      </c>
      <c r="BA23">
        <v>15257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945603</v>
      </c>
      <c r="BJ23" s="1">
        <v>1220020</v>
      </c>
      <c r="BK23">
        <v>104348</v>
      </c>
      <c r="BL23">
        <v>715263</v>
      </c>
      <c r="BM23">
        <v>68869.7</v>
      </c>
      <c r="BN23">
        <v>736.94600000000003</v>
      </c>
      <c r="BO23">
        <v>423255</v>
      </c>
      <c r="BP23">
        <v>294324</v>
      </c>
      <c r="BQ23">
        <v>469374</v>
      </c>
      <c r="BR23">
        <v>549192</v>
      </c>
      <c r="BS23">
        <v>253454</v>
      </c>
      <c r="BT23">
        <v>269365</v>
      </c>
      <c r="BU23">
        <v>902641</v>
      </c>
      <c r="BV23">
        <v>535585</v>
      </c>
      <c r="BW23">
        <v>554547</v>
      </c>
      <c r="BX23" s="1">
        <v>1268140</v>
      </c>
    </row>
    <row r="24" spans="1:76">
      <c r="A24" t="s">
        <v>26</v>
      </c>
      <c r="B24" t="s">
        <v>18</v>
      </c>
      <c r="C24" t="s">
        <v>33</v>
      </c>
      <c r="D24" t="s">
        <v>356</v>
      </c>
      <c r="E24" s="1">
        <v>7901190</v>
      </c>
      <c r="F24">
        <v>73958.8</v>
      </c>
      <c r="G24">
        <v>106.83199999999999</v>
      </c>
      <c r="H24">
        <v>1253.5</v>
      </c>
      <c r="I24">
        <v>428.75</v>
      </c>
      <c r="J24">
        <v>5.75</v>
      </c>
      <c r="K24">
        <v>109.5</v>
      </c>
      <c r="L24" s="1">
        <v>3179130</v>
      </c>
      <c r="M24" s="1">
        <v>4722060</v>
      </c>
      <c r="N24">
        <v>0</v>
      </c>
      <c r="O24">
        <v>0</v>
      </c>
      <c r="P24">
        <v>0</v>
      </c>
      <c r="Q24">
        <v>363.59399999999999</v>
      </c>
      <c r="R24" s="1">
        <v>1151540</v>
      </c>
      <c r="S24">
        <v>177905</v>
      </c>
      <c r="T24" s="1">
        <v>1591590</v>
      </c>
      <c r="U24">
        <v>0</v>
      </c>
      <c r="V24">
        <v>191421</v>
      </c>
      <c r="W24">
        <v>0</v>
      </c>
      <c r="X24" s="1">
        <v>4187440</v>
      </c>
      <c r="Y24">
        <v>178180</v>
      </c>
      <c r="Z24">
        <v>423077</v>
      </c>
      <c r="AA24">
        <v>28.4345</v>
      </c>
      <c r="AB24">
        <v>0</v>
      </c>
      <c r="AC24">
        <v>0</v>
      </c>
      <c r="AD24">
        <v>0</v>
      </c>
      <c r="AE24">
        <v>0</v>
      </c>
      <c r="AF24"/>
      <c r="AG24">
        <v>337483</v>
      </c>
      <c r="AH24">
        <v>52138.9</v>
      </c>
      <c r="AI24">
        <v>364308</v>
      </c>
      <c r="AJ24">
        <v>0</v>
      </c>
      <c r="AK24">
        <v>594.44399999999996</v>
      </c>
      <c r="AL24">
        <v>0</v>
      </c>
      <c r="AM24">
        <v>963.88900000000001</v>
      </c>
      <c r="AN24">
        <v>52219.4</v>
      </c>
      <c r="AO24">
        <v>123992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1894.29</v>
      </c>
      <c r="AZ24">
        <v>0</v>
      </c>
      <c r="BA24">
        <v>41849.599999999999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1151540</v>
      </c>
      <c r="BJ24" s="1">
        <v>1220250</v>
      </c>
      <c r="BK24">
        <v>104557</v>
      </c>
      <c r="BL24">
        <v>725478</v>
      </c>
      <c r="BM24">
        <v>106588</v>
      </c>
      <c r="BN24">
        <v>1351.39</v>
      </c>
      <c r="BO24">
        <v>329522</v>
      </c>
      <c r="BP24">
        <v>300691</v>
      </c>
      <c r="BQ24">
        <v>730691</v>
      </c>
      <c r="BR24">
        <v>609152</v>
      </c>
      <c r="BS24">
        <v>460184</v>
      </c>
      <c r="BT24" s="1">
        <v>1796610</v>
      </c>
      <c r="BU24">
        <v>753963</v>
      </c>
      <c r="BV24">
        <v>516754</v>
      </c>
      <c r="BW24">
        <v>783040</v>
      </c>
      <c r="BX24" s="1">
        <v>1541890</v>
      </c>
    </row>
    <row r="25" spans="1:76">
      <c r="B25" s="25" t="s">
        <v>173</v>
      </c>
      <c r="R25" s="25">
        <f>ABS(R18-R20)</f>
        <v>0</v>
      </c>
      <c r="S25" s="25">
        <f t="shared" ref="S25:AE25" si="2">ABS(S18-S20)</f>
        <v>97530.1</v>
      </c>
      <c r="T25" s="25">
        <f t="shared" si="2"/>
        <v>0</v>
      </c>
      <c r="U25" s="25">
        <f t="shared" si="2"/>
        <v>0</v>
      </c>
      <c r="V25" s="25">
        <f t="shared" si="2"/>
        <v>48936</v>
      </c>
      <c r="W25" s="25">
        <f t="shared" si="2"/>
        <v>40765.599999999999</v>
      </c>
      <c r="X25" s="25">
        <f t="shared" si="2"/>
        <v>194760</v>
      </c>
      <c r="Y25" s="25">
        <f t="shared" si="2"/>
        <v>83314</v>
      </c>
      <c r="Z25" s="25">
        <f t="shared" si="2"/>
        <v>158058</v>
      </c>
      <c r="AA25" s="25">
        <f t="shared" si="2"/>
        <v>9260.1755000000012</v>
      </c>
      <c r="AB25" s="25">
        <f t="shared" si="2"/>
        <v>0</v>
      </c>
      <c r="AC25" s="25">
        <f t="shared" si="2"/>
        <v>0</v>
      </c>
      <c r="AD25" s="25">
        <f t="shared" si="2"/>
        <v>767.69999999999709</v>
      </c>
      <c r="AE25" s="25">
        <f t="shared" si="2"/>
        <v>0</v>
      </c>
      <c r="AF25" s="26">
        <f>SUM(R25:AE25)/E18</f>
        <v>8.1067376858245388E-2</v>
      </c>
      <c r="AG25"/>
      <c r="BI25" s="25">
        <f t="shared" ref="BI25:BX25" si="3">ABS(BI18-BI20)</f>
        <v>0</v>
      </c>
      <c r="BJ25" s="25">
        <f t="shared" si="3"/>
        <v>0</v>
      </c>
      <c r="BK25" s="25">
        <f t="shared" si="3"/>
        <v>0</v>
      </c>
      <c r="BL25" s="25">
        <f t="shared" si="3"/>
        <v>669</v>
      </c>
      <c r="BM25" s="25">
        <f t="shared" si="3"/>
        <v>22862</v>
      </c>
      <c r="BN25" s="25">
        <f t="shared" si="3"/>
        <v>328.94999999999993</v>
      </c>
      <c r="BO25" s="25">
        <f t="shared" si="3"/>
        <v>10029</v>
      </c>
      <c r="BP25" s="25">
        <f t="shared" si="3"/>
        <v>1821</v>
      </c>
      <c r="BQ25" s="25">
        <f t="shared" si="3"/>
        <v>9776</v>
      </c>
      <c r="BR25" s="25">
        <f t="shared" si="3"/>
        <v>6631</v>
      </c>
      <c r="BS25" s="25">
        <f t="shared" si="3"/>
        <v>156254</v>
      </c>
      <c r="BT25" s="25">
        <f t="shared" si="3"/>
        <v>341500</v>
      </c>
      <c r="BU25" s="25">
        <f t="shared" si="3"/>
        <v>120706</v>
      </c>
      <c r="BV25" s="25">
        <f t="shared" si="3"/>
        <v>2981</v>
      </c>
      <c r="BW25" s="25">
        <f t="shared" si="3"/>
        <v>9874</v>
      </c>
      <c r="BX25" s="25">
        <f t="shared" si="3"/>
        <v>12452</v>
      </c>
    </row>
    <row r="26" spans="1:76">
      <c r="A26" t="s">
        <v>26</v>
      </c>
      <c r="B26" t="s">
        <v>20</v>
      </c>
      <c r="D26" t="s">
        <v>356</v>
      </c>
      <c r="E26">
        <v>667410</v>
      </c>
      <c r="F26">
        <v>0</v>
      </c>
      <c r="G26">
        <v>9.02409999999999</v>
      </c>
      <c r="H26">
        <v>834.5</v>
      </c>
      <c r="I26">
        <v>1256.5</v>
      </c>
      <c r="J26">
        <v>69.5</v>
      </c>
      <c r="K26">
        <v>164.25</v>
      </c>
      <c r="L26">
        <v>277980</v>
      </c>
      <c r="M26">
        <v>389420</v>
      </c>
      <c r="N26">
        <v>0</v>
      </c>
      <c r="O26">
        <v>0</v>
      </c>
      <c r="P26">
        <v>0</v>
      </c>
      <c r="Q26">
        <v>20.963999999999999</v>
      </c>
      <c r="R26" s="4">
        <v>0</v>
      </c>
      <c r="S26" s="4">
        <v>0</v>
      </c>
      <c r="T26" s="4">
        <v>0</v>
      </c>
      <c r="U26" s="4">
        <v>0</v>
      </c>
      <c r="V26" s="4">
        <v>2.4317976744334801E-6</v>
      </c>
      <c r="W26" s="4">
        <v>5.2175626987834602E-3</v>
      </c>
      <c r="X26" s="4">
        <v>4.90992749403249E-2</v>
      </c>
      <c r="Y26" s="4">
        <v>1.03696972411895E-2</v>
      </c>
      <c r="Z26" s="4">
        <v>1.96329265405118E-2</v>
      </c>
      <c r="AA26" s="4">
        <v>1.1779252286209701E-3</v>
      </c>
      <c r="AB26" s="4">
        <v>0</v>
      </c>
      <c r="AC26" s="4">
        <v>0</v>
      </c>
      <c r="AD26" s="4">
        <v>7.7638340490070998E-5</v>
      </c>
      <c r="AE26" s="4">
        <v>0</v>
      </c>
      <c r="AF26" s="4">
        <v>8.5577456787595194E-2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11947.2</v>
      </c>
      <c r="AM26">
        <v>1697.22</v>
      </c>
      <c r="AN26">
        <v>23744.5</v>
      </c>
      <c r="AO26">
        <v>44955</v>
      </c>
      <c r="AP26">
        <v>2697.22</v>
      </c>
      <c r="AQ26">
        <v>0</v>
      </c>
      <c r="AR26">
        <v>0</v>
      </c>
      <c r="AS26">
        <v>177.77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0.19000000000005399</v>
      </c>
      <c r="AZ26">
        <v>0</v>
      </c>
      <c r="BA26">
        <v>3894.8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2450</v>
      </c>
      <c r="BM26">
        <v>20368.699999999899</v>
      </c>
      <c r="BN26">
        <v>485.61200000000002</v>
      </c>
      <c r="BO26">
        <v>11104</v>
      </c>
      <c r="BP26">
        <v>1953</v>
      </c>
      <c r="BQ26">
        <v>10313</v>
      </c>
      <c r="BR26">
        <v>6951</v>
      </c>
      <c r="BS26">
        <v>5441</v>
      </c>
      <c r="BT26">
        <v>170230</v>
      </c>
      <c r="BU26">
        <v>125878</v>
      </c>
      <c r="BV26">
        <v>3117</v>
      </c>
      <c r="BW26">
        <v>10487</v>
      </c>
      <c r="BX26">
        <v>13062</v>
      </c>
    </row>
    <row r="27" spans="1:76">
      <c r="A27" t="s">
        <v>26</v>
      </c>
      <c r="B27" t="s">
        <v>21</v>
      </c>
      <c r="D27" t="s">
        <v>356</v>
      </c>
      <c r="E27">
        <v>328480</v>
      </c>
      <c r="F27">
        <v>0</v>
      </c>
      <c r="G27">
        <v>4.4410999999999898</v>
      </c>
      <c r="H27">
        <v>53.5</v>
      </c>
      <c r="I27">
        <v>63</v>
      </c>
      <c r="J27">
        <v>0</v>
      </c>
      <c r="K27">
        <v>0.5</v>
      </c>
      <c r="L27">
        <v>90740</v>
      </c>
      <c r="M27">
        <v>237740</v>
      </c>
      <c r="N27">
        <v>0</v>
      </c>
      <c r="O27">
        <v>0</v>
      </c>
      <c r="P27">
        <v>0</v>
      </c>
      <c r="Q27">
        <v>0.93099999999998295</v>
      </c>
      <c r="R27" s="4">
        <v>0</v>
      </c>
      <c r="S27" s="4">
        <v>1.3648705382507601E-2</v>
      </c>
      <c r="T27" s="4">
        <v>0</v>
      </c>
      <c r="U27" s="4">
        <v>0</v>
      </c>
      <c r="V27" s="4">
        <v>6.8509349626490702E-3</v>
      </c>
      <c r="W27" s="4">
        <v>0</v>
      </c>
      <c r="X27" s="4">
        <v>2.6429732959777401E-2</v>
      </c>
      <c r="Y27" s="4">
        <v>3.21030432117597E-4</v>
      </c>
      <c r="Z27" s="4">
        <v>6.5255662814487996E-4</v>
      </c>
      <c r="AA27" s="4">
        <v>7.9584479703991406E-6</v>
      </c>
      <c r="AB27" s="4">
        <v>0</v>
      </c>
      <c r="AC27" s="4">
        <v>0</v>
      </c>
      <c r="AD27" s="4">
        <v>2.25449008780054E-5</v>
      </c>
      <c r="AE27" s="4">
        <v>0</v>
      </c>
      <c r="AF27" s="4">
        <v>4.7933463714044999E-2</v>
      </c>
      <c r="AG27">
        <v>0</v>
      </c>
      <c r="AH27">
        <v>28583.3</v>
      </c>
      <c r="AI27">
        <v>0</v>
      </c>
      <c r="AJ27">
        <v>0</v>
      </c>
      <c r="AK27">
        <v>0</v>
      </c>
      <c r="AL27">
        <v>0</v>
      </c>
      <c r="AM27">
        <v>19.45</v>
      </c>
      <c r="AN27">
        <v>672.19999999999698</v>
      </c>
      <c r="AO27">
        <v>1367</v>
      </c>
      <c r="AP27">
        <v>16.66667</v>
      </c>
      <c r="AQ27">
        <v>0</v>
      </c>
      <c r="AR27">
        <v>0</v>
      </c>
      <c r="AS27">
        <v>47.229999999999499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489.64</v>
      </c>
      <c r="AZ27">
        <v>0</v>
      </c>
      <c r="BA27">
        <v>1888.19999999999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1781</v>
      </c>
      <c r="BM27">
        <v>2493.3000000000002</v>
      </c>
      <c r="BN27">
        <v>814.56200000000001</v>
      </c>
      <c r="BO27">
        <v>1075</v>
      </c>
      <c r="BP27">
        <v>132</v>
      </c>
      <c r="BQ27">
        <v>537</v>
      </c>
      <c r="BR27">
        <v>320</v>
      </c>
      <c r="BS27">
        <v>150813</v>
      </c>
      <c r="BT27">
        <v>171270</v>
      </c>
      <c r="BU27">
        <v>5172</v>
      </c>
      <c r="BV27">
        <v>136</v>
      </c>
      <c r="BW27">
        <v>613</v>
      </c>
      <c r="BX27">
        <v>610</v>
      </c>
    </row>
    <row r="28" spans="1:76">
      <c r="A28" t="s">
        <v>26</v>
      </c>
      <c r="B28" t="s">
        <v>22</v>
      </c>
      <c r="D28" t="s">
        <v>356</v>
      </c>
      <c r="E28">
        <v>99170</v>
      </c>
      <c r="F28">
        <v>30.199999999997001</v>
      </c>
      <c r="G28">
        <v>1.2989999999999999</v>
      </c>
      <c r="H28">
        <v>777.5</v>
      </c>
      <c r="I28">
        <v>123</v>
      </c>
      <c r="J28">
        <v>1.5</v>
      </c>
      <c r="K28">
        <v>35.25</v>
      </c>
      <c r="L28">
        <v>268670</v>
      </c>
      <c r="M28">
        <v>169500</v>
      </c>
      <c r="N28">
        <v>0</v>
      </c>
      <c r="O28">
        <v>0</v>
      </c>
      <c r="P28">
        <v>0</v>
      </c>
      <c r="Q28">
        <v>10.055</v>
      </c>
      <c r="R28" s="4">
        <v>6.0206951360810801E-5</v>
      </c>
      <c r="S28" s="4">
        <v>4.0539347249612602E-5</v>
      </c>
      <c r="T28" s="4">
        <v>5.4855222350961003E-5</v>
      </c>
      <c r="U28" s="4">
        <v>0</v>
      </c>
      <c r="V28" s="4">
        <v>3.6484074592398898E-3</v>
      </c>
      <c r="W28" s="4">
        <v>0</v>
      </c>
      <c r="X28" s="4">
        <v>1.8953148288383199E-2</v>
      </c>
      <c r="Y28" s="4">
        <v>4.3801226081116099E-3</v>
      </c>
      <c r="Z28" s="4">
        <v>2.94493606021765E-2</v>
      </c>
      <c r="AA28" s="4">
        <v>0</v>
      </c>
      <c r="AB28" s="4">
        <v>0</v>
      </c>
      <c r="AC28" s="4">
        <v>0</v>
      </c>
      <c r="AD28" s="4">
        <v>2.07463788863587E-3</v>
      </c>
      <c r="AE28" s="4">
        <v>0</v>
      </c>
      <c r="AF28" s="4">
        <v>5.86612783675085E-2</v>
      </c>
      <c r="AG28">
        <v>131</v>
      </c>
      <c r="AH28">
        <v>88.900000000001398</v>
      </c>
      <c r="AI28">
        <v>48</v>
      </c>
      <c r="AJ28">
        <v>0</v>
      </c>
      <c r="AK28">
        <v>594.44399999999996</v>
      </c>
      <c r="AL28">
        <v>0</v>
      </c>
      <c r="AM28">
        <v>597.219999999999</v>
      </c>
      <c r="AN28">
        <v>9594.4</v>
      </c>
      <c r="AO28">
        <v>64509</v>
      </c>
      <c r="AP28">
        <v>0</v>
      </c>
      <c r="AQ28">
        <v>0</v>
      </c>
      <c r="AR28">
        <v>0</v>
      </c>
      <c r="AS28">
        <v>4544.43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252.45</v>
      </c>
      <c r="AZ28">
        <v>0</v>
      </c>
      <c r="BA28">
        <v>1437.29999999999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450</v>
      </c>
      <c r="BJ28">
        <v>190</v>
      </c>
      <c r="BK28">
        <v>174</v>
      </c>
      <c r="BL28">
        <v>14500</v>
      </c>
      <c r="BM28">
        <v>3030.3</v>
      </c>
      <c r="BN28">
        <v>18.1499999999998</v>
      </c>
      <c r="BO28">
        <v>148470</v>
      </c>
      <c r="BP28">
        <v>30757</v>
      </c>
      <c r="BQ28">
        <v>52096</v>
      </c>
      <c r="BR28">
        <v>55937</v>
      </c>
      <c r="BS28">
        <v>20320</v>
      </c>
      <c r="BT28">
        <v>76390</v>
      </c>
      <c r="BU28">
        <v>140177</v>
      </c>
      <c r="BV28">
        <v>35382</v>
      </c>
      <c r="BW28">
        <v>63688</v>
      </c>
      <c r="BX28">
        <v>57790</v>
      </c>
    </row>
    <row r="29" spans="1:76">
      <c r="A29" t="s">
        <v>26</v>
      </c>
      <c r="B29" t="s">
        <v>23</v>
      </c>
      <c r="D29" t="s">
        <v>356</v>
      </c>
      <c r="E29">
        <v>193290</v>
      </c>
      <c r="F29">
        <v>30.199999999997001</v>
      </c>
      <c r="G29">
        <v>2.6533999999999902</v>
      </c>
      <c r="H29">
        <v>798.25</v>
      </c>
      <c r="I29">
        <v>1142</v>
      </c>
      <c r="J29">
        <v>3.25</v>
      </c>
      <c r="K29">
        <v>84.5</v>
      </c>
      <c r="L29">
        <v>310190</v>
      </c>
      <c r="M29">
        <v>503480</v>
      </c>
      <c r="N29">
        <v>0</v>
      </c>
      <c r="O29">
        <v>0</v>
      </c>
      <c r="P29">
        <v>0</v>
      </c>
      <c r="Q29">
        <v>9.81</v>
      </c>
      <c r="R29" s="4">
        <v>6.0206951360810801E-5</v>
      </c>
      <c r="S29" s="4">
        <v>4.0539347249612602E-5</v>
      </c>
      <c r="T29" s="4">
        <v>5.4855222350961003E-5</v>
      </c>
      <c r="U29" s="4">
        <v>0</v>
      </c>
      <c r="V29" s="4">
        <v>3.6497453914923501E-3</v>
      </c>
      <c r="W29" s="4">
        <v>0</v>
      </c>
      <c r="X29" s="4">
        <v>6.4283630934064001E-2</v>
      </c>
      <c r="Y29" s="4">
        <v>1.23397491644613E-3</v>
      </c>
      <c r="Z29" s="4">
        <v>3.3830687349315297E-2</v>
      </c>
      <c r="AA29" s="4">
        <v>0</v>
      </c>
      <c r="AB29" s="4">
        <v>0</v>
      </c>
      <c r="AC29" s="4">
        <v>0</v>
      </c>
      <c r="AD29" s="4">
        <v>7.0456448967250104E-3</v>
      </c>
      <c r="AE29" s="4">
        <v>0</v>
      </c>
      <c r="AF29" s="4">
        <v>0.110199285009004</v>
      </c>
      <c r="AG29">
        <v>131</v>
      </c>
      <c r="AH29">
        <v>88.900000000001398</v>
      </c>
      <c r="AI29">
        <v>48</v>
      </c>
      <c r="AJ29">
        <v>0</v>
      </c>
      <c r="AK29">
        <v>594.44399999999996</v>
      </c>
      <c r="AL29">
        <v>0</v>
      </c>
      <c r="AM29">
        <v>825.00300000000004</v>
      </c>
      <c r="AN29">
        <v>2702.7999999999902</v>
      </c>
      <c r="AO29">
        <v>74106</v>
      </c>
      <c r="AP29">
        <v>0</v>
      </c>
      <c r="AQ29">
        <v>0</v>
      </c>
      <c r="AR29">
        <v>0</v>
      </c>
      <c r="AS29">
        <v>15433.33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252.55</v>
      </c>
      <c r="AZ29">
        <v>0</v>
      </c>
      <c r="BA29">
        <v>4777.49999999999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450</v>
      </c>
      <c r="BJ29">
        <v>190</v>
      </c>
      <c r="BK29">
        <v>174</v>
      </c>
      <c r="BL29">
        <v>8615</v>
      </c>
      <c r="BM29">
        <v>2685.1</v>
      </c>
      <c r="BN29">
        <v>7.1600000000000801</v>
      </c>
      <c r="BO29">
        <v>176915</v>
      </c>
      <c r="BP29">
        <v>32219</v>
      </c>
      <c r="BQ29">
        <v>55718</v>
      </c>
      <c r="BR29">
        <v>57867</v>
      </c>
      <c r="BS29">
        <v>9698</v>
      </c>
      <c r="BT29">
        <v>9290</v>
      </c>
      <c r="BU29">
        <v>128158</v>
      </c>
      <c r="BV29">
        <v>35194</v>
      </c>
      <c r="BW29">
        <v>63130</v>
      </c>
      <c r="BX29">
        <v>65840</v>
      </c>
    </row>
    <row r="30" spans="1:76">
      <c r="A30" t="s">
        <v>26</v>
      </c>
      <c r="B30" t="s">
        <v>24</v>
      </c>
      <c r="D30" t="s">
        <v>356</v>
      </c>
      <c r="E30">
        <v>2606060</v>
      </c>
      <c r="F30">
        <v>4.8000000000029104</v>
      </c>
      <c r="G30">
        <v>35.240699999999997</v>
      </c>
      <c r="H30">
        <v>1844.25</v>
      </c>
      <c r="I30">
        <v>1381.25</v>
      </c>
      <c r="J30">
        <v>1.75</v>
      </c>
      <c r="K30">
        <v>46.25</v>
      </c>
      <c r="L30">
        <v>425710</v>
      </c>
      <c r="M30">
        <v>2180350</v>
      </c>
      <c r="N30">
        <v>0</v>
      </c>
      <c r="O30">
        <v>0</v>
      </c>
      <c r="P30">
        <v>0</v>
      </c>
      <c r="Q30">
        <v>119.023</v>
      </c>
      <c r="R30" s="4">
        <v>2.75535106004372E-2</v>
      </c>
      <c r="S30" s="4">
        <v>5.96517094760389E-3</v>
      </c>
      <c r="T30" s="4">
        <v>1.2977942848885901E-4</v>
      </c>
      <c r="U30" s="4">
        <v>0</v>
      </c>
      <c r="V30" s="4">
        <v>4.0250353883080703E-3</v>
      </c>
      <c r="W30" s="4">
        <v>0</v>
      </c>
      <c r="X30" s="4">
        <v>0.28865353173976599</v>
      </c>
      <c r="Y30" s="4">
        <v>5.0482859749913702E-3</v>
      </c>
      <c r="Z30" s="4">
        <v>1.3297574863999099E-2</v>
      </c>
      <c r="AA30" s="4">
        <v>0</v>
      </c>
      <c r="AB30" s="4">
        <v>0</v>
      </c>
      <c r="AC30" s="4">
        <v>0</v>
      </c>
      <c r="AD30" s="4">
        <v>4.0021701261134896E-3</v>
      </c>
      <c r="AE30" s="4">
        <v>0</v>
      </c>
      <c r="AF30" s="4">
        <v>0.34867505906970803</v>
      </c>
      <c r="AG30">
        <v>60355</v>
      </c>
      <c r="AH30">
        <v>13066.7</v>
      </c>
      <c r="AI30">
        <v>80</v>
      </c>
      <c r="AJ30">
        <v>0</v>
      </c>
      <c r="AK30">
        <v>594.44399999999996</v>
      </c>
      <c r="AL30">
        <v>0</v>
      </c>
      <c r="AM30">
        <v>1716.67</v>
      </c>
      <c r="AN30">
        <v>11058.3</v>
      </c>
      <c r="AO30">
        <v>29128</v>
      </c>
      <c r="AP30">
        <v>0</v>
      </c>
      <c r="AQ30">
        <v>0</v>
      </c>
      <c r="AR30">
        <v>0</v>
      </c>
      <c r="AS30">
        <v>8766.67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280.61</v>
      </c>
      <c r="AZ30">
        <v>0</v>
      </c>
      <c r="BA30">
        <v>21520.199999999899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205937</v>
      </c>
      <c r="BJ30">
        <v>230</v>
      </c>
      <c r="BK30">
        <v>209</v>
      </c>
      <c r="BL30">
        <v>7787</v>
      </c>
      <c r="BM30">
        <v>24560.3</v>
      </c>
      <c r="BN30">
        <v>612.83399999999995</v>
      </c>
      <c r="BO30">
        <v>97324</v>
      </c>
      <c r="BP30">
        <v>5911</v>
      </c>
      <c r="BQ30">
        <v>260591</v>
      </c>
      <c r="BR30">
        <v>61084</v>
      </c>
      <c r="BS30">
        <v>206138</v>
      </c>
      <c r="BT30">
        <v>1385145</v>
      </c>
      <c r="BU30">
        <v>138887</v>
      </c>
      <c r="BV30">
        <v>17203</v>
      </c>
      <c r="BW30">
        <v>231542</v>
      </c>
      <c r="BX30">
        <v>275000</v>
      </c>
    </row>
    <row r="31" spans="1:76">
      <c r="A31" t="s">
        <v>26</v>
      </c>
      <c r="B31" t="s">
        <v>25</v>
      </c>
      <c r="D31" t="s">
        <v>356</v>
      </c>
      <c r="E31">
        <v>426970</v>
      </c>
      <c r="F31">
        <v>0</v>
      </c>
      <c r="G31">
        <v>5.7729999999999899</v>
      </c>
      <c r="H31">
        <v>985.25</v>
      </c>
      <c r="I31">
        <v>1110.5</v>
      </c>
      <c r="J31">
        <v>4</v>
      </c>
      <c r="K31">
        <v>91.75</v>
      </c>
      <c r="L31">
        <v>80160</v>
      </c>
      <c r="M31">
        <v>507130</v>
      </c>
      <c r="N31">
        <v>0</v>
      </c>
      <c r="O31">
        <v>0</v>
      </c>
      <c r="P31">
        <v>0</v>
      </c>
      <c r="Q31">
        <v>8.8339999999999996</v>
      </c>
      <c r="R31" s="4">
        <v>0</v>
      </c>
      <c r="S31" s="4">
        <v>0</v>
      </c>
      <c r="T31" s="4">
        <v>0</v>
      </c>
      <c r="U31" s="4">
        <v>0</v>
      </c>
      <c r="V31" s="4">
        <v>1.3379322524624599E-6</v>
      </c>
      <c r="W31" s="4">
        <v>0</v>
      </c>
      <c r="X31" s="4">
        <v>6.7508047662498502E-2</v>
      </c>
      <c r="Y31" s="4">
        <v>9.4471396346374598E-4</v>
      </c>
      <c r="Z31" s="4">
        <v>5.4352159824035103E-3</v>
      </c>
      <c r="AA31" s="4">
        <v>0</v>
      </c>
      <c r="AB31" s="4">
        <v>0</v>
      </c>
      <c r="AC31" s="4">
        <v>0</v>
      </c>
      <c r="AD31" s="4">
        <v>4.0021701261134896E-3</v>
      </c>
      <c r="AE31" s="4">
        <v>0</v>
      </c>
      <c r="AF31" s="4">
        <v>7.7891485666731694E-2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752.78099999999995</v>
      </c>
      <c r="AN31">
        <v>2069.5</v>
      </c>
      <c r="AO31">
        <v>11905</v>
      </c>
      <c r="AP31">
        <v>0</v>
      </c>
      <c r="AQ31">
        <v>0</v>
      </c>
      <c r="AR31">
        <v>0</v>
      </c>
      <c r="AS31">
        <v>8766.67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0.10000000000013599</v>
      </c>
      <c r="AZ31">
        <v>0</v>
      </c>
      <c r="BA31">
        <v>5072.3999999999996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2428</v>
      </c>
      <c r="BM31">
        <v>13158</v>
      </c>
      <c r="BN31">
        <v>1.61000000000012</v>
      </c>
      <c r="BO31">
        <v>3591</v>
      </c>
      <c r="BP31">
        <v>456</v>
      </c>
      <c r="BQ31">
        <v>726</v>
      </c>
      <c r="BR31">
        <v>1124</v>
      </c>
      <c r="BS31">
        <v>592</v>
      </c>
      <c r="BT31">
        <v>142100</v>
      </c>
      <c r="BU31">
        <v>9791</v>
      </c>
      <c r="BV31">
        <v>1628</v>
      </c>
      <c r="BW31">
        <v>3049</v>
      </c>
      <c r="BX31">
        <v>1250</v>
      </c>
    </row>
    <row r="32" spans="1:76" ht="353" customHeight="1">
      <c r="AF32"/>
      <c r="AG32"/>
    </row>
    <row r="33" spans="1:76">
      <c r="AF33"/>
      <c r="AG33"/>
    </row>
    <row r="34" spans="1:76">
      <c r="A34" t="s">
        <v>34</v>
      </c>
      <c r="B34" t="s">
        <v>5</v>
      </c>
      <c r="C34" t="s">
        <v>35</v>
      </c>
      <c r="D34" t="s">
        <v>356</v>
      </c>
      <c r="E34" s="1">
        <v>3784900</v>
      </c>
      <c r="F34">
        <v>5501.97</v>
      </c>
      <c r="G34">
        <v>687.91700000000003</v>
      </c>
      <c r="H34">
        <v>45</v>
      </c>
      <c r="I34">
        <v>62</v>
      </c>
      <c r="J34">
        <v>0</v>
      </c>
      <c r="K34">
        <v>0</v>
      </c>
      <c r="L34" s="1">
        <v>1092310</v>
      </c>
      <c r="M34" s="1">
        <v>2692600</v>
      </c>
      <c r="N34">
        <v>0</v>
      </c>
      <c r="O34">
        <v>0</v>
      </c>
      <c r="P34">
        <v>0</v>
      </c>
      <c r="Q34">
        <v>78.777199999999993</v>
      </c>
      <c r="R34">
        <v>176995</v>
      </c>
      <c r="S34">
        <v>54935.5</v>
      </c>
      <c r="T34">
        <v>881915</v>
      </c>
      <c r="U34">
        <v>0</v>
      </c>
      <c r="V34">
        <v>303368</v>
      </c>
      <c r="W34">
        <v>31401.200000000001</v>
      </c>
      <c r="X34" s="1">
        <v>1946000</v>
      </c>
      <c r="Y34">
        <v>19288.099999999999</v>
      </c>
      <c r="Z34">
        <v>370748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F34"/>
      <c r="AG34">
        <v>51872.2</v>
      </c>
      <c r="AH34">
        <v>16100</v>
      </c>
      <c r="AI34">
        <v>127972</v>
      </c>
      <c r="AJ34">
        <v>0</v>
      </c>
      <c r="AK34">
        <v>594.44399999999996</v>
      </c>
      <c r="AL34">
        <v>9202.7800000000007</v>
      </c>
      <c r="AM34">
        <v>0</v>
      </c>
      <c r="AN34">
        <v>5652.78</v>
      </c>
      <c r="AO34">
        <v>108656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3013.98</v>
      </c>
      <c r="AZ34">
        <v>0</v>
      </c>
      <c r="BA34">
        <v>19463.8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176999</v>
      </c>
      <c r="BJ34">
        <v>381251</v>
      </c>
      <c r="BK34">
        <v>133576</v>
      </c>
      <c r="BL34">
        <v>231787</v>
      </c>
      <c r="BM34">
        <v>12540</v>
      </c>
      <c r="BN34">
        <v>785.16499999999996</v>
      </c>
      <c r="BO34">
        <v>1325.6</v>
      </c>
      <c r="BP34">
        <v>42093</v>
      </c>
      <c r="BQ34">
        <v>52882.2</v>
      </c>
      <c r="BR34">
        <v>52468.1</v>
      </c>
      <c r="BS34">
        <v>282961</v>
      </c>
      <c r="BT34">
        <v>800209</v>
      </c>
      <c r="BU34">
        <v>75381.5</v>
      </c>
      <c r="BV34">
        <v>75621.399999999994</v>
      </c>
      <c r="BW34">
        <v>44054.1</v>
      </c>
      <c r="BX34">
        <v>78448.800000000003</v>
      </c>
    </row>
    <row r="35" spans="1:76">
      <c r="A35" t="s">
        <v>34</v>
      </c>
      <c r="B35" t="s">
        <v>8</v>
      </c>
      <c r="C35" t="s">
        <v>36</v>
      </c>
      <c r="D35" t="s">
        <v>356</v>
      </c>
      <c r="E35" s="1">
        <v>3611400</v>
      </c>
      <c r="F35">
        <v>5501.97</v>
      </c>
      <c r="G35">
        <v>656.38300000000004</v>
      </c>
      <c r="H35">
        <v>192</v>
      </c>
      <c r="I35">
        <v>163.5</v>
      </c>
      <c r="J35">
        <v>123.25</v>
      </c>
      <c r="K35">
        <v>52.25</v>
      </c>
      <c r="L35" s="1">
        <v>1162310</v>
      </c>
      <c r="M35" s="1">
        <v>2449090</v>
      </c>
      <c r="N35">
        <v>0</v>
      </c>
      <c r="O35">
        <v>0</v>
      </c>
      <c r="P35">
        <v>0</v>
      </c>
      <c r="Q35">
        <v>85.154399999999995</v>
      </c>
      <c r="R35">
        <v>176995</v>
      </c>
      <c r="S35">
        <v>54935.5</v>
      </c>
      <c r="T35">
        <v>881915</v>
      </c>
      <c r="U35">
        <v>0</v>
      </c>
      <c r="V35">
        <v>303368</v>
      </c>
      <c r="W35">
        <v>0</v>
      </c>
      <c r="X35" s="1">
        <v>1702510</v>
      </c>
      <c r="Y35">
        <v>27126.5</v>
      </c>
      <c r="Z35">
        <v>462506</v>
      </c>
      <c r="AA35">
        <v>246.43199999999999</v>
      </c>
      <c r="AB35">
        <v>0</v>
      </c>
      <c r="AC35">
        <v>0</v>
      </c>
      <c r="AD35">
        <v>1791.37</v>
      </c>
      <c r="AE35">
        <v>0</v>
      </c>
      <c r="AF35"/>
      <c r="AG35">
        <v>51872.2</v>
      </c>
      <c r="AH35">
        <v>16100</v>
      </c>
      <c r="AI35">
        <v>127972</v>
      </c>
      <c r="AJ35">
        <v>0</v>
      </c>
      <c r="AK35">
        <v>594.44399999999996</v>
      </c>
      <c r="AL35">
        <v>0</v>
      </c>
      <c r="AM35">
        <v>0</v>
      </c>
      <c r="AN35">
        <v>7950</v>
      </c>
      <c r="AO35">
        <v>135547</v>
      </c>
      <c r="AP35">
        <v>72.222200000000001</v>
      </c>
      <c r="AQ35">
        <v>0</v>
      </c>
      <c r="AR35">
        <v>0</v>
      </c>
      <c r="AS35">
        <v>525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3013.98</v>
      </c>
      <c r="AZ35">
        <v>0</v>
      </c>
      <c r="BA35">
        <v>17028.400000000001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176999</v>
      </c>
      <c r="BJ35">
        <v>381251</v>
      </c>
      <c r="BK35">
        <v>133576</v>
      </c>
      <c r="BL35">
        <v>230619</v>
      </c>
      <c r="BM35">
        <v>21319.4</v>
      </c>
      <c r="BN35">
        <v>781.22400000000005</v>
      </c>
      <c r="BO35">
        <v>632.5</v>
      </c>
      <c r="BP35">
        <v>41893.599999999999</v>
      </c>
      <c r="BQ35">
        <v>52575.199999999997</v>
      </c>
      <c r="BR35">
        <v>52217.599999999999</v>
      </c>
      <c r="BS35">
        <v>286216</v>
      </c>
      <c r="BT35">
        <v>725741</v>
      </c>
      <c r="BU35">
        <v>87333.4</v>
      </c>
      <c r="BV35">
        <v>76340.5</v>
      </c>
      <c r="BW35">
        <v>44864</v>
      </c>
      <c r="BX35">
        <v>78851.5</v>
      </c>
    </row>
    <row r="36" spans="1:76">
      <c r="A36" t="s">
        <v>34</v>
      </c>
      <c r="B36" t="s">
        <v>10</v>
      </c>
      <c r="C36" t="s">
        <v>37</v>
      </c>
      <c r="D36" t="s">
        <v>356</v>
      </c>
      <c r="E36" s="1">
        <v>2164090</v>
      </c>
      <c r="F36">
        <v>5501.97</v>
      </c>
      <c r="G36">
        <v>393.33100000000002</v>
      </c>
      <c r="H36">
        <v>119</v>
      </c>
      <c r="I36">
        <v>273.5</v>
      </c>
      <c r="J36">
        <v>61.5</v>
      </c>
      <c r="K36">
        <v>66.75</v>
      </c>
      <c r="L36">
        <v>880484</v>
      </c>
      <c r="M36" s="1">
        <v>1283610</v>
      </c>
      <c r="N36">
        <v>0</v>
      </c>
      <c r="O36">
        <v>0</v>
      </c>
      <c r="P36">
        <v>0</v>
      </c>
      <c r="Q36">
        <v>64.580500000000001</v>
      </c>
      <c r="R36">
        <v>176995</v>
      </c>
      <c r="S36">
        <v>58423.4</v>
      </c>
      <c r="T36">
        <v>841036</v>
      </c>
      <c r="U36">
        <v>0</v>
      </c>
      <c r="V36">
        <v>319168</v>
      </c>
      <c r="W36">
        <v>0</v>
      </c>
      <c r="X36">
        <v>521224</v>
      </c>
      <c r="Y36">
        <v>24719.1</v>
      </c>
      <c r="Z36">
        <v>177280</v>
      </c>
      <c r="AA36">
        <v>0</v>
      </c>
      <c r="AB36">
        <v>0</v>
      </c>
      <c r="AC36">
        <v>0</v>
      </c>
      <c r="AD36">
        <v>45258.3</v>
      </c>
      <c r="AE36">
        <v>0</v>
      </c>
      <c r="AF36"/>
      <c r="AG36">
        <v>51872.2</v>
      </c>
      <c r="AH36">
        <v>17122.2</v>
      </c>
      <c r="AI36">
        <v>115992</v>
      </c>
      <c r="AJ36">
        <v>0</v>
      </c>
      <c r="AK36">
        <v>594.44399999999996</v>
      </c>
      <c r="AL36">
        <v>0</v>
      </c>
      <c r="AM36">
        <v>0</v>
      </c>
      <c r="AN36">
        <v>7244.44</v>
      </c>
      <c r="AO36">
        <v>51955.6</v>
      </c>
      <c r="AP36">
        <v>0</v>
      </c>
      <c r="AQ36">
        <v>0</v>
      </c>
      <c r="AR36">
        <v>0</v>
      </c>
      <c r="AS36">
        <v>13263.9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3172.01</v>
      </c>
      <c r="AZ36">
        <v>0</v>
      </c>
      <c r="BA36">
        <v>5213.24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176999</v>
      </c>
      <c r="BJ36">
        <v>340373</v>
      </c>
      <c r="BK36">
        <v>133576</v>
      </c>
      <c r="BL36">
        <v>227025</v>
      </c>
      <c r="BM36">
        <v>12130.5</v>
      </c>
      <c r="BN36">
        <v>138.369</v>
      </c>
      <c r="BO36">
        <v>64.2</v>
      </c>
      <c r="BP36">
        <v>41085.1</v>
      </c>
      <c r="BQ36">
        <v>51884.3</v>
      </c>
      <c r="BR36">
        <v>49398.3</v>
      </c>
      <c r="BS36">
        <v>49619.7</v>
      </c>
      <c r="BT36">
        <v>61849.5</v>
      </c>
      <c r="BU36">
        <v>123690</v>
      </c>
      <c r="BV36">
        <v>78375.399999999994</v>
      </c>
      <c r="BW36">
        <v>46679.6</v>
      </c>
      <c r="BX36">
        <v>86795</v>
      </c>
    </row>
    <row r="37" spans="1:76">
      <c r="A37" t="s">
        <v>34</v>
      </c>
      <c r="B37" t="s">
        <v>12</v>
      </c>
      <c r="C37" t="s">
        <v>38</v>
      </c>
      <c r="D37" t="s">
        <v>356</v>
      </c>
      <c r="E37" s="1">
        <v>2824020</v>
      </c>
      <c r="F37">
        <v>5500.04</v>
      </c>
      <c r="G37">
        <v>513.45500000000004</v>
      </c>
      <c r="H37">
        <v>362.5</v>
      </c>
      <c r="I37">
        <v>96</v>
      </c>
      <c r="J37">
        <v>128</v>
      </c>
      <c r="K37">
        <v>86.75</v>
      </c>
      <c r="L37">
        <v>844552</v>
      </c>
      <c r="M37" s="1">
        <v>1979460</v>
      </c>
      <c r="N37">
        <v>0</v>
      </c>
      <c r="O37">
        <v>0</v>
      </c>
      <c r="P37">
        <v>0</v>
      </c>
      <c r="Q37">
        <v>70.675200000000004</v>
      </c>
      <c r="R37">
        <v>176929</v>
      </c>
      <c r="S37">
        <v>58404.5</v>
      </c>
      <c r="T37">
        <v>840903</v>
      </c>
      <c r="U37">
        <v>0</v>
      </c>
      <c r="V37">
        <v>293918</v>
      </c>
      <c r="W37">
        <v>0</v>
      </c>
      <c r="X37" s="1">
        <v>1240420</v>
      </c>
      <c r="Y37">
        <v>44774.9</v>
      </c>
      <c r="Z37">
        <v>168674</v>
      </c>
      <c r="AA37">
        <v>0</v>
      </c>
      <c r="AB37">
        <v>0</v>
      </c>
      <c r="AC37">
        <v>0</v>
      </c>
      <c r="AD37">
        <v>0</v>
      </c>
      <c r="AE37">
        <v>0</v>
      </c>
      <c r="AF37"/>
      <c r="AG37">
        <v>51852.800000000003</v>
      </c>
      <c r="AH37">
        <v>17116.7</v>
      </c>
      <c r="AI37">
        <v>115967</v>
      </c>
      <c r="AJ37">
        <v>0</v>
      </c>
      <c r="AK37">
        <v>0</v>
      </c>
      <c r="AL37">
        <v>0</v>
      </c>
      <c r="AM37">
        <v>22.222200000000001</v>
      </c>
      <c r="AN37">
        <v>13122.2</v>
      </c>
      <c r="AO37">
        <v>49433.3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2939.75</v>
      </c>
      <c r="AZ37">
        <v>0</v>
      </c>
      <c r="BA37">
        <v>12405.8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176928</v>
      </c>
      <c r="BJ37">
        <v>340296</v>
      </c>
      <c r="BK37">
        <v>133563</v>
      </c>
      <c r="BL37">
        <v>229775</v>
      </c>
      <c r="BM37">
        <v>17055.400000000001</v>
      </c>
      <c r="BN37">
        <v>138.53700000000001</v>
      </c>
      <c r="BO37">
        <v>6488.9</v>
      </c>
      <c r="BP37">
        <v>40306.800000000003</v>
      </c>
      <c r="BQ37">
        <v>43068</v>
      </c>
      <c r="BR37">
        <v>40707.800000000003</v>
      </c>
      <c r="BS37">
        <v>47588.4</v>
      </c>
      <c r="BT37">
        <v>233944</v>
      </c>
      <c r="BU37">
        <v>150163</v>
      </c>
      <c r="BV37">
        <v>77097.899999999994</v>
      </c>
      <c r="BW37">
        <v>46772.1</v>
      </c>
      <c r="BX37">
        <v>78175.399999999994</v>
      </c>
    </row>
    <row r="38" spans="1:76">
      <c r="A38" t="s">
        <v>34</v>
      </c>
      <c r="B38" t="s">
        <v>14</v>
      </c>
      <c r="C38" t="s">
        <v>39</v>
      </c>
      <c r="D38" t="s">
        <v>356</v>
      </c>
      <c r="E38" s="1">
        <v>2748080</v>
      </c>
      <c r="F38">
        <v>5500.04</v>
      </c>
      <c r="G38">
        <v>499.64800000000002</v>
      </c>
      <c r="H38">
        <v>329</v>
      </c>
      <c r="I38">
        <v>140.75</v>
      </c>
      <c r="J38">
        <v>121.25</v>
      </c>
      <c r="K38">
        <v>110.25</v>
      </c>
      <c r="L38">
        <v>843055</v>
      </c>
      <c r="M38" s="1">
        <v>1905030</v>
      </c>
      <c r="N38">
        <v>0</v>
      </c>
      <c r="O38">
        <v>0</v>
      </c>
      <c r="P38">
        <v>0</v>
      </c>
      <c r="Q38">
        <v>69.652699999999996</v>
      </c>
      <c r="R38">
        <v>176929</v>
      </c>
      <c r="S38">
        <v>58404.5</v>
      </c>
      <c r="T38">
        <v>840903</v>
      </c>
      <c r="U38">
        <v>0</v>
      </c>
      <c r="V38">
        <v>293909</v>
      </c>
      <c r="W38">
        <v>0</v>
      </c>
      <c r="X38" s="1">
        <v>1166000</v>
      </c>
      <c r="Y38">
        <v>43049.9</v>
      </c>
      <c r="Z38">
        <v>168892</v>
      </c>
      <c r="AA38">
        <v>0</v>
      </c>
      <c r="AB38">
        <v>0</v>
      </c>
      <c r="AC38">
        <v>0</v>
      </c>
      <c r="AD38">
        <v>0</v>
      </c>
      <c r="AE38">
        <v>0</v>
      </c>
      <c r="AF38"/>
      <c r="AG38">
        <v>51852.800000000003</v>
      </c>
      <c r="AH38">
        <v>17116.7</v>
      </c>
      <c r="AI38">
        <v>115967</v>
      </c>
      <c r="AJ38">
        <v>0</v>
      </c>
      <c r="AK38">
        <v>0</v>
      </c>
      <c r="AL38">
        <v>0</v>
      </c>
      <c r="AM38">
        <v>25</v>
      </c>
      <c r="AN38">
        <v>12616.7</v>
      </c>
      <c r="AO38">
        <v>49497.2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2939.65</v>
      </c>
      <c r="AZ38">
        <v>0</v>
      </c>
      <c r="BA38">
        <v>11661.3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176928</v>
      </c>
      <c r="BJ38">
        <v>340296</v>
      </c>
      <c r="BK38">
        <v>133563</v>
      </c>
      <c r="BL38">
        <v>228142</v>
      </c>
      <c r="BM38">
        <v>18741.8</v>
      </c>
      <c r="BN38">
        <v>178.08</v>
      </c>
      <c r="BO38">
        <v>4700.3999999999996</v>
      </c>
      <c r="BP38">
        <v>40447.1</v>
      </c>
      <c r="BQ38">
        <v>43363.199999999997</v>
      </c>
      <c r="BR38">
        <v>40618.199999999997</v>
      </c>
      <c r="BS38">
        <v>47769.2</v>
      </c>
      <c r="BT38">
        <v>201855</v>
      </c>
      <c r="BU38">
        <v>151715</v>
      </c>
      <c r="BV38">
        <v>77032.7</v>
      </c>
      <c r="BW38">
        <v>47459.1</v>
      </c>
      <c r="BX38">
        <v>78283.600000000006</v>
      </c>
    </row>
    <row r="39" spans="1:76">
      <c r="A39" t="s">
        <v>34</v>
      </c>
      <c r="B39" t="s">
        <v>16</v>
      </c>
      <c r="C39" t="s">
        <v>40</v>
      </c>
      <c r="D39" t="s">
        <v>356</v>
      </c>
      <c r="E39" s="1">
        <v>1908490</v>
      </c>
      <c r="F39">
        <v>5502.3</v>
      </c>
      <c r="G39">
        <v>346.85300000000001</v>
      </c>
      <c r="H39">
        <v>270.5</v>
      </c>
      <c r="I39">
        <v>63.5</v>
      </c>
      <c r="J39">
        <v>72.5</v>
      </c>
      <c r="K39">
        <v>57.75</v>
      </c>
      <c r="L39">
        <v>714038</v>
      </c>
      <c r="M39" s="1">
        <v>1194450</v>
      </c>
      <c r="N39">
        <v>0</v>
      </c>
      <c r="O39">
        <v>0</v>
      </c>
      <c r="P39">
        <v>0</v>
      </c>
      <c r="Q39">
        <v>53.681899999999999</v>
      </c>
      <c r="R39">
        <v>70365.899999999994</v>
      </c>
      <c r="S39">
        <v>35571.599999999999</v>
      </c>
      <c r="T39">
        <v>841254</v>
      </c>
      <c r="U39">
        <v>0</v>
      </c>
      <c r="V39">
        <v>293131</v>
      </c>
      <c r="W39">
        <v>0</v>
      </c>
      <c r="X39">
        <v>456071</v>
      </c>
      <c r="Y39">
        <v>60376</v>
      </c>
      <c r="Z39">
        <v>151717</v>
      </c>
      <c r="AA39">
        <v>0</v>
      </c>
      <c r="AB39">
        <v>0</v>
      </c>
      <c r="AC39">
        <v>0</v>
      </c>
      <c r="AD39">
        <v>0</v>
      </c>
      <c r="AE39">
        <v>0</v>
      </c>
      <c r="AF39"/>
      <c r="AG39">
        <v>20622.2</v>
      </c>
      <c r="AH39">
        <v>10425</v>
      </c>
      <c r="AI39">
        <v>116017</v>
      </c>
      <c r="AJ39">
        <v>0</v>
      </c>
      <c r="AK39">
        <v>0</v>
      </c>
      <c r="AL39">
        <v>0</v>
      </c>
      <c r="AM39">
        <v>41.666699999999999</v>
      </c>
      <c r="AN39">
        <v>17694.400000000001</v>
      </c>
      <c r="AO39">
        <v>44463.9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2931.88</v>
      </c>
      <c r="AZ39">
        <v>0</v>
      </c>
      <c r="BA39">
        <v>4560.16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70367.3</v>
      </c>
      <c r="BJ39">
        <v>340437</v>
      </c>
      <c r="BK39">
        <v>133618</v>
      </c>
      <c r="BL39">
        <v>222794</v>
      </c>
      <c r="BM39">
        <v>10292.4</v>
      </c>
      <c r="BN39">
        <v>99.258499999999998</v>
      </c>
      <c r="BO39">
        <v>9191.9</v>
      </c>
      <c r="BP39">
        <v>34203.4</v>
      </c>
      <c r="BQ39">
        <v>59905.4</v>
      </c>
      <c r="BR39">
        <v>40346.6</v>
      </c>
      <c r="BS39">
        <v>26867.1</v>
      </c>
      <c r="BT39">
        <v>120527</v>
      </c>
      <c r="BU39">
        <v>156747</v>
      </c>
      <c r="BV39">
        <v>65878</v>
      </c>
      <c r="BW39">
        <v>63265.7</v>
      </c>
      <c r="BX39">
        <v>77674.7</v>
      </c>
    </row>
    <row r="40" spans="1:76">
      <c r="A40" t="s">
        <v>34</v>
      </c>
      <c r="B40" t="s">
        <v>18</v>
      </c>
      <c r="C40" t="s">
        <v>41</v>
      </c>
      <c r="D40" t="s">
        <v>356</v>
      </c>
      <c r="E40" s="1">
        <v>2620270</v>
      </c>
      <c r="F40">
        <v>5501.97</v>
      </c>
      <c r="G40">
        <v>476.24200000000002</v>
      </c>
      <c r="H40">
        <v>71.5</v>
      </c>
      <c r="I40">
        <v>261.25</v>
      </c>
      <c r="J40">
        <v>35.25</v>
      </c>
      <c r="K40">
        <v>71</v>
      </c>
      <c r="L40">
        <v>920075</v>
      </c>
      <c r="M40" s="1">
        <v>1700190</v>
      </c>
      <c r="N40">
        <v>0</v>
      </c>
      <c r="O40">
        <v>0</v>
      </c>
      <c r="P40">
        <v>0</v>
      </c>
      <c r="Q40">
        <v>74.576300000000003</v>
      </c>
      <c r="R40">
        <v>176995</v>
      </c>
      <c r="S40">
        <v>58423.4</v>
      </c>
      <c r="T40">
        <v>841036</v>
      </c>
      <c r="U40">
        <v>0</v>
      </c>
      <c r="V40">
        <v>319168</v>
      </c>
      <c r="W40">
        <v>0</v>
      </c>
      <c r="X40">
        <v>937808</v>
      </c>
      <c r="Y40">
        <v>45580.5</v>
      </c>
      <c r="Z40">
        <v>241267</v>
      </c>
      <c r="AA40">
        <v>0</v>
      </c>
      <c r="AB40">
        <v>0</v>
      </c>
      <c r="AC40">
        <v>0</v>
      </c>
      <c r="AD40">
        <v>0</v>
      </c>
      <c r="AE40">
        <v>0</v>
      </c>
      <c r="AF40"/>
      <c r="AG40">
        <v>51872.2</v>
      </c>
      <c r="AH40">
        <v>17122.2</v>
      </c>
      <c r="AI40">
        <v>115992</v>
      </c>
      <c r="AJ40">
        <v>0</v>
      </c>
      <c r="AK40">
        <v>594.44399999999996</v>
      </c>
      <c r="AL40">
        <v>0</v>
      </c>
      <c r="AM40">
        <v>0</v>
      </c>
      <c r="AN40">
        <v>13358.3</v>
      </c>
      <c r="AO40">
        <v>70708.3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3172.01</v>
      </c>
      <c r="AZ40">
        <v>0</v>
      </c>
      <c r="BA40">
        <v>9379.89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176999</v>
      </c>
      <c r="BJ40">
        <v>340373</v>
      </c>
      <c r="BK40">
        <v>133576</v>
      </c>
      <c r="BL40">
        <v>226644</v>
      </c>
      <c r="BM40">
        <v>20966.099999999999</v>
      </c>
      <c r="BN40">
        <v>178.00899999999999</v>
      </c>
      <c r="BO40">
        <v>64.599999999999994</v>
      </c>
      <c r="BP40">
        <v>41445.300000000003</v>
      </c>
      <c r="BQ40">
        <v>51832.5</v>
      </c>
      <c r="BR40">
        <v>49494.9</v>
      </c>
      <c r="BS40">
        <v>49168.4</v>
      </c>
      <c r="BT40">
        <v>59625.599999999999</v>
      </c>
      <c r="BU40">
        <v>120526</v>
      </c>
      <c r="BV40">
        <v>77807.199999999997</v>
      </c>
      <c r="BW40">
        <v>47043.9</v>
      </c>
      <c r="BX40">
        <v>86737.600000000006</v>
      </c>
    </row>
    <row r="41" spans="1:76">
      <c r="B41" s="25" t="s">
        <v>173</v>
      </c>
      <c r="R41" s="25">
        <f>ABS(R34-R36)</f>
        <v>0</v>
      </c>
      <c r="S41" s="25">
        <f t="shared" ref="S41:AE41" si="4">ABS(S34-S36)</f>
        <v>3487.9000000000015</v>
      </c>
      <c r="T41" s="25">
        <f t="shared" si="4"/>
        <v>40879</v>
      </c>
      <c r="U41" s="25">
        <f t="shared" si="4"/>
        <v>0</v>
      </c>
      <c r="V41" s="25">
        <f t="shared" si="4"/>
        <v>15800</v>
      </c>
      <c r="W41" s="25">
        <f t="shared" si="4"/>
        <v>31401.200000000001</v>
      </c>
      <c r="X41" s="25">
        <f t="shared" si="4"/>
        <v>1424776</v>
      </c>
      <c r="Y41" s="25">
        <f t="shared" si="4"/>
        <v>5431</v>
      </c>
      <c r="Z41" s="25">
        <f t="shared" si="4"/>
        <v>193468</v>
      </c>
      <c r="AA41" s="25">
        <f t="shared" si="4"/>
        <v>246.43199999999999</v>
      </c>
      <c r="AB41" s="25">
        <f t="shared" si="4"/>
        <v>0</v>
      </c>
      <c r="AC41" s="25">
        <f t="shared" si="4"/>
        <v>0</v>
      </c>
      <c r="AD41" s="25">
        <f t="shared" si="4"/>
        <v>45258.3</v>
      </c>
      <c r="AE41" s="25">
        <f t="shared" si="4"/>
        <v>0</v>
      </c>
      <c r="AF41" s="26">
        <f>SUM(R41:AE41)/E34</f>
        <v>0.46520326349441204</v>
      </c>
      <c r="AG41"/>
      <c r="BI41" s="25">
        <f t="shared" ref="BI41:BX41" si="5">ABS(BI34-BI36)</f>
        <v>0</v>
      </c>
      <c r="BJ41" s="25">
        <f t="shared" si="5"/>
        <v>40878</v>
      </c>
      <c r="BK41" s="25">
        <f t="shared" si="5"/>
        <v>0</v>
      </c>
      <c r="BL41" s="25">
        <f t="shared" si="5"/>
        <v>4762</v>
      </c>
      <c r="BM41" s="25">
        <f t="shared" si="5"/>
        <v>409.5</v>
      </c>
      <c r="BN41" s="25">
        <f t="shared" si="5"/>
        <v>646.79599999999994</v>
      </c>
      <c r="BO41" s="25">
        <f t="shared" si="5"/>
        <v>1261.3999999999999</v>
      </c>
      <c r="BP41" s="25">
        <f t="shared" si="5"/>
        <v>1007.9000000000015</v>
      </c>
      <c r="BQ41" s="25">
        <f t="shared" si="5"/>
        <v>997.89999999999418</v>
      </c>
      <c r="BR41" s="25">
        <f t="shared" si="5"/>
        <v>3069.7999999999956</v>
      </c>
      <c r="BS41" s="25">
        <f t="shared" si="5"/>
        <v>233341.3</v>
      </c>
      <c r="BT41" s="25">
        <f t="shared" si="5"/>
        <v>738359.5</v>
      </c>
      <c r="BU41" s="25">
        <f t="shared" si="5"/>
        <v>48308.5</v>
      </c>
      <c r="BV41" s="25">
        <f t="shared" si="5"/>
        <v>2754</v>
      </c>
      <c r="BW41" s="25">
        <f t="shared" si="5"/>
        <v>2625.5</v>
      </c>
      <c r="BX41" s="25">
        <f t="shared" si="5"/>
        <v>8346.1999999999971</v>
      </c>
    </row>
    <row r="42" spans="1:76">
      <c r="A42" t="s">
        <v>34</v>
      </c>
      <c r="B42" t="s">
        <v>20</v>
      </c>
      <c r="D42" t="s">
        <v>356</v>
      </c>
      <c r="E42">
        <v>173500</v>
      </c>
      <c r="F42">
        <v>0</v>
      </c>
      <c r="G42">
        <v>31.533999999999899</v>
      </c>
      <c r="H42">
        <v>147</v>
      </c>
      <c r="I42">
        <v>101.5</v>
      </c>
      <c r="J42">
        <v>123.25</v>
      </c>
      <c r="K42">
        <v>52.25</v>
      </c>
      <c r="L42">
        <v>70000</v>
      </c>
      <c r="M42">
        <v>243510</v>
      </c>
      <c r="N42">
        <v>0</v>
      </c>
      <c r="O42">
        <v>0</v>
      </c>
      <c r="P42">
        <v>0</v>
      </c>
      <c r="Q42">
        <v>6.3772000000000002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8.2964411212977894E-3</v>
      </c>
      <c r="X42" s="4">
        <v>6.4331950645987998E-2</v>
      </c>
      <c r="Y42" s="4">
        <v>2.0709662078258299E-3</v>
      </c>
      <c r="Z42" s="4">
        <v>2.42431768342624E-2</v>
      </c>
      <c r="AA42" s="4">
        <v>0</v>
      </c>
      <c r="AB42" s="4">
        <v>0</v>
      </c>
      <c r="AC42" s="4">
        <v>0</v>
      </c>
      <c r="AD42" s="4">
        <v>4.7329387830589899E-4</v>
      </c>
      <c r="AE42" s="4">
        <v>0</v>
      </c>
      <c r="AF42" s="4">
        <v>9.9415828687679994E-2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9202.7800000000007</v>
      </c>
      <c r="AM42">
        <v>0</v>
      </c>
      <c r="AN42">
        <v>2297.2199999999998</v>
      </c>
      <c r="AO42">
        <v>26891</v>
      </c>
      <c r="AP42">
        <v>0</v>
      </c>
      <c r="AQ42">
        <v>0</v>
      </c>
      <c r="AR42">
        <v>0</v>
      </c>
      <c r="AS42">
        <v>525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2435.3999999999901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1168</v>
      </c>
      <c r="BM42">
        <v>8779.4</v>
      </c>
      <c r="BN42">
        <v>3.9409999999999101</v>
      </c>
      <c r="BO42">
        <v>693.099999999999</v>
      </c>
      <c r="BP42">
        <v>199.400000000001</v>
      </c>
      <c r="BQ42">
        <v>307</v>
      </c>
      <c r="BR42">
        <v>250.5</v>
      </c>
      <c r="BS42">
        <v>3255</v>
      </c>
      <c r="BT42">
        <v>74468</v>
      </c>
      <c r="BU42">
        <v>11951.8999999999</v>
      </c>
      <c r="BV42">
        <v>719.10000000000502</v>
      </c>
      <c r="BW42">
        <v>809.900000000001</v>
      </c>
      <c r="BX42">
        <v>402.69999999999698</v>
      </c>
    </row>
    <row r="43" spans="1:76">
      <c r="A43" t="s">
        <v>34</v>
      </c>
      <c r="B43" t="s">
        <v>21</v>
      </c>
      <c r="D43" t="s">
        <v>356</v>
      </c>
      <c r="E43">
        <v>1447310</v>
      </c>
      <c r="F43">
        <v>0</v>
      </c>
      <c r="G43">
        <v>263.05200000000002</v>
      </c>
      <c r="H43">
        <v>73</v>
      </c>
      <c r="I43">
        <v>110</v>
      </c>
      <c r="J43">
        <v>61.75</v>
      </c>
      <c r="K43">
        <v>14.5</v>
      </c>
      <c r="L43">
        <v>281826</v>
      </c>
      <c r="M43">
        <v>1165480</v>
      </c>
      <c r="N43">
        <v>0</v>
      </c>
      <c r="O43">
        <v>0</v>
      </c>
      <c r="P43">
        <v>0</v>
      </c>
      <c r="Q43">
        <v>20.573899999999899</v>
      </c>
      <c r="R43" s="4">
        <v>0</v>
      </c>
      <c r="S43" s="4">
        <v>9.6580273578113695E-4</v>
      </c>
      <c r="T43" s="4">
        <v>1.13194329069059E-2</v>
      </c>
      <c r="U43" s="4">
        <v>0</v>
      </c>
      <c r="V43" s="4">
        <v>4.3750346126155996E-3</v>
      </c>
      <c r="W43" s="4">
        <v>0</v>
      </c>
      <c r="X43" s="4">
        <v>0.32709918591128001</v>
      </c>
      <c r="Y43" s="4">
        <v>6.6661128648169699E-4</v>
      </c>
      <c r="Z43" s="4">
        <v>7.8979343191006204E-2</v>
      </c>
      <c r="AA43" s="4">
        <v>6.8237248712410602E-5</v>
      </c>
      <c r="AB43" s="4">
        <v>0</v>
      </c>
      <c r="AC43" s="4">
        <v>0</v>
      </c>
      <c r="AD43" s="4">
        <v>1.20360331173506E-2</v>
      </c>
      <c r="AE43" s="4">
        <v>0</v>
      </c>
      <c r="AF43" s="4">
        <v>0.43550968101013399</v>
      </c>
      <c r="AG43">
        <v>0</v>
      </c>
      <c r="AH43">
        <v>1022.2</v>
      </c>
      <c r="AI43">
        <v>11980</v>
      </c>
      <c r="AJ43">
        <v>0</v>
      </c>
      <c r="AK43">
        <v>0</v>
      </c>
      <c r="AL43">
        <v>0</v>
      </c>
      <c r="AM43">
        <v>0</v>
      </c>
      <c r="AN43">
        <v>705.56</v>
      </c>
      <c r="AO43">
        <v>83591.399999999994</v>
      </c>
      <c r="AP43">
        <v>72.222200000000001</v>
      </c>
      <c r="AQ43">
        <v>0</v>
      </c>
      <c r="AR43">
        <v>0</v>
      </c>
      <c r="AS43">
        <v>12738.9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158.03</v>
      </c>
      <c r="AZ43">
        <v>0</v>
      </c>
      <c r="BA43">
        <v>11815.16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40878</v>
      </c>
      <c r="BK43">
        <v>0</v>
      </c>
      <c r="BL43">
        <v>3594</v>
      </c>
      <c r="BM43">
        <v>9188.9</v>
      </c>
      <c r="BN43">
        <v>642.85500000000002</v>
      </c>
      <c r="BO43">
        <v>568.29999999999995</v>
      </c>
      <c r="BP43">
        <v>808.5</v>
      </c>
      <c r="BQ43">
        <v>690.89999999999395</v>
      </c>
      <c r="BR43">
        <v>2819.2999999999902</v>
      </c>
      <c r="BS43">
        <v>236596.3</v>
      </c>
      <c r="BT43">
        <v>663891.5</v>
      </c>
      <c r="BU43">
        <v>36356.6</v>
      </c>
      <c r="BV43">
        <v>2034.8999999999901</v>
      </c>
      <c r="BW43">
        <v>1815.5999999999899</v>
      </c>
      <c r="BX43">
        <v>7943.5</v>
      </c>
    </row>
    <row r="44" spans="1:76">
      <c r="A44" t="s">
        <v>34</v>
      </c>
      <c r="B44" t="s">
        <v>22</v>
      </c>
      <c r="D44" t="s">
        <v>356</v>
      </c>
      <c r="E44">
        <v>659930</v>
      </c>
      <c r="F44">
        <v>1.9300000000002899</v>
      </c>
      <c r="G44">
        <v>120.124</v>
      </c>
      <c r="H44">
        <v>243.5</v>
      </c>
      <c r="I44">
        <v>177.5</v>
      </c>
      <c r="J44">
        <v>66.5</v>
      </c>
      <c r="K44">
        <v>20</v>
      </c>
      <c r="L44">
        <v>35932</v>
      </c>
      <c r="M44">
        <v>695850</v>
      </c>
      <c r="N44">
        <v>0</v>
      </c>
      <c r="O44">
        <v>0</v>
      </c>
      <c r="P44">
        <v>0</v>
      </c>
      <c r="Q44">
        <v>6.0946999999999996</v>
      </c>
      <c r="R44" s="4">
        <v>3.0497807392483599E-5</v>
      </c>
      <c r="S44" s="4">
        <v>8.7334630260300805E-6</v>
      </c>
      <c r="T44" s="4">
        <v>6.1457702775762502E-5</v>
      </c>
      <c r="U44" s="4">
        <v>0</v>
      </c>
      <c r="V44" s="4">
        <v>1.16677217675789E-2</v>
      </c>
      <c r="W44" s="4">
        <v>0</v>
      </c>
      <c r="X44" s="4">
        <v>0.33233183462794902</v>
      </c>
      <c r="Y44" s="4">
        <v>9.26754432579051E-3</v>
      </c>
      <c r="Z44" s="4">
        <v>3.9767292487835502E-3</v>
      </c>
      <c r="AA44" s="4">
        <v>0</v>
      </c>
      <c r="AB44" s="4">
        <v>0</v>
      </c>
      <c r="AC44" s="4">
        <v>0</v>
      </c>
      <c r="AD44" s="4">
        <v>2.0913316913806702E-2</v>
      </c>
      <c r="AE44" s="4">
        <v>0</v>
      </c>
      <c r="AF44" s="4">
        <v>0.37825783585710299</v>
      </c>
      <c r="AG44">
        <v>19.399999999994101</v>
      </c>
      <c r="AH44">
        <v>5.5</v>
      </c>
      <c r="AI44">
        <v>25</v>
      </c>
      <c r="AJ44">
        <v>0</v>
      </c>
      <c r="AK44">
        <v>594.44399999999996</v>
      </c>
      <c r="AL44">
        <v>0</v>
      </c>
      <c r="AM44">
        <v>22.222200000000001</v>
      </c>
      <c r="AN44">
        <v>5877.76</v>
      </c>
      <c r="AO44">
        <v>2522.2999999999902</v>
      </c>
      <c r="AP44">
        <v>0</v>
      </c>
      <c r="AQ44">
        <v>0</v>
      </c>
      <c r="AR44">
        <v>0</v>
      </c>
      <c r="AS44">
        <v>13263.9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232.26</v>
      </c>
      <c r="AZ44">
        <v>0</v>
      </c>
      <c r="BA44">
        <v>7192.5599999999904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71</v>
      </c>
      <c r="BJ44">
        <v>77</v>
      </c>
      <c r="BK44">
        <v>13</v>
      </c>
      <c r="BL44">
        <v>2750</v>
      </c>
      <c r="BM44">
        <v>4924.8999999999996</v>
      </c>
      <c r="BN44">
        <v>0.16800000000000601</v>
      </c>
      <c r="BO44">
        <v>6424.7</v>
      </c>
      <c r="BP44">
        <v>778.29999999999495</v>
      </c>
      <c r="BQ44">
        <v>8816.2999999999993</v>
      </c>
      <c r="BR44">
        <v>8690.5</v>
      </c>
      <c r="BS44">
        <v>2031.29999999999</v>
      </c>
      <c r="BT44">
        <v>172094.5</v>
      </c>
      <c r="BU44">
        <v>26473</v>
      </c>
      <c r="BV44">
        <v>1277.5</v>
      </c>
      <c r="BW44">
        <v>92.5</v>
      </c>
      <c r="BX44">
        <v>8619.6</v>
      </c>
    </row>
    <row r="45" spans="1:76">
      <c r="A45" t="s">
        <v>34</v>
      </c>
      <c r="B45" t="s">
        <v>23</v>
      </c>
      <c r="D45" t="s">
        <v>356</v>
      </c>
      <c r="E45">
        <v>583990</v>
      </c>
      <c r="F45">
        <v>1.9300000000002899</v>
      </c>
      <c r="G45">
        <v>106.31699999999999</v>
      </c>
      <c r="H45">
        <v>210</v>
      </c>
      <c r="I45">
        <v>132.75</v>
      </c>
      <c r="J45">
        <v>59.75</v>
      </c>
      <c r="K45">
        <v>43.5</v>
      </c>
      <c r="L45">
        <v>37429</v>
      </c>
      <c r="M45">
        <v>621420</v>
      </c>
      <c r="N45">
        <v>0</v>
      </c>
      <c r="O45">
        <v>0</v>
      </c>
      <c r="P45">
        <v>0</v>
      </c>
      <c r="Q45">
        <v>5.0721999999999898</v>
      </c>
      <c r="R45" s="4">
        <v>3.0497807392483599E-5</v>
      </c>
      <c r="S45" s="4">
        <v>8.7334630260300805E-6</v>
      </c>
      <c r="T45" s="4">
        <v>6.1457702775762502E-5</v>
      </c>
      <c r="U45" s="4">
        <v>0</v>
      </c>
      <c r="V45" s="4">
        <v>1.16718805594961E-2</v>
      </c>
      <c r="W45" s="4">
        <v>0</v>
      </c>
      <c r="X45" s="4">
        <v>0.29794324635296998</v>
      </c>
      <c r="Y45" s="4">
        <v>8.4704425416687792E-3</v>
      </c>
      <c r="Z45" s="4">
        <v>3.8759940667901899E-3</v>
      </c>
      <c r="AA45" s="4">
        <v>0</v>
      </c>
      <c r="AB45" s="4">
        <v>0</v>
      </c>
      <c r="AC45" s="4">
        <v>0</v>
      </c>
      <c r="AD45" s="4">
        <v>2.0913316913806702E-2</v>
      </c>
      <c r="AE45" s="4">
        <v>0</v>
      </c>
      <c r="AF45" s="4">
        <v>0.34297556940792601</v>
      </c>
      <c r="AG45">
        <v>19.399999999994101</v>
      </c>
      <c r="AH45">
        <v>5.5</v>
      </c>
      <c r="AI45">
        <v>25</v>
      </c>
      <c r="AJ45">
        <v>0</v>
      </c>
      <c r="AK45">
        <v>594.44399999999996</v>
      </c>
      <c r="AL45">
        <v>0</v>
      </c>
      <c r="AM45">
        <v>25</v>
      </c>
      <c r="AN45">
        <v>5372.26</v>
      </c>
      <c r="AO45">
        <v>2458.4</v>
      </c>
      <c r="AP45">
        <v>0</v>
      </c>
      <c r="AQ45">
        <v>0</v>
      </c>
      <c r="AR45">
        <v>0</v>
      </c>
      <c r="AS45">
        <v>13263.9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232.36</v>
      </c>
      <c r="AZ45">
        <v>0</v>
      </c>
      <c r="BA45">
        <v>6448.0599999999904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71</v>
      </c>
      <c r="BJ45">
        <v>77</v>
      </c>
      <c r="BK45">
        <v>13</v>
      </c>
      <c r="BL45">
        <v>1117</v>
      </c>
      <c r="BM45">
        <v>6611.2999999999902</v>
      </c>
      <c r="BN45">
        <v>39.710999999999999</v>
      </c>
      <c r="BO45">
        <v>4636.2</v>
      </c>
      <c r="BP45">
        <v>638</v>
      </c>
      <c r="BQ45">
        <v>8521.1</v>
      </c>
      <c r="BR45">
        <v>8780.1</v>
      </c>
      <c r="BS45">
        <v>1850.5</v>
      </c>
      <c r="BT45">
        <v>140005.5</v>
      </c>
      <c r="BU45">
        <v>28025</v>
      </c>
      <c r="BV45">
        <v>1342.69999999999</v>
      </c>
      <c r="BW45">
        <v>779.5</v>
      </c>
      <c r="BX45">
        <v>8511.3999999999905</v>
      </c>
    </row>
    <row r="46" spans="1:76">
      <c r="A46" t="s">
        <v>34</v>
      </c>
      <c r="B46" t="s">
        <v>24</v>
      </c>
      <c r="D46" t="s">
        <v>356</v>
      </c>
      <c r="E46">
        <v>255600</v>
      </c>
      <c r="F46">
        <v>0.32999999999992702</v>
      </c>
      <c r="G46">
        <v>46.478000000000002</v>
      </c>
      <c r="H46">
        <v>151.5</v>
      </c>
      <c r="I46">
        <v>210</v>
      </c>
      <c r="J46">
        <v>11</v>
      </c>
      <c r="K46">
        <v>9</v>
      </c>
      <c r="L46">
        <v>166446</v>
      </c>
      <c r="M46">
        <v>89160</v>
      </c>
      <c r="N46">
        <v>0</v>
      </c>
      <c r="O46">
        <v>0</v>
      </c>
      <c r="P46">
        <v>0</v>
      </c>
      <c r="Q46">
        <v>10.8986</v>
      </c>
      <c r="R46" s="4">
        <v>4.9272026579301201E-2</v>
      </c>
      <c r="S46" s="4">
        <v>1.05595423480539E-2</v>
      </c>
      <c r="T46" s="4">
        <v>1.00735181993355E-4</v>
      </c>
      <c r="U46" s="4">
        <v>0</v>
      </c>
      <c r="V46" s="4">
        <v>1.20313850163348E-2</v>
      </c>
      <c r="W46" s="4">
        <v>0</v>
      </c>
      <c r="X46" s="4">
        <v>3.0106418864280102E-2</v>
      </c>
      <c r="Y46" s="4">
        <v>1.64766252789856E-2</v>
      </c>
      <c r="Z46" s="4">
        <v>1.18123553086978E-2</v>
      </c>
      <c r="AA46" s="4">
        <v>0</v>
      </c>
      <c r="AB46" s="4">
        <v>0</v>
      </c>
      <c r="AC46" s="4">
        <v>0</v>
      </c>
      <c r="AD46" s="4">
        <v>2.0913316913806702E-2</v>
      </c>
      <c r="AE46" s="4">
        <v>0</v>
      </c>
      <c r="AF46" s="4">
        <v>0.15127240549145299</v>
      </c>
      <c r="AG46">
        <v>31249.999999999902</v>
      </c>
      <c r="AH46">
        <v>6697.2</v>
      </c>
      <c r="AI46">
        <v>25</v>
      </c>
      <c r="AJ46">
        <v>0</v>
      </c>
      <c r="AK46">
        <v>594.44399999999996</v>
      </c>
      <c r="AL46">
        <v>0</v>
      </c>
      <c r="AM46">
        <v>41.666699999999999</v>
      </c>
      <c r="AN46">
        <v>10449.959999999999</v>
      </c>
      <c r="AO46">
        <v>7491.6999999999898</v>
      </c>
      <c r="AP46">
        <v>0</v>
      </c>
      <c r="AQ46">
        <v>0</v>
      </c>
      <c r="AR46">
        <v>0</v>
      </c>
      <c r="AS46">
        <v>13263.9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240.13</v>
      </c>
      <c r="AZ46">
        <v>0</v>
      </c>
      <c r="BA46">
        <v>653.07999999999902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106631.7</v>
      </c>
      <c r="BJ46">
        <v>64</v>
      </c>
      <c r="BK46">
        <v>42</v>
      </c>
      <c r="BL46">
        <v>4231</v>
      </c>
      <c r="BM46">
        <v>1838.1</v>
      </c>
      <c r="BN46">
        <v>39.110500000000002</v>
      </c>
      <c r="BO46">
        <v>9127.6999999999898</v>
      </c>
      <c r="BP46">
        <v>6881.6999999999898</v>
      </c>
      <c r="BQ46">
        <v>8021.0999999999904</v>
      </c>
      <c r="BR46">
        <v>9051.7000000000007</v>
      </c>
      <c r="BS46">
        <v>22752.6</v>
      </c>
      <c r="BT46">
        <v>58677.5</v>
      </c>
      <c r="BU46">
        <v>33057</v>
      </c>
      <c r="BV46">
        <v>12497.3999999999</v>
      </c>
      <c r="BW46">
        <v>16586.099999999999</v>
      </c>
      <c r="BX46">
        <v>9120.2999999999993</v>
      </c>
    </row>
    <row r="47" spans="1:76">
      <c r="A47" t="s">
        <v>34</v>
      </c>
      <c r="B47" t="s">
        <v>25</v>
      </c>
      <c r="D47" t="s">
        <v>356</v>
      </c>
      <c r="E47">
        <v>456180</v>
      </c>
      <c r="F47">
        <v>0</v>
      </c>
      <c r="G47">
        <v>82.911000000000001</v>
      </c>
      <c r="H47">
        <v>47.5</v>
      </c>
      <c r="I47">
        <v>12.25</v>
      </c>
      <c r="J47">
        <v>26.25</v>
      </c>
      <c r="K47">
        <v>4.25</v>
      </c>
      <c r="L47">
        <v>39591</v>
      </c>
      <c r="M47">
        <v>416580</v>
      </c>
      <c r="N47">
        <v>0</v>
      </c>
      <c r="O47">
        <v>0</v>
      </c>
      <c r="P47">
        <v>0</v>
      </c>
      <c r="Q47">
        <v>9.9957999999999991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0.19249846355743</v>
      </c>
      <c r="Y47" s="4">
        <v>9.6398024111751298E-3</v>
      </c>
      <c r="Z47" s="4">
        <v>2.9567624267012899E-2</v>
      </c>
      <c r="AA47" s="4">
        <v>0</v>
      </c>
      <c r="AB47" s="4">
        <v>0</v>
      </c>
      <c r="AC47" s="4">
        <v>0</v>
      </c>
      <c r="AD47" s="4">
        <v>2.0913316913806702E-2</v>
      </c>
      <c r="AE47" s="4">
        <v>0</v>
      </c>
      <c r="AF47" s="4">
        <v>0.25261920714942498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6113.86</v>
      </c>
      <c r="AO47">
        <v>18752.7</v>
      </c>
      <c r="AP47">
        <v>0</v>
      </c>
      <c r="AQ47">
        <v>0</v>
      </c>
      <c r="AR47">
        <v>0</v>
      </c>
      <c r="AS47">
        <v>13263.9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4166.6499999999996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381</v>
      </c>
      <c r="BM47">
        <v>8835.5999999999894</v>
      </c>
      <c r="BN47">
        <v>39.639999999999901</v>
      </c>
      <c r="BO47">
        <v>0.39999999999999097</v>
      </c>
      <c r="BP47">
        <v>360.20000000000402</v>
      </c>
      <c r="BQ47">
        <v>51.800000000002903</v>
      </c>
      <c r="BR47">
        <v>96.599999999998502</v>
      </c>
      <c r="BS47">
        <v>451.29999999999501</v>
      </c>
      <c r="BT47">
        <v>2223.9</v>
      </c>
      <c r="BU47">
        <v>3164</v>
      </c>
      <c r="BV47">
        <v>568.19999999999698</v>
      </c>
      <c r="BW47">
        <v>364.300000000002</v>
      </c>
      <c r="BX47">
        <v>57.399999999994101</v>
      </c>
    </row>
    <row r="48" spans="1:76" ht="353" customHeight="1">
      <c r="AF48"/>
      <c r="AG48"/>
    </row>
    <row r="49" spans="1:76">
      <c r="AF49"/>
      <c r="AG49"/>
    </row>
    <row r="50" spans="1:76">
      <c r="A50" t="s">
        <v>42</v>
      </c>
      <c r="B50" t="s">
        <v>5</v>
      </c>
      <c r="C50" t="s">
        <v>43</v>
      </c>
      <c r="D50" t="s">
        <v>356</v>
      </c>
      <c r="E50" s="1">
        <v>1894420</v>
      </c>
      <c r="F50">
        <v>2500.89</v>
      </c>
      <c r="G50">
        <v>757.5</v>
      </c>
      <c r="H50">
        <v>247.25</v>
      </c>
      <c r="I50">
        <v>51.25</v>
      </c>
      <c r="J50">
        <v>0</v>
      </c>
      <c r="K50">
        <v>0</v>
      </c>
      <c r="L50">
        <v>548786</v>
      </c>
      <c r="M50" s="1">
        <v>1345630</v>
      </c>
      <c r="N50">
        <v>0</v>
      </c>
      <c r="O50">
        <v>0</v>
      </c>
      <c r="P50">
        <v>0</v>
      </c>
      <c r="Q50">
        <v>39.542900000000003</v>
      </c>
      <c r="R50">
        <v>71579.100000000006</v>
      </c>
      <c r="S50">
        <v>25913.3</v>
      </c>
      <c r="T50">
        <v>714692</v>
      </c>
      <c r="U50">
        <v>0</v>
      </c>
      <c r="V50">
        <v>79882</v>
      </c>
      <c r="W50">
        <v>32443.8</v>
      </c>
      <c r="X50">
        <v>813492</v>
      </c>
      <c r="Y50">
        <v>7658.36</v>
      </c>
      <c r="Z50">
        <v>148750</v>
      </c>
      <c r="AA50">
        <v>0</v>
      </c>
      <c r="AB50">
        <v>0</v>
      </c>
      <c r="AC50">
        <v>0</v>
      </c>
      <c r="AD50">
        <v>0</v>
      </c>
      <c r="AE50">
        <v>0</v>
      </c>
      <c r="AF50"/>
      <c r="AG50">
        <v>20977.8</v>
      </c>
      <c r="AH50">
        <v>7594.44</v>
      </c>
      <c r="AI50">
        <v>76911.100000000006</v>
      </c>
      <c r="AJ50">
        <v>0</v>
      </c>
      <c r="AK50">
        <v>0</v>
      </c>
      <c r="AL50">
        <v>9508.33</v>
      </c>
      <c r="AM50">
        <v>0</v>
      </c>
      <c r="AN50">
        <v>2244.44</v>
      </c>
      <c r="AO50">
        <v>43594.400000000001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798.97400000000005</v>
      </c>
      <c r="AZ50">
        <v>0</v>
      </c>
      <c r="BA50">
        <v>8136.49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71580.5</v>
      </c>
      <c r="BJ50">
        <v>215990</v>
      </c>
      <c r="BK50">
        <v>135679</v>
      </c>
      <c r="BL50">
        <v>76071.8</v>
      </c>
      <c r="BM50">
        <v>99939.3</v>
      </c>
      <c r="BN50">
        <v>1062.3499999999999</v>
      </c>
      <c r="BO50">
        <v>965.2</v>
      </c>
      <c r="BP50">
        <v>27636.7</v>
      </c>
      <c r="BQ50">
        <v>29834</v>
      </c>
      <c r="BR50">
        <v>22940.799999999999</v>
      </c>
      <c r="BS50">
        <v>260086</v>
      </c>
      <c r="BT50">
        <v>348590</v>
      </c>
      <c r="BU50">
        <v>34563.599999999999</v>
      </c>
      <c r="BV50">
        <v>59783.8</v>
      </c>
      <c r="BW50">
        <v>24082.400000000001</v>
      </c>
      <c r="BX50">
        <v>35745.5</v>
      </c>
    </row>
    <row r="51" spans="1:76">
      <c r="A51" t="s">
        <v>42</v>
      </c>
      <c r="B51" t="s">
        <v>8</v>
      </c>
      <c r="C51" t="s">
        <v>44</v>
      </c>
      <c r="D51" t="s">
        <v>356</v>
      </c>
      <c r="E51" s="1">
        <v>1844100</v>
      </c>
      <c r="F51">
        <v>2500.89</v>
      </c>
      <c r="G51">
        <v>737.37900000000002</v>
      </c>
      <c r="H51">
        <v>378.5</v>
      </c>
      <c r="I51">
        <v>182.5</v>
      </c>
      <c r="J51">
        <v>149.5</v>
      </c>
      <c r="K51">
        <v>42.25</v>
      </c>
      <c r="L51">
        <v>551554</v>
      </c>
      <c r="M51" s="1">
        <v>1292550</v>
      </c>
      <c r="N51">
        <v>0</v>
      </c>
      <c r="O51">
        <v>0</v>
      </c>
      <c r="P51">
        <v>0</v>
      </c>
      <c r="Q51">
        <v>41.837200000000003</v>
      </c>
      <c r="R51">
        <v>71579.100000000006</v>
      </c>
      <c r="S51">
        <v>25913.3</v>
      </c>
      <c r="T51">
        <v>714692</v>
      </c>
      <c r="U51">
        <v>0</v>
      </c>
      <c r="V51">
        <v>79882</v>
      </c>
      <c r="W51">
        <v>0</v>
      </c>
      <c r="X51">
        <v>760415</v>
      </c>
      <c r="Y51">
        <v>12179.4</v>
      </c>
      <c r="Z51">
        <v>179441</v>
      </c>
      <c r="AA51">
        <v>0</v>
      </c>
      <c r="AB51">
        <v>0</v>
      </c>
      <c r="AC51">
        <v>0</v>
      </c>
      <c r="AD51">
        <v>0</v>
      </c>
      <c r="AE51">
        <v>0</v>
      </c>
      <c r="AF51"/>
      <c r="AG51">
        <v>20977.8</v>
      </c>
      <c r="AH51">
        <v>7594.44</v>
      </c>
      <c r="AI51">
        <v>76911.100000000006</v>
      </c>
      <c r="AJ51">
        <v>0</v>
      </c>
      <c r="AK51">
        <v>0</v>
      </c>
      <c r="AL51">
        <v>0</v>
      </c>
      <c r="AM51">
        <v>2.7777799999999999</v>
      </c>
      <c r="AN51">
        <v>3569.44</v>
      </c>
      <c r="AO51">
        <v>52588.9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798.97400000000005</v>
      </c>
      <c r="AZ51">
        <v>0</v>
      </c>
      <c r="BA51">
        <v>7605.52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71580.5</v>
      </c>
      <c r="BJ51">
        <v>215990</v>
      </c>
      <c r="BK51">
        <v>135679</v>
      </c>
      <c r="BL51">
        <v>75343.399999999994</v>
      </c>
      <c r="BM51">
        <v>7203.7</v>
      </c>
      <c r="BN51">
        <v>1061.73</v>
      </c>
      <c r="BO51">
        <v>422.5</v>
      </c>
      <c r="BP51">
        <v>27276.3</v>
      </c>
      <c r="BQ51">
        <v>29646.1</v>
      </c>
      <c r="BR51">
        <v>22742.7</v>
      </c>
      <c r="BS51">
        <v>263093</v>
      </c>
      <c r="BT51">
        <v>365984</v>
      </c>
      <c r="BU51">
        <v>43864.7</v>
      </c>
      <c r="BV51">
        <v>60885.7</v>
      </c>
      <c r="BW51">
        <v>24586.3</v>
      </c>
      <c r="BX51">
        <v>36099.199999999997</v>
      </c>
    </row>
    <row r="52" spans="1:76">
      <c r="A52" t="s">
        <v>42</v>
      </c>
      <c r="B52" t="s">
        <v>10</v>
      </c>
      <c r="C52" t="s">
        <v>45</v>
      </c>
      <c r="D52" t="s">
        <v>356</v>
      </c>
      <c r="E52" s="1">
        <v>1329200</v>
      </c>
      <c r="F52">
        <v>2500.89</v>
      </c>
      <c r="G52">
        <v>531.49099999999999</v>
      </c>
      <c r="H52">
        <v>303</v>
      </c>
      <c r="I52">
        <v>251</v>
      </c>
      <c r="J52">
        <v>102</v>
      </c>
      <c r="K52">
        <v>56.75</v>
      </c>
      <c r="L52">
        <v>425778</v>
      </c>
      <c r="M52">
        <v>903421</v>
      </c>
      <c r="N52">
        <v>0</v>
      </c>
      <c r="O52">
        <v>0</v>
      </c>
      <c r="P52">
        <v>0</v>
      </c>
      <c r="Q52">
        <v>31.951499999999999</v>
      </c>
      <c r="R52">
        <v>71579.100000000006</v>
      </c>
      <c r="S52">
        <v>33856</v>
      </c>
      <c r="T52">
        <v>673813</v>
      </c>
      <c r="U52">
        <v>0</v>
      </c>
      <c r="V52">
        <v>85303.5</v>
      </c>
      <c r="W52">
        <v>0</v>
      </c>
      <c r="X52">
        <v>365857</v>
      </c>
      <c r="Y52">
        <v>14188.8</v>
      </c>
      <c r="Z52">
        <v>84592.7</v>
      </c>
      <c r="AA52">
        <v>0</v>
      </c>
      <c r="AB52">
        <v>0</v>
      </c>
      <c r="AC52">
        <v>0</v>
      </c>
      <c r="AD52">
        <v>0</v>
      </c>
      <c r="AE52">
        <v>0</v>
      </c>
      <c r="AF52"/>
      <c r="AG52">
        <v>20977.8</v>
      </c>
      <c r="AH52">
        <v>9922.2199999999993</v>
      </c>
      <c r="AI52">
        <v>64930.6</v>
      </c>
      <c r="AJ52">
        <v>0</v>
      </c>
      <c r="AK52">
        <v>0</v>
      </c>
      <c r="AL52">
        <v>0</v>
      </c>
      <c r="AM52">
        <v>0</v>
      </c>
      <c r="AN52">
        <v>4158.33</v>
      </c>
      <c r="AO52">
        <v>24791.7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853.2</v>
      </c>
      <c r="AZ52">
        <v>0</v>
      </c>
      <c r="BA52">
        <v>3659.28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71580.5</v>
      </c>
      <c r="BJ52">
        <v>175112</v>
      </c>
      <c r="BK52">
        <v>135679</v>
      </c>
      <c r="BL52">
        <v>74156.399999999994</v>
      </c>
      <c r="BM52">
        <v>7332.33</v>
      </c>
      <c r="BN52">
        <v>86.980999999999995</v>
      </c>
      <c r="BO52">
        <v>136.80000000000001</v>
      </c>
      <c r="BP52">
        <v>26878</v>
      </c>
      <c r="BQ52">
        <v>29342.1</v>
      </c>
      <c r="BR52">
        <v>21821.8</v>
      </c>
      <c r="BS52">
        <v>33038.800000000003</v>
      </c>
      <c r="BT52">
        <v>74368.899999999994</v>
      </c>
      <c r="BU52">
        <v>53920.800000000003</v>
      </c>
      <c r="BV52">
        <v>61932.3</v>
      </c>
      <c r="BW52">
        <v>25230</v>
      </c>
      <c r="BX52">
        <v>38731.599999999999</v>
      </c>
    </row>
    <row r="53" spans="1:76">
      <c r="A53" t="s">
        <v>42</v>
      </c>
      <c r="B53" t="s">
        <v>12</v>
      </c>
      <c r="C53" t="s">
        <v>46</v>
      </c>
      <c r="D53" t="s">
        <v>356</v>
      </c>
      <c r="E53" s="1">
        <v>1579440</v>
      </c>
      <c r="F53">
        <v>2497.0100000000002</v>
      </c>
      <c r="G53">
        <v>632.53300000000002</v>
      </c>
      <c r="H53">
        <v>3.75</v>
      </c>
      <c r="I53">
        <v>2</v>
      </c>
      <c r="J53">
        <v>0</v>
      </c>
      <c r="K53">
        <v>2</v>
      </c>
      <c r="L53">
        <v>455995</v>
      </c>
      <c r="M53" s="1">
        <v>1123450</v>
      </c>
      <c r="N53">
        <v>0</v>
      </c>
      <c r="O53">
        <v>0</v>
      </c>
      <c r="P53">
        <v>0</v>
      </c>
      <c r="Q53">
        <v>36.719200000000001</v>
      </c>
      <c r="R53">
        <v>71465.399999999994</v>
      </c>
      <c r="S53">
        <v>33808.6</v>
      </c>
      <c r="T53">
        <v>672761</v>
      </c>
      <c r="U53">
        <v>0</v>
      </c>
      <c r="V53">
        <v>74839.600000000006</v>
      </c>
      <c r="W53">
        <v>0</v>
      </c>
      <c r="X53">
        <v>597362</v>
      </c>
      <c r="Y53">
        <v>25126.6</v>
      </c>
      <c r="Z53">
        <v>104080</v>
      </c>
      <c r="AA53">
        <v>0</v>
      </c>
      <c r="AB53">
        <v>0</v>
      </c>
      <c r="AC53">
        <v>0</v>
      </c>
      <c r="AD53">
        <v>0</v>
      </c>
      <c r="AE53">
        <v>0</v>
      </c>
      <c r="AF53"/>
      <c r="AG53">
        <v>20944.400000000001</v>
      </c>
      <c r="AH53">
        <v>9908.33</v>
      </c>
      <c r="AI53">
        <v>64830.6</v>
      </c>
      <c r="AJ53">
        <v>0</v>
      </c>
      <c r="AK53">
        <v>0</v>
      </c>
      <c r="AL53">
        <v>0</v>
      </c>
      <c r="AM53">
        <v>91.666700000000006</v>
      </c>
      <c r="AN53">
        <v>7363.89</v>
      </c>
      <c r="AO53">
        <v>30502.799999999999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748.54100000000005</v>
      </c>
      <c r="AZ53">
        <v>0</v>
      </c>
      <c r="BA53">
        <v>5971.64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71468.3</v>
      </c>
      <c r="BJ53">
        <v>174838</v>
      </c>
      <c r="BK53">
        <v>135466</v>
      </c>
      <c r="BL53">
        <v>74359.8</v>
      </c>
      <c r="BM53">
        <v>7704.81</v>
      </c>
      <c r="BN53">
        <v>87.099400000000003</v>
      </c>
      <c r="BO53">
        <v>5811.8</v>
      </c>
      <c r="BP53">
        <v>25381.3</v>
      </c>
      <c r="BQ53">
        <v>29038</v>
      </c>
      <c r="BR53">
        <v>18638.599999999999</v>
      </c>
      <c r="BS53">
        <v>31560.2</v>
      </c>
      <c r="BT53">
        <v>158890</v>
      </c>
      <c r="BU53">
        <v>60128.6</v>
      </c>
      <c r="BV53">
        <v>58083.199999999997</v>
      </c>
      <c r="BW53">
        <v>30791.1</v>
      </c>
      <c r="BX53">
        <v>35026.9</v>
      </c>
    </row>
    <row r="54" spans="1:76">
      <c r="A54" t="s">
        <v>42</v>
      </c>
      <c r="B54" t="s">
        <v>14</v>
      </c>
      <c r="C54" t="s">
        <v>47</v>
      </c>
      <c r="D54" t="s">
        <v>356</v>
      </c>
      <c r="E54" s="1">
        <v>1572630</v>
      </c>
      <c r="F54">
        <v>2497.0100000000002</v>
      </c>
      <c r="G54">
        <v>629.80399999999997</v>
      </c>
      <c r="H54">
        <v>482</v>
      </c>
      <c r="I54">
        <v>88.5</v>
      </c>
      <c r="J54">
        <v>146</v>
      </c>
      <c r="K54">
        <v>76.25</v>
      </c>
      <c r="L54">
        <v>459379</v>
      </c>
      <c r="M54" s="1">
        <v>1113250</v>
      </c>
      <c r="N54">
        <v>0</v>
      </c>
      <c r="O54">
        <v>0</v>
      </c>
      <c r="P54">
        <v>0</v>
      </c>
      <c r="Q54">
        <v>37.890799999999999</v>
      </c>
      <c r="R54">
        <v>71465.399999999994</v>
      </c>
      <c r="S54">
        <v>33808.6</v>
      </c>
      <c r="T54">
        <v>672761</v>
      </c>
      <c r="U54">
        <v>0</v>
      </c>
      <c r="V54">
        <v>74839.600000000006</v>
      </c>
      <c r="W54">
        <v>0</v>
      </c>
      <c r="X54">
        <v>586993</v>
      </c>
      <c r="Y54">
        <v>29287.5</v>
      </c>
      <c r="Z54">
        <v>103473</v>
      </c>
      <c r="AA54">
        <v>0</v>
      </c>
      <c r="AB54">
        <v>0</v>
      </c>
      <c r="AC54">
        <v>0</v>
      </c>
      <c r="AD54">
        <v>0</v>
      </c>
      <c r="AE54">
        <v>0</v>
      </c>
      <c r="AF54"/>
      <c r="AG54">
        <v>20944.400000000001</v>
      </c>
      <c r="AH54">
        <v>9908.33</v>
      </c>
      <c r="AI54">
        <v>64830.6</v>
      </c>
      <c r="AJ54">
        <v>0</v>
      </c>
      <c r="AK54">
        <v>0</v>
      </c>
      <c r="AL54">
        <v>0</v>
      </c>
      <c r="AM54">
        <v>41.666699999999999</v>
      </c>
      <c r="AN54">
        <v>8583.33</v>
      </c>
      <c r="AO54">
        <v>30325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748.54100000000005</v>
      </c>
      <c r="AZ54">
        <v>0</v>
      </c>
      <c r="BA54">
        <v>5869.64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71468.3</v>
      </c>
      <c r="BJ54">
        <v>174838</v>
      </c>
      <c r="BK54">
        <v>135466</v>
      </c>
      <c r="BL54">
        <v>73866</v>
      </c>
      <c r="BM54">
        <v>8716.93</v>
      </c>
      <c r="BN54">
        <v>125.539</v>
      </c>
      <c r="BO54">
        <v>3665.6</v>
      </c>
      <c r="BP54">
        <v>25349</v>
      </c>
      <c r="BQ54">
        <v>29230.7</v>
      </c>
      <c r="BR54">
        <v>18429.599999999999</v>
      </c>
      <c r="BS54">
        <v>32208.2</v>
      </c>
      <c r="BT54">
        <v>161872</v>
      </c>
      <c r="BU54">
        <v>66804.800000000003</v>
      </c>
      <c r="BV54">
        <v>59333.8</v>
      </c>
      <c r="BW54">
        <v>31730.7</v>
      </c>
      <c r="BX54">
        <v>35339.199999999997</v>
      </c>
    </row>
    <row r="55" spans="1:76">
      <c r="A55" t="s">
        <v>42</v>
      </c>
      <c r="B55" t="s">
        <v>16</v>
      </c>
      <c r="C55" t="s">
        <v>48</v>
      </c>
      <c r="D55" t="s">
        <v>356</v>
      </c>
      <c r="E55" s="1">
        <v>1009160</v>
      </c>
      <c r="F55">
        <v>2500.9899999999998</v>
      </c>
      <c r="G55">
        <v>403.50299999999999</v>
      </c>
      <c r="H55">
        <v>399</v>
      </c>
      <c r="I55">
        <v>101.5</v>
      </c>
      <c r="J55">
        <v>85</v>
      </c>
      <c r="K55">
        <v>90.75</v>
      </c>
      <c r="L55">
        <v>354721</v>
      </c>
      <c r="M55">
        <v>654439</v>
      </c>
      <c r="N55">
        <v>0</v>
      </c>
      <c r="O55">
        <v>0</v>
      </c>
      <c r="P55">
        <v>0</v>
      </c>
      <c r="Q55">
        <v>25.1813</v>
      </c>
      <c r="R55">
        <v>29979.5</v>
      </c>
      <c r="S55">
        <v>22321.1</v>
      </c>
      <c r="T55">
        <v>673851</v>
      </c>
      <c r="U55">
        <v>0</v>
      </c>
      <c r="V55">
        <v>73275.7</v>
      </c>
      <c r="W55">
        <v>0</v>
      </c>
      <c r="X55">
        <v>128894</v>
      </c>
      <c r="Y55">
        <v>31420.1</v>
      </c>
      <c r="Z55">
        <v>49419.199999999997</v>
      </c>
      <c r="AA55">
        <v>0</v>
      </c>
      <c r="AB55">
        <v>0</v>
      </c>
      <c r="AC55">
        <v>0</v>
      </c>
      <c r="AD55">
        <v>0</v>
      </c>
      <c r="AE55">
        <v>0</v>
      </c>
      <c r="AF55"/>
      <c r="AG55">
        <v>8786.11</v>
      </c>
      <c r="AH55">
        <v>6541.67</v>
      </c>
      <c r="AI55">
        <v>64933.3</v>
      </c>
      <c r="AJ55">
        <v>0</v>
      </c>
      <c r="AK55">
        <v>0</v>
      </c>
      <c r="AL55">
        <v>0</v>
      </c>
      <c r="AM55">
        <v>2.7777799999999999</v>
      </c>
      <c r="AN55">
        <v>9208.33</v>
      </c>
      <c r="AO55">
        <v>14483.3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732.899</v>
      </c>
      <c r="AZ55">
        <v>0</v>
      </c>
      <c r="BA55">
        <v>1289.0899999999999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29980.1</v>
      </c>
      <c r="BJ55">
        <v>175120</v>
      </c>
      <c r="BK55">
        <v>135685</v>
      </c>
      <c r="BL55">
        <v>72172.7</v>
      </c>
      <c r="BM55">
        <v>3569.19</v>
      </c>
      <c r="BN55">
        <v>69.974599999999995</v>
      </c>
      <c r="BO55">
        <v>3709.5</v>
      </c>
      <c r="BP55">
        <v>23516.6</v>
      </c>
      <c r="BQ55">
        <v>40326.699999999997</v>
      </c>
      <c r="BR55">
        <v>18002.599999999999</v>
      </c>
      <c r="BS55">
        <v>18298.900000000001</v>
      </c>
      <c r="BT55">
        <v>19544.099999999999</v>
      </c>
      <c r="BU55">
        <v>84937.2</v>
      </c>
      <c r="BV55">
        <v>41487.599999999999</v>
      </c>
      <c r="BW55">
        <v>42409.2</v>
      </c>
      <c r="BX55">
        <v>35813.199999999997</v>
      </c>
    </row>
    <row r="56" spans="1:76">
      <c r="A56" t="s">
        <v>42</v>
      </c>
      <c r="B56" t="s">
        <v>18</v>
      </c>
      <c r="C56" t="s">
        <v>49</v>
      </c>
      <c r="D56" t="s">
        <v>356</v>
      </c>
      <c r="E56" s="1">
        <v>1366250</v>
      </c>
      <c r="F56">
        <v>2500.89</v>
      </c>
      <c r="G56">
        <v>546.30600000000004</v>
      </c>
      <c r="H56">
        <v>272.5</v>
      </c>
      <c r="I56">
        <v>323.5</v>
      </c>
      <c r="J56">
        <v>89</v>
      </c>
      <c r="K56">
        <v>94</v>
      </c>
      <c r="L56">
        <v>449701</v>
      </c>
      <c r="M56">
        <v>916549</v>
      </c>
      <c r="N56">
        <v>0</v>
      </c>
      <c r="O56">
        <v>0</v>
      </c>
      <c r="P56">
        <v>0</v>
      </c>
      <c r="Q56">
        <v>34.335299999999997</v>
      </c>
      <c r="R56">
        <v>71579.100000000006</v>
      </c>
      <c r="S56">
        <v>33856</v>
      </c>
      <c r="T56">
        <v>673813</v>
      </c>
      <c r="U56">
        <v>0</v>
      </c>
      <c r="V56">
        <v>85303.5</v>
      </c>
      <c r="W56">
        <v>0</v>
      </c>
      <c r="X56">
        <v>378985</v>
      </c>
      <c r="Y56">
        <v>23648</v>
      </c>
      <c r="Z56">
        <v>99065.8</v>
      </c>
      <c r="AA56">
        <v>0</v>
      </c>
      <c r="AB56">
        <v>0</v>
      </c>
      <c r="AC56">
        <v>0</v>
      </c>
      <c r="AD56">
        <v>0</v>
      </c>
      <c r="AE56">
        <v>0</v>
      </c>
      <c r="AF56"/>
      <c r="AG56">
        <v>20977.8</v>
      </c>
      <c r="AH56">
        <v>9922.2199999999993</v>
      </c>
      <c r="AI56">
        <v>64930.6</v>
      </c>
      <c r="AJ56">
        <v>0</v>
      </c>
      <c r="AK56">
        <v>0</v>
      </c>
      <c r="AL56">
        <v>0</v>
      </c>
      <c r="AM56">
        <v>0</v>
      </c>
      <c r="AN56">
        <v>6930.56</v>
      </c>
      <c r="AO56">
        <v>29033.3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853.2</v>
      </c>
      <c r="AZ56">
        <v>0</v>
      </c>
      <c r="BA56">
        <v>3790.58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71580.5</v>
      </c>
      <c r="BJ56">
        <v>175112</v>
      </c>
      <c r="BK56">
        <v>135679</v>
      </c>
      <c r="BL56">
        <v>73403.8</v>
      </c>
      <c r="BM56">
        <v>7888.1</v>
      </c>
      <c r="BN56">
        <v>125.629</v>
      </c>
      <c r="BO56">
        <v>30.2</v>
      </c>
      <c r="BP56">
        <v>27081.599999999999</v>
      </c>
      <c r="BQ56">
        <v>29252</v>
      </c>
      <c r="BR56">
        <v>21855.4</v>
      </c>
      <c r="BS56">
        <v>33286</v>
      </c>
      <c r="BT56">
        <v>68796.7</v>
      </c>
      <c r="BU56">
        <v>55261</v>
      </c>
      <c r="BV56">
        <v>62061</v>
      </c>
      <c r="BW56">
        <v>25789.599999999999</v>
      </c>
      <c r="BX56">
        <v>38844.800000000003</v>
      </c>
    </row>
    <row r="57" spans="1:76">
      <c r="B57" s="25" t="s">
        <v>173</v>
      </c>
      <c r="R57" s="25">
        <f>ABS(R50-R52)</f>
        <v>0</v>
      </c>
      <c r="S57" s="25">
        <f t="shared" ref="S57:AE57" si="6">ABS(S50-S52)</f>
        <v>7942.7000000000007</v>
      </c>
      <c r="T57" s="25">
        <f t="shared" si="6"/>
        <v>40879</v>
      </c>
      <c r="U57" s="25">
        <f t="shared" si="6"/>
        <v>0</v>
      </c>
      <c r="V57" s="25">
        <f t="shared" si="6"/>
        <v>5421.5</v>
      </c>
      <c r="W57" s="25">
        <f t="shared" si="6"/>
        <v>32443.8</v>
      </c>
      <c r="X57" s="25">
        <f t="shared" si="6"/>
        <v>447635</v>
      </c>
      <c r="Y57" s="25">
        <f t="shared" si="6"/>
        <v>6530.44</v>
      </c>
      <c r="Z57" s="25">
        <f t="shared" si="6"/>
        <v>64157.3</v>
      </c>
      <c r="AA57" s="25">
        <f t="shared" si="6"/>
        <v>0</v>
      </c>
      <c r="AB57" s="25">
        <f t="shared" si="6"/>
        <v>0</v>
      </c>
      <c r="AC57" s="25">
        <f t="shared" si="6"/>
        <v>0</v>
      </c>
      <c r="AD57" s="25">
        <f t="shared" si="6"/>
        <v>0</v>
      </c>
      <c r="AE57" s="25">
        <f t="shared" si="6"/>
        <v>0</v>
      </c>
      <c r="AF57" s="26">
        <f>SUM(R57:AE57)/E50</f>
        <v>0.31936410088575923</v>
      </c>
      <c r="AG57"/>
      <c r="BI57" s="25">
        <f t="shared" ref="BI57:BX57" si="7">ABS(BI50-BI52)</f>
        <v>0</v>
      </c>
      <c r="BJ57" s="25">
        <f t="shared" si="7"/>
        <v>40878</v>
      </c>
      <c r="BK57" s="25">
        <f t="shared" si="7"/>
        <v>0</v>
      </c>
      <c r="BL57" s="25">
        <f t="shared" si="7"/>
        <v>1915.4000000000087</v>
      </c>
      <c r="BM57" s="25">
        <f t="shared" si="7"/>
        <v>92606.97</v>
      </c>
      <c r="BN57" s="25">
        <f t="shared" si="7"/>
        <v>975.36899999999991</v>
      </c>
      <c r="BO57" s="25">
        <f t="shared" si="7"/>
        <v>828.40000000000009</v>
      </c>
      <c r="BP57" s="25">
        <f t="shared" si="7"/>
        <v>758.70000000000073</v>
      </c>
      <c r="BQ57" s="25">
        <f t="shared" si="7"/>
        <v>491.90000000000146</v>
      </c>
      <c r="BR57" s="25">
        <f t="shared" si="7"/>
        <v>1119</v>
      </c>
      <c r="BS57" s="25">
        <f t="shared" si="7"/>
        <v>227047.2</v>
      </c>
      <c r="BT57" s="25">
        <f t="shared" si="7"/>
        <v>274221.09999999998</v>
      </c>
      <c r="BU57" s="25">
        <f t="shared" si="7"/>
        <v>19357.200000000004</v>
      </c>
      <c r="BV57" s="25">
        <f t="shared" si="7"/>
        <v>2148.5</v>
      </c>
      <c r="BW57" s="25">
        <f t="shared" si="7"/>
        <v>1147.5999999999985</v>
      </c>
      <c r="BX57" s="25">
        <f t="shared" si="7"/>
        <v>2986.0999999999985</v>
      </c>
    </row>
    <row r="58" spans="1:76">
      <c r="A58" t="s">
        <v>42</v>
      </c>
      <c r="B58" t="s">
        <v>20</v>
      </c>
      <c r="D58" t="s">
        <v>356</v>
      </c>
      <c r="E58">
        <v>50320</v>
      </c>
      <c r="F58">
        <v>0</v>
      </c>
      <c r="G58">
        <v>20.120999999999899</v>
      </c>
      <c r="H58">
        <v>131.25</v>
      </c>
      <c r="I58">
        <v>131.25</v>
      </c>
      <c r="J58">
        <v>149.5</v>
      </c>
      <c r="K58">
        <v>42.25</v>
      </c>
      <c r="L58">
        <v>2768</v>
      </c>
      <c r="M58">
        <v>53080</v>
      </c>
      <c r="N58">
        <v>0</v>
      </c>
      <c r="O58">
        <v>0</v>
      </c>
      <c r="P58">
        <v>0</v>
      </c>
      <c r="Q58">
        <v>2.2942999999999998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1.7125980511185399E-2</v>
      </c>
      <c r="X58" s="4">
        <v>2.8017546267459101E-2</v>
      </c>
      <c r="Y58" s="4">
        <v>2.3865035208665399E-3</v>
      </c>
      <c r="Z58" s="4">
        <v>1.6200736901004001E-2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6.3730767200515195E-2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9508.33</v>
      </c>
      <c r="AM58">
        <v>2.7777799999999999</v>
      </c>
      <c r="AN58">
        <v>1325</v>
      </c>
      <c r="AO58">
        <v>8994.5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530.969999999999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728.40000000000805</v>
      </c>
      <c r="BM58">
        <v>92735.6</v>
      </c>
      <c r="BN58">
        <v>0.61999999999988997</v>
      </c>
      <c r="BO58">
        <v>542.70000000000005</v>
      </c>
      <c r="BP58">
        <v>360.400000000001</v>
      </c>
      <c r="BQ58">
        <v>187.900000000001</v>
      </c>
      <c r="BR58">
        <v>198.099999999998</v>
      </c>
      <c r="BS58">
        <v>3007</v>
      </c>
      <c r="BT58">
        <v>17394</v>
      </c>
      <c r="BU58">
        <v>9301.0999999999894</v>
      </c>
      <c r="BV58">
        <v>1101.8999999999901</v>
      </c>
      <c r="BW58">
        <v>503.89999999999702</v>
      </c>
      <c r="BX58">
        <v>353.69999999999698</v>
      </c>
    </row>
    <row r="59" spans="1:76">
      <c r="A59" t="s">
        <v>42</v>
      </c>
      <c r="B59" t="s">
        <v>21</v>
      </c>
      <c r="D59" t="s">
        <v>356</v>
      </c>
      <c r="E59">
        <v>514900</v>
      </c>
      <c r="F59">
        <v>0</v>
      </c>
      <c r="G59">
        <v>205.88800000000001</v>
      </c>
      <c r="H59">
        <v>75.5</v>
      </c>
      <c r="I59">
        <v>68.5</v>
      </c>
      <c r="J59">
        <v>47.5</v>
      </c>
      <c r="K59">
        <v>14.5</v>
      </c>
      <c r="L59">
        <v>125776</v>
      </c>
      <c r="M59">
        <v>389129</v>
      </c>
      <c r="N59">
        <v>0</v>
      </c>
      <c r="O59">
        <v>0</v>
      </c>
      <c r="P59">
        <v>0</v>
      </c>
      <c r="Q59">
        <v>9.8856999999999999</v>
      </c>
      <c r="R59" s="4">
        <v>0</v>
      </c>
      <c r="S59" s="4">
        <v>4.3070874681416403E-3</v>
      </c>
      <c r="T59" s="4">
        <v>2.2167452958082499E-2</v>
      </c>
      <c r="U59" s="4">
        <v>0</v>
      </c>
      <c r="V59" s="4">
        <v>2.93991649042893E-3</v>
      </c>
      <c r="W59" s="4">
        <v>0</v>
      </c>
      <c r="X59" s="4">
        <v>0.21395694376660701</v>
      </c>
      <c r="Y59" s="4">
        <v>1.08963722140881E-3</v>
      </c>
      <c r="Z59" s="4">
        <v>5.1433382137628103E-2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0.29589442004229699</v>
      </c>
      <c r="AG59">
        <v>0</v>
      </c>
      <c r="AH59">
        <v>2327.7799999999902</v>
      </c>
      <c r="AI59">
        <v>11980.5</v>
      </c>
      <c r="AJ59">
        <v>0</v>
      </c>
      <c r="AK59">
        <v>0</v>
      </c>
      <c r="AL59">
        <v>0</v>
      </c>
      <c r="AM59">
        <v>2.7777799999999999</v>
      </c>
      <c r="AN59">
        <v>588.88999999999896</v>
      </c>
      <c r="AO59">
        <v>27797.200000000001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54.225999999999999</v>
      </c>
      <c r="AZ59">
        <v>0</v>
      </c>
      <c r="BA59">
        <v>3946.24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40878</v>
      </c>
      <c r="BK59">
        <v>0</v>
      </c>
      <c r="BL59">
        <v>1187</v>
      </c>
      <c r="BM59">
        <v>128.63</v>
      </c>
      <c r="BN59">
        <v>974.74900000000002</v>
      </c>
      <c r="BO59">
        <v>285.7</v>
      </c>
      <c r="BP59">
        <v>398.29999999999899</v>
      </c>
      <c r="BQ59">
        <v>304</v>
      </c>
      <c r="BR59">
        <v>920.900000000001</v>
      </c>
      <c r="BS59">
        <v>230054.2</v>
      </c>
      <c r="BT59">
        <v>291615.09999999998</v>
      </c>
      <c r="BU59">
        <v>10056.1</v>
      </c>
      <c r="BV59">
        <v>1046.5999999999999</v>
      </c>
      <c r="BW59">
        <v>643.70000000000005</v>
      </c>
      <c r="BX59">
        <v>2632.4</v>
      </c>
    </row>
    <row r="60" spans="1:76">
      <c r="A60" t="s">
        <v>42</v>
      </c>
      <c r="B60" t="s">
        <v>22</v>
      </c>
      <c r="D60" t="s">
        <v>356</v>
      </c>
      <c r="E60">
        <v>250240</v>
      </c>
      <c r="F60">
        <v>3.87999999999965</v>
      </c>
      <c r="G60">
        <v>101.042</v>
      </c>
      <c r="H60">
        <v>299.25</v>
      </c>
      <c r="I60">
        <v>249</v>
      </c>
      <c r="J60">
        <v>102</v>
      </c>
      <c r="K60">
        <v>54.75</v>
      </c>
      <c r="L60">
        <v>30217</v>
      </c>
      <c r="M60">
        <v>220029</v>
      </c>
      <c r="N60">
        <v>0</v>
      </c>
      <c r="O60">
        <v>0</v>
      </c>
      <c r="P60">
        <v>0</v>
      </c>
      <c r="Q60">
        <v>4.7676999999999996</v>
      </c>
      <c r="R60" s="4">
        <v>8.5540174541086104E-5</v>
      </c>
      <c r="S60" s="4">
        <v>3.5660547697864398E-5</v>
      </c>
      <c r="T60" s="4">
        <v>7.9145350586819099E-4</v>
      </c>
      <c r="U60" s="4">
        <v>0</v>
      </c>
      <c r="V60" s="4">
        <v>7.8723292205838003E-3</v>
      </c>
      <c r="W60" s="4">
        <v>0</v>
      </c>
      <c r="X60" s="4">
        <v>0.17416867288594601</v>
      </c>
      <c r="Y60" s="4">
        <v>8.2288594643394504E-3</v>
      </c>
      <c r="Z60" s="4">
        <v>1.46609238639783E-2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0.20584343966295501</v>
      </c>
      <c r="AG60">
        <v>33.399999999997803</v>
      </c>
      <c r="AH60">
        <v>13.8899999999994</v>
      </c>
      <c r="AI60">
        <v>100</v>
      </c>
      <c r="AJ60">
        <v>0</v>
      </c>
      <c r="AK60">
        <v>0</v>
      </c>
      <c r="AL60">
        <v>0</v>
      </c>
      <c r="AM60">
        <v>91.666700000000006</v>
      </c>
      <c r="AN60">
        <v>3205.56</v>
      </c>
      <c r="AO60">
        <v>5711.0999999999904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104.658999999999</v>
      </c>
      <c r="AZ60">
        <v>0</v>
      </c>
      <c r="BA60">
        <v>2312.36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112.199999999997</v>
      </c>
      <c r="BJ60">
        <v>274</v>
      </c>
      <c r="BK60">
        <v>213</v>
      </c>
      <c r="BL60">
        <v>203.40000000000799</v>
      </c>
      <c r="BM60">
        <v>372.48</v>
      </c>
      <c r="BN60">
        <v>0.118400000000008</v>
      </c>
      <c r="BO60">
        <v>5675</v>
      </c>
      <c r="BP60">
        <v>1496.7</v>
      </c>
      <c r="BQ60">
        <v>304.09999999999798</v>
      </c>
      <c r="BR60">
        <v>3183.2</v>
      </c>
      <c r="BS60">
        <v>1478.6</v>
      </c>
      <c r="BT60">
        <v>84521.1</v>
      </c>
      <c r="BU60">
        <v>6207.7999999999902</v>
      </c>
      <c r="BV60">
        <v>3849.1</v>
      </c>
      <c r="BW60">
        <v>5561.0999999999904</v>
      </c>
      <c r="BX60">
        <v>3704.6999999999898</v>
      </c>
    </row>
    <row r="61" spans="1:76">
      <c r="A61" t="s">
        <v>42</v>
      </c>
      <c r="B61" t="s">
        <v>23</v>
      </c>
      <c r="D61" t="s">
        <v>356</v>
      </c>
      <c r="E61">
        <v>243430</v>
      </c>
      <c r="F61">
        <v>3.87999999999965</v>
      </c>
      <c r="G61">
        <v>98.312999999999903</v>
      </c>
      <c r="H61">
        <v>179</v>
      </c>
      <c r="I61">
        <v>162.5</v>
      </c>
      <c r="J61">
        <v>44</v>
      </c>
      <c r="K61">
        <v>19.5</v>
      </c>
      <c r="L61">
        <v>33601</v>
      </c>
      <c r="M61">
        <v>209829</v>
      </c>
      <c r="N61">
        <v>0</v>
      </c>
      <c r="O61">
        <v>0</v>
      </c>
      <c r="P61">
        <v>0</v>
      </c>
      <c r="Q61">
        <v>5.9392999999999896</v>
      </c>
      <c r="R61" s="4">
        <v>8.5540174541086104E-5</v>
      </c>
      <c r="S61" s="4">
        <v>3.5660547697864398E-5</v>
      </c>
      <c r="T61" s="4">
        <v>7.9145350586819099E-4</v>
      </c>
      <c r="U61" s="4">
        <v>0</v>
      </c>
      <c r="V61" s="4">
        <v>7.8723292205838003E-3</v>
      </c>
      <c r="W61" s="4">
        <v>0</v>
      </c>
      <c r="X61" s="4">
        <v>0.166367739993981</v>
      </c>
      <c r="Y61" s="4">
        <v>1.13592386397833E-2</v>
      </c>
      <c r="Z61" s="4">
        <v>1.42042582004213E-2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0.200716220282876</v>
      </c>
      <c r="AG61">
        <v>33.399999999997803</v>
      </c>
      <c r="AH61">
        <v>13.8899999999994</v>
      </c>
      <c r="AI61">
        <v>100</v>
      </c>
      <c r="AJ61">
        <v>0</v>
      </c>
      <c r="AK61">
        <v>0</v>
      </c>
      <c r="AL61">
        <v>0</v>
      </c>
      <c r="AM61">
        <v>41.666699999999999</v>
      </c>
      <c r="AN61">
        <v>4425</v>
      </c>
      <c r="AO61">
        <v>5533.2999999999902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104.658999999999</v>
      </c>
      <c r="AZ61">
        <v>0</v>
      </c>
      <c r="BA61">
        <v>2210.36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112.199999999997</v>
      </c>
      <c r="BJ61">
        <v>274</v>
      </c>
      <c r="BK61">
        <v>213</v>
      </c>
      <c r="BL61">
        <v>290.39999999999401</v>
      </c>
      <c r="BM61">
        <v>1384.6</v>
      </c>
      <c r="BN61">
        <v>38.558</v>
      </c>
      <c r="BO61">
        <v>3528.7999999999902</v>
      </c>
      <c r="BP61">
        <v>1529</v>
      </c>
      <c r="BQ61">
        <v>111.39999999999699</v>
      </c>
      <c r="BR61">
        <v>3392.2</v>
      </c>
      <c r="BS61">
        <v>830.60000000000196</v>
      </c>
      <c r="BT61">
        <v>87503.1</v>
      </c>
      <c r="BU61">
        <v>12884</v>
      </c>
      <c r="BV61">
        <v>2598.5</v>
      </c>
      <c r="BW61">
        <v>6500.7</v>
      </c>
      <c r="BX61">
        <v>3392.4</v>
      </c>
    </row>
    <row r="62" spans="1:76">
      <c r="A62" t="s">
        <v>42</v>
      </c>
      <c r="B62" t="s">
        <v>24</v>
      </c>
      <c r="D62" t="s">
        <v>356</v>
      </c>
      <c r="E62">
        <v>320040</v>
      </c>
      <c r="F62">
        <v>9.9999999999908995E-2</v>
      </c>
      <c r="G62">
        <v>127.988</v>
      </c>
      <c r="H62">
        <v>96</v>
      </c>
      <c r="I62">
        <v>149.5</v>
      </c>
      <c r="J62">
        <v>17</v>
      </c>
      <c r="K62">
        <v>34</v>
      </c>
      <c r="L62">
        <v>71057</v>
      </c>
      <c r="M62">
        <v>248982</v>
      </c>
      <c r="N62">
        <v>0</v>
      </c>
      <c r="O62">
        <v>0</v>
      </c>
      <c r="P62">
        <v>0</v>
      </c>
      <c r="Q62">
        <v>6.7701999999999902</v>
      </c>
      <c r="R62" s="4">
        <v>3.1296719831477499E-2</v>
      </c>
      <c r="S62" s="4">
        <v>8.6780770388203404E-3</v>
      </c>
      <c r="T62" s="4">
        <v>2.8588624736683699E-5</v>
      </c>
      <c r="U62" s="4">
        <v>0</v>
      </c>
      <c r="V62" s="4">
        <v>9.0489015949443297E-3</v>
      </c>
      <c r="W62" s="4">
        <v>0</v>
      </c>
      <c r="X62" s="4">
        <v>0.17827490219681</v>
      </c>
      <c r="Y62" s="4">
        <v>1.2963662353295199E-2</v>
      </c>
      <c r="Z62" s="4">
        <v>2.6462157688835301E-2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0.26675300932891899</v>
      </c>
      <c r="AG62">
        <v>12191.6899999999</v>
      </c>
      <c r="AH62">
        <v>3380.5499999999902</v>
      </c>
      <c r="AI62">
        <v>2.7000000000043598</v>
      </c>
      <c r="AJ62">
        <v>0</v>
      </c>
      <c r="AK62">
        <v>0</v>
      </c>
      <c r="AL62">
        <v>0</v>
      </c>
      <c r="AM62">
        <v>2.7777799999999999</v>
      </c>
      <c r="AN62">
        <v>5050</v>
      </c>
      <c r="AO62">
        <v>10308.4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120.301</v>
      </c>
      <c r="AZ62">
        <v>0</v>
      </c>
      <c r="BA62">
        <v>2370.19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41600.400000000001</v>
      </c>
      <c r="BJ62">
        <v>8</v>
      </c>
      <c r="BK62">
        <v>6</v>
      </c>
      <c r="BL62">
        <v>1983.69999999999</v>
      </c>
      <c r="BM62">
        <v>3763.14</v>
      </c>
      <c r="BN62">
        <v>17.006399999999999</v>
      </c>
      <c r="BO62">
        <v>3572.7</v>
      </c>
      <c r="BP62">
        <v>3361.4</v>
      </c>
      <c r="BQ62">
        <v>10984.5999999999</v>
      </c>
      <c r="BR62">
        <v>3819.2</v>
      </c>
      <c r="BS62">
        <v>14739.9</v>
      </c>
      <c r="BT62">
        <v>54824.799999999901</v>
      </c>
      <c r="BU62">
        <v>31016.3999999999</v>
      </c>
      <c r="BV62">
        <v>20444.7</v>
      </c>
      <c r="BW62">
        <v>17179.199999999899</v>
      </c>
      <c r="BX62">
        <v>2918.4</v>
      </c>
    </row>
    <row r="63" spans="1:76">
      <c r="A63" t="s">
        <v>42</v>
      </c>
      <c r="B63" t="s">
        <v>25</v>
      </c>
      <c r="D63" t="s">
        <v>356</v>
      </c>
      <c r="E63">
        <v>37050</v>
      </c>
      <c r="F63">
        <v>0</v>
      </c>
      <c r="G63">
        <v>14.815</v>
      </c>
      <c r="H63">
        <v>30.5</v>
      </c>
      <c r="I63">
        <v>72.5</v>
      </c>
      <c r="J63">
        <v>13</v>
      </c>
      <c r="K63">
        <v>37.25</v>
      </c>
      <c r="L63">
        <v>23923</v>
      </c>
      <c r="M63">
        <v>13128</v>
      </c>
      <c r="N63">
        <v>0</v>
      </c>
      <c r="O63">
        <v>0</v>
      </c>
      <c r="P63">
        <v>0</v>
      </c>
      <c r="Q63">
        <v>2.3837999999999901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9.8766175142943093E-3</v>
      </c>
      <c r="Y63" s="4">
        <v>7.1164610291904896E-3</v>
      </c>
      <c r="Z63" s="4">
        <v>1.08885795967499E-2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2.7881658140234699E-2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2772.23</v>
      </c>
      <c r="AO63">
        <v>4241.5999999999904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131.29999999999899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752.59999999999104</v>
      </c>
      <c r="BM63">
        <v>555.77</v>
      </c>
      <c r="BN63">
        <v>38.648000000000003</v>
      </c>
      <c r="BO63">
        <v>106.6</v>
      </c>
      <c r="BP63">
        <v>203.599999999998</v>
      </c>
      <c r="BQ63">
        <v>90.099999999998502</v>
      </c>
      <c r="BR63">
        <v>33.600000000002098</v>
      </c>
      <c r="BS63">
        <v>247.199999999997</v>
      </c>
      <c r="BT63">
        <v>5572.1999999999898</v>
      </c>
      <c r="BU63">
        <v>1340.19999999999</v>
      </c>
      <c r="BV63">
        <v>128.699999999997</v>
      </c>
      <c r="BW63">
        <v>559.59999999999798</v>
      </c>
      <c r="BX63">
        <v>113.200000000004</v>
      </c>
    </row>
    <row r="64" spans="1:76" ht="353" customHeight="1">
      <c r="AF64"/>
      <c r="AG64"/>
    </row>
    <row r="65" spans="1:76">
      <c r="AF65"/>
      <c r="AG65"/>
    </row>
    <row r="66" spans="1:76">
      <c r="A66" t="s">
        <v>50</v>
      </c>
      <c r="B66" t="s">
        <v>5</v>
      </c>
      <c r="C66" t="s">
        <v>51</v>
      </c>
      <c r="D66" t="s">
        <v>356</v>
      </c>
      <c r="E66">
        <v>268848</v>
      </c>
      <c r="F66">
        <v>5502.08</v>
      </c>
      <c r="G66">
        <v>48.863</v>
      </c>
      <c r="H66">
        <v>1235.25</v>
      </c>
      <c r="I66">
        <v>3.75</v>
      </c>
      <c r="J66">
        <v>149.25</v>
      </c>
      <c r="K66">
        <v>2.75</v>
      </c>
      <c r="L66">
        <v>215685</v>
      </c>
      <c r="M66">
        <v>53172.5</v>
      </c>
      <c r="N66">
        <v>0</v>
      </c>
      <c r="O66">
        <v>0</v>
      </c>
      <c r="P66">
        <v>0</v>
      </c>
      <c r="Q66">
        <v>19.915199999999999</v>
      </c>
      <c r="R66">
        <v>68460.800000000003</v>
      </c>
      <c r="S66">
        <v>24292.6</v>
      </c>
      <c r="T66">
        <v>50983.1</v>
      </c>
      <c r="U66">
        <v>0</v>
      </c>
      <c r="V66">
        <v>17070.2</v>
      </c>
      <c r="W66">
        <v>0</v>
      </c>
      <c r="X66">
        <v>76820.600000000006</v>
      </c>
      <c r="Y66">
        <v>8862.09</v>
      </c>
      <c r="Z66">
        <v>22368.5</v>
      </c>
      <c r="AA66">
        <v>0</v>
      </c>
      <c r="AB66">
        <v>0</v>
      </c>
      <c r="AC66">
        <v>0</v>
      </c>
      <c r="AD66">
        <v>0</v>
      </c>
      <c r="AE66">
        <v>0</v>
      </c>
      <c r="AF66"/>
      <c r="AG66">
        <v>20063.900000000001</v>
      </c>
      <c r="AH66">
        <v>7119.44</v>
      </c>
      <c r="AI66">
        <v>14941.7</v>
      </c>
      <c r="AJ66">
        <v>0</v>
      </c>
      <c r="AK66">
        <v>5002.78</v>
      </c>
      <c r="AL66">
        <v>0</v>
      </c>
      <c r="AM66">
        <v>6930.56</v>
      </c>
      <c r="AN66">
        <v>2597.2199999999998</v>
      </c>
      <c r="AO66">
        <v>6555.56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531.82799999999997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68456.7</v>
      </c>
      <c r="BJ66">
        <v>50981.2</v>
      </c>
      <c r="BK66">
        <v>0</v>
      </c>
      <c r="BL66">
        <v>20420.8</v>
      </c>
      <c r="BM66">
        <v>1432.61</v>
      </c>
      <c r="BN66">
        <v>56.494399999999999</v>
      </c>
      <c r="BO66">
        <v>32546.2</v>
      </c>
      <c r="BP66">
        <v>60228.5</v>
      </c>
      <c r="BQ66">
        <v>44282.2</v>
      </c>
      <c r="BR66">
        <v>60496.7</v>
      </c>
      <c r="BS66">
        <v>30210</v>
      </c>
      <c r="BT66">
        <v>44116.1</v>
      </c>
      <c r="BU66">
        <v>56314.7</v>
      </c>
      <c r="BV66">
        <v>99967.5</v>
      </c>
      <c r="BW66">
        <v>48657.7</v>
      </c>
      <c r="BX66">
        <v>121323</v>
      </c>
    </row>
    <row r="67" spans="1:76">
      <c r="A67" t="s">
        <v>50</v>
      </c>
      <c r="B67" t="s">
        <v>8</v>
      </c>
      <c r="C67" t="s">
        <v>52</v>
      </c>
      <c r="D67" t="s">
        <v>356</v>
      </c>
      <c r="E67">
        <v>385648</v>
      </c>
      <c r="F67">
        <v>5502.08</v>
      </c>
      <c r="G67">
        <v>70.091300000000004</v>
      </c>
      <c r="H67">
        <v>36.75</v>
      </c>
      <c r="I67">
        <v>4.75</v>
      </c>
      <c r="J67">
        <v>36.75</v>
      </c>
      <c r="K67">
        <v>4.75</v>
      </c>
      <c r="L67">
        <v>227808</v>
      </c>
      <c r="M67">
        <v>157840</v>
      </c>
      <c r="N67">
        <v>0</v>
      </c>
      <c r="O67">
        <v>0</v>
      </c>
      <c r="P67">
        <v>0</v>
      </c>
      <c r="Q67">
        <v>19.924499999999998</v>
      </c>
      <c r="R67">
        <v>68460.800000000003</v>
      </c>
      <c r="S67">
        <v>24292.6</v>
      </c>
      <c r="T67">
        <v>50983.1</v>
      </c>
      <c r="U67">
        <v>0</v>
      </c>
      <c r="V67">
        <v>17070.2</v>
      </c>
      <c r="W67">
        <v>0</v>
      </c>
      <c r="X67">
        <v>158437</v>
      </c>
      <c r="Y67">
        <v>8691.48</v>
      </c>
      <c r="Z67">
        <v>57722.1</v>
      </c>
      <c r="AA67">
        <v>0</v>
      </c>
      <c r="AB67">
        <v>0</v>
      </c>
      <c r="AC67">
        <v>0</v>
      </c>
      <c r="AD67">
        <v>0</v>
      </c>
      <c r="AE67">
        <v>0</v>
      </c>
      <c r="AF67"/>
      <c r="AG67">
        <v>20063.900000000001</v>
      </c>
      <c r="AH67">
        <v>7119.44</v>
      </c>
      <c r="AI67">
        <v>14941.7</v>
      </c>
      <c r="AJ67">
        <v>0</v>
      </c>
      <c r="AK67">
        <v>5002.78</v>
      </c>
      <c r="AL67">
        <v>0</v>
      </c>
      <c r="AM67">
        <v>175</v>
      </c>
      <c r="AN67">
        <v>2547.2199999999998</v>
      </c>
      <c r="AO67">
        <v>16916.7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1578.7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68456.7</v>
      </c>
      <c r="BJ67">
        <v>50981.2</v>
      </c>
      <c r="BK67">
        <v>0</v>
      </c>
      <c r="BL67">
        <v>20495.5</v>
      </c>
      <c r="BM67">
        <v>1724.65</v>
      </c>
      <c r="BN67">
        <v>47.355600000000003</v>
      </c>
      <c r="BO67">
        <v>35062.9</v>
      </c>
      <c r="BP67">
        <v>60337.8</v>
      </c>
      <c r="BQ67">
        <v>44484.3</v>
      </c>
      <c r="BR67">
        <v>60857.7</v>
      </c>
      <c r="BS67">
        <v>30426.6</v>
      </c>
      <c r="BT67">
        <v>71286.600000000006</v>
      </c>
      <c r="BU67">
        <v>51086.3</v>
      </c>
      <c r="BV67">
        <v>99859.4</v>
      </c>
      <c r="BW67">
        <v>48551.8</v>
      </c>
      <c r="BX67">
        <v>120702</v>
      </c>
    </row>
    <row r="68" spans="1:76">
      <c r="A68" t="s">
        <v>50</v>
      </c>
      <c r="B68" t="s">
        <v>10</v>
      </c>
      <c r="C68" t="s">
        <v>53</v>
      </c>
      <c r="D68" t="s">
        <v>356</v>
      </c>
      <c r="E68">
        <v>411827</v>
      </c>
      <c r="F68">
        <v>5502.08</v>
      </c>
      <c r="G68">
        <v>74.849199999999996</v>
      </c>
      <c r="H68">
        <v>36.75</v>
      </c>
      <c r="I68">
        <v>4.75</v>
      </c>
      <c r="J68">
        <v>36.75</v>
      </c>
      <c r="K68">
        <v>4.75</v>
      </c>
      <c r="L68">
        <v>233400</v>
      </c>
      <c r="M68">
        <v>178417</v>
      </c>
      <c r="N68">
        <v>0</v>
      </c>
      <c r="O68">
        <v>0</v>
      </c>
      <c r="P68">
        <v>0</v>
      </c>
      <c r="Q68">
        <v>20.545000000000002</v>
      </c>
      <c r="R68">
        <v>68460.800000000003</v>
      </c>
      <c r="S68">
        <v>30017.4</v>
      </c>
      <c r="T68">
        <v>50983.1</v>
      </c>
      <c r="U68">
        <v>0</v>
      </c>
      <c r="V68">
        <v>21648.1</v>
      </c>
      <c r="W68">
        <v>0</v>
      </c>
      <c r="X68">
        <v>174455</v>
      </c>
      <c r="Y68">
        <v>8464.01</v>
      </c>
      <c r="Z68">
        <v>57816.800000000003</v>
      </c>
      <c r="AA68">
        <v>0</v>
      </c>
      <c r="AB68">
        <v>0</v>
      </c>
      <c r="AC68">
        <v>0</v>
      </c>
      <c r="AD68">
        <v>0</v>
      </c>
      <c r="AE68">
        <v>0</v>
      </c>
      <c r="AF68"/>
      <c r="AG68">
        <v>20063.900000000001</v>
      </c>
      <c r="AH68">
        <v>8797.2199999999993</v>
      </c>
      <c r="AI68">
        <v>14941.7</v>
      </c>
      <c r="AJ68">
        <v>0</v>
      </c>
      <c r="AK68">
        <v>5002.78</v>
      </c>
      <c r="AL68">
        <v>0</v>
      </c>
      <c r="AM68">
        <v>177.77799999999999</v>
      </c>
      <c r="AN68">
        <v>2480.56</v>
      </c>
      <c r="AO68">
        <v>16944.400000000001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45.788400000000003</v>
      </c>
      <c r="AZ68">
        <v>0</v>
      </c>
      <c r="BA68">
        <v>1738.82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68456.7</v>
      </c>
      <c r="BJ68">
        <v>50981.2</v>
      </c>
      <c r="BK68">
        <v>0</v>
      </c>
      <c r="BL68">
        <v>20542.900000000001</v>
      </c>
      <c r="BM68">
        <v>1632.87</v>
      </c>
      <c r="BN68">
        <v>136.14500000000001</v>
      </c>
      <c r="BO68">
        <v>35378.400000000001</v>
      </c>
      <c r="BP68">
        <v>60384.3</v>
      </c>
      <c r="BQ68">
        <v>44560.9</v>
      </c>
      <c r="BR68">
        <v>60896.3</v>
      </c>
      <c r="BS68">
        <v>46075.5</v>
      </c>
      <c r="BT68">
        <v>73567.199999999997</v>
      </c>
      <c r="BU68">
        <v>50406.8</v>
      </c>
      <c r="BV68">
        <v>99801.3</v>
      </c>
      <c r="BW68">
        <v>48477.7</v>
      </c>
      <c r="BX68">
        <v>120603</v>
      </c>
    </row>
    <row r="69" spans="1:76">
      <c r="A69" t="s">
        <v>50</v>
      </c>
      <c r="B69" t="s">
        <v>12</v>
      </c>
      <c r="C69" t="s">
        <v>54</v>
      </c>
      <c r="D69" t="s">
        <v>356</v>
      </c>
      <c r="E69">
        <v>384700</v>
      </c>
      <c r="F69">
        <v>5500.04</v>
      </c>
      <c r="G69">
        <v>69.944999999999993</v>
      </c>
      <c r="H69">
        <v>40.25</v>
      </c>
      <c r="I69">
        <v>0.75</v>
      </c>
      <c r="J69">
        <v>40.25</v>
      </c>
      <c r="K69">
        <v>0.75</v>
      </c>
      <c r="L69">
        <v>221059</v>
      </c>
      <c r="M69">
        <v>163641</v>
      </c>
      <c r="N69">
        <v>0</v>
      </c>
      <c r="O69">
        <v>0</v>
      </c>
      <c r="P69">
        <v>0</v>
      </c>
      <c r="Q69">
        <v>19.4587</v>
      </c>
      <c r="R69">
        <v>68432.399999999994</v>
      </c>
      <c r="S69">
        <v>29998.400000000001</v>
      </c>
      <c r="T69">
        <v>50964.1</v>
      </c>
      <c r="U69">
        <v>0</v>
      </c>
      <c r="V69">
        <v>4568.4799999999996</v>
      </c>
      <c r="W69">
        <v>0</v>
      </c>
      <c r="X69">
        <v>159641</v>
      </c>
      <c r="Y69">
        <v>12634.4</v>
      </c>
      <c r="Z69">
        <v>58451.9</v>
      </c>
      <c r="AA69">
        <v>0</v>
      </c>
      <c r="AB69">
        <v>0</v>
      </c>
      <c r="AC69">
        <v>0</v>
      </c>
      <c r="AD69">
        <v>0</v>
      </c>
      <c r="AE69">
        <v>0</v>
      </c>
      <c r="AF69"/>
      <c r="AG69">
        <v>20055.599999999999</v>
      </c>
      <c r="AH69">
        <v>8791.67</v>
      </c>
      <c r="AI69">
        <v>14936.1</v>
      </c>
      <c r="AJ69">
        <v>0</v>
      </c>
      <c r="AK69">
        <v>0</v>
      </c>
      <c r="AL69">
        <v>0</v>
      </c>
      <c r="AM69">
        <v>169.44399999999999</v>
      </c>
      <c r="AN69">
        <v>3702.78</v>
      </c>
      <c r="AO69">
        <v>17130.599999999999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45.693600000000004</v>
      </c>
      <c r="AZ69">
        <v>0</v>
      </c>
      <c r="BA69">
        <v>1590.93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68431.199999999997</v>
      </c>
      <c r="BJ69">
        <v>50962.2</v>
      </c>
      <c r="BK69">
        <v>0</v>
      </c>
      <c r="BL69">
        <v>20260.7</v>
      </c>
      <c r="BM69">
        <v>1930.13</v>
      </c>
      <c r="BN69">
        <v>122.459</v>
      </c>
      <c r="BO69">
        <v>51982.1</v>
      </c>
      <c r="BP69">
        <v>76463.8</v>
      </c>
      <c r="BQ69">
        <v>36678.1</v>
      </c>
      <c r="BR69">
        <v>44214.7</v>
      </c>
      <c r="BS69">
        <v>44871.8</v>
      </c>
      <c r="BT69">
        <v>69865.8</v>
      </c>
      <c r="BU69">
        <v>50286.9</v>
      </c>
      <c r="BV69">
        <v>115958</v>
      </c>
      <c r="BW69">
        <v>35888.5</v>
      </c>
      <c r="BX69">
        <v>107756</v>
      </c>
    </row>
    <row r="70" spans="1:76">
      <c r="A70" t="s">
        <v>50</v>
      </c>
      <c r="B70" t="s">
        <v>14</v>
      </c>
      <c r="C70" t="s">
        <v>55</v>
      </c>
      <c r="D70" t="s">
        <v>356</v>
      </c>
      <c r="E70">
        <v>384103</v>
      </c>
      <c r="F70">
        <v>5500.04</v>
      </c>
      <c r="G70">
        <v>69.836399999999998</v>
      </c>
      <c r="H70">
        <v>40.25</v>
      </c>
      <c r="I70">
        <v>1.5</v>
      </c>
      <c r="J70">
        <v>40.25</v>
      </c>
      <c r="K70">
        <v>1.5</v>
      </c>
      <c r="L70">
        <v>222017</v>
      </c>
      <c r="M70">
        <v>162086</v>
      </c>
      <c r="N70">
        <v>0</v>
      </c>
      <c r="O70">
        <v>0</v>
      </c>
      <c r="P70">
        <v>0</v>
      </c>
      <c r="Q70">
        <v>19.4924</v>
      </c>
      <c r="R70">
        <v>68432.399999999994</v>
      </c>
      <c r="S70">
        <v>29998.400000000001</v>
      </c>
      <c r="T70">
        <v>50964.1</v>
      </c>
      <c r="U70">
        <v>0</v>
      </c>
      <c r="V70">
        <v>4568.4799999999996</v>
      </c>
      <c r="W70">
        <v>0</v>
      </c>
      <c r="X70">
        <v>158105</v>
      </c>
      <c r="Y70">
        <v>12653.4</v>
      </c>
      <c r="Z70">
        <v>59390.2</v>
      </c>
      <c r="AA70">
        <v>0</v>
      </c>
      <c r="AB70">
        <v>0</v>
      </c>
      <c r="AC70">
        <v>0</v>
      </c>
      <c r="AD70">
        <v>0</v>
      </c>
      <c r="AE70">
        <v>0</v>
      </c>
      <c r="AF70"/>
      <c r="AG70">
        <v>20055.599999999999</v>
      </c>
      <c r="AH70">
        <v>8791.67</v>
      </c>
      <c r="AI70">
        <v>14936.1</v>
      </c>
      <c r="AJ70">
        <v>0</v>
      </c>
      <c r="AK70">
        <v>0</v>
      </c>
      <c r="AL70">
        <v>0</v>
      </c>
      <c r="AM70">
        <v>172.22200000000001</v>
      </c>
      <c r="AN70">
        <v>3708.33</v>
      </c>
      <c r="AO70">
        <v>17405.599999999999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45.693600000000004</v>
      </c>
      <c r="AZ70">
        <v>0</v>
      </c>
      <c r="BA70">
        <v>1575.48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68431.199999999997</v>
      </c>
      <c r="BJ70">
        <v>50962.2</v>
      </c>
      <c r="BK70">
        <v>0</v>
      </c>
      <c r="BL70">
        <v>20272.5</v>
      </c>
      <c r="BM70">
        <v>1934.33</v>
      </c>
      <c r="BN70">
        <v>122.777</v>
      </c>
      <c r="BO70">
        <v>53018.5</v>
      </c>
      <c r="BP70">
        <v>76366.5</v>
      </c>
      <c r="BQ70">
        <v>36581</v>
      </c>
      <c r="BR70">
        <v>44133.1</v>
      </c>
      <c r="BS70">
        <v>44910.5</v>
      </c>
      <c r="BT70">
        <v>78855.100000000006</v>
      </c>
      <c r="BU70">
        <v>50721</v>
      </c>
      <c r="BV70">
        <v>116090</v>
      </c>
      <c r="BW70">
        <v>35957.5</v>
      </c>
      <c r="BX70">
        <v>107628</v>
      </c>
    </row>
    <row r="71" spans="1:76">
      <c r="A71" t="s">
        <v>50</v>
      </c>
      <c r="B71" t="s">
        <v>16</v>
      </c>
      <c r="C71" t="s">
        <v>56</v>
      </c>
      <c r="D71" t="s">
        <v>356</v>
      </c>
      <c r="E71">
        <v>214766</v>
      </c>
      <c r="F71">
        <v>5501.97</v>
      </c>
      <c r="G71">
        <v>39.034300000000002</v>
      </c>
      <c r="H71">
        <v>678.75</v>
      </c>
      <c r="I71">
        <v>28.25</v>
      </c>
      <c r="J71">
        <v>184.75</v>
      </c>
      <c r="K71">
        <v>6.5</v>
      </c>
      <c r="L71">
        <v>152864</v>
      </c>
      <c r="M71">
        <v>61901.9</v>
      </c>
      <c r="N71">
        <v>0</v>
      </c>
      <c r="O71">
        <v>0</v>
      </c>
      <c r="P71">
        <v>0</v>
      </c>
      <c r="Q71">
        <v>13.824299999999999</v>
      </c>
      <c r="R71">
        <v>51485.4</v>
      </c>
      <c r="S71">
        <v>19619.8</v>
      </c>
      <c r="T71">
        <v>50983.1</v>
      </c>
      <c r="U71">
        <v>0</v>
      </c>
      <c r="V71">
        <v>4454.74</v>
      </c>
      <c r="W71">
        <v>0</v>
      </c>
      <c r="X71">
        <v>57750.5</v>
      </c>
      <c r="Y71">
        <v>8890.52</v>
      </c>
      <c r="Z71">
        <v>21581.8</v>
      </c>
      <c r="AA71">
        <v>0</v>
      </c>
      <c r="AB71">
        <v>0</v>
      </c>
      <c r="AC71">
        <v>0</v>
      </c>
      <c r="AD71">
        <v>0</v>
      </c>
      <c r="AE71">
        <v>0</v>
      </c>
      <c r="AF71"/>
      <c r="AG71">
        <v>15088.9</v>
      </c>
      <c r="AH71">
        <v>5750</v>
      </c>
      <c r="AI71">
        <v>14941.7</v>
      </c>
      <c r="AJ71">
        <v>0</v>
      </c>
      <c r="AK71">
        <v>0</v>
      </c>
      <c r="AL71">
        <v>0</v>
      </c>
      <c r="AM71">
        <v>88.888900000000007</v>
      </c>
      <c r="AN71">
        <v>2605.56</v>
      </c>
      <c r="AO71">
        <v>6325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44.555999999999997</v>
      </c>
      <c r="AZ71">
        <v>0</v>
      </c>
      <c r="BA71">
        <v>574.58299999999997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51484.6</v>
      </c>
      <c r="BJ71">
        <v>50980.2</v>
      </c>
      <c r="BK71">
        <v>0</v>
      </c>
      <c r="BL71">
        <v>20196.900000000001</v>
      </c>
      <c r="BM71">
        <v>1624.66</v>
      </c>
      <c r="BN71">
        <v>69.891199999999998</v>
      </c>
      <c r="BO71">
        <v>51263.9</v>
      </c>
      <c r="BP71">
        <v>64709.4</v>
      </c>
      <c r="BQ71">
        <v>59036.7</v>
      </c>
      <c r="BR71">
        <v>42611.3</v>
      </c>
      <c r="BS71">
        <v>25283.1</v>
      </c>
      <c r="BT71">
        <v>19023.3</v>
      </c>
      <c r="BU71">
        <v>61711.4</v>
      </c>
      <c r="BV71">
        <v>91358</v>
      </c>
      <c r="BW71">
        <v>59300.6</v>
      </c>
      <c r="BX71">
        <v>92521.2</v>
      </c>
    </row>
    <row r="72" spans="1:76">
      <c r="A72" t="s">
        <v>50</v>
      </c>
      <c r="B72" t="s">
        <v>18</v>
      </c>
      <c r="C72" t="s">
        <v>57</v>
      </c>
      <c r="D72" t="s">
        <v>356</v>
      </c>
      <c r="E72">
        <v>410272</v>
      </c>
      <c r="F72">
        <v>5502.08</v>
      </c>
      <c r="G72">
        <v>74.566699999999997</v>
      </c>
      <c r="H72">
        <v>36.75</v>
      </c>
      <c r="I72">
        <v>4.75</v>
      </c>
      <c r="J72">
        <v>36.75</v>
      </c>
      <c r="K72">
        <v>4.75</v>
      </c>
      <c r="L72">
        <v>232888</v>
      </c>
      <c r="M72">
        <v>177384</v>
      </c>
      <c r="N72">
        <v>0</v>
      </c>
      <c r="O72">
        <v>0</v>
      </c>
      <c r="P72">
        <v>0</v>
      </c>
      <c r="Q72">
        <v>20.487500000000001</v>
      </c>
      <c r="R72">
        <v>68460.800000000003</v>
      </c>
      <c r="S72">
        <v>30017.4</v>
      </c>
      <c r="T72">
        <v>50983.1</v>
      </c>
      <c r="U72">
        <v>0</v>
      </c>
      <c r="V72">
        <v>21648.1</v>
      </c>
      <c r="W72">
        <v>0</v>
      </c>
      <c r="X72">
        <v>173422</v>
      </c>
      <c r="Y72">
        <v>8407.14</v>
      </c>
      <c r="Z72">
        <v>57361.9</v>
      </c>
      <c r="AA72">
        <v>0</v>
      </c>
      <c r="AB72">
        <v>0</v>
      </c>
      <c r="AC72">
        <v>0</v>
      </c>
      <c r="AD72">
        <v>0</v>
      </c>
      <c r="AE72">
        <v>0</v>
      </c>
      <c r="AF72"/>
      <c r="AG72">
        <v>20063.900000000001</v>
      </c>
      <c r="AH72">
        <v>8797.2199999999993</v>
      </c>
      <c r="AI72">
        <v>14941.7</v>
      </c>
      <c r="AJ72">
        <v>0</v>
      </c>
      <c r="AK72">
        <v>5002.78</v>
      </c>
      <c r="AL72">
        <v>0</v>
      </c>
      <c r="AM72">
        <v>177.77799999999999</v>
      </c>
      <c r="AN72">
        <v>2463.89</v>
      </c>
      <c r="AO72">
        <v>16811.099999999999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45.788400000000003</v>
      </c>
      <c r="AZ72">
        <v>0</v>
      </c>
      <c r="BA72">
        <v>1728.49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68456.7</v>
      </c>
      <c r="BJ72">
        <v>50981.2</v>
      </c>
      <c r="BK72">
        <v>0</v>
      </c>
      <c r="BL72">
        <v>20543.3</v>
      </c>
      <c r="BM72">
        <v>1627.61</v>
      </c>
      <c r="BN72">
        <v>136.43700000000001</v>
      </c>
      <c r="BO72">
        <v>36346.699999999997</v>
      </c>
      <c r="BP72">
        <v>60409.1</v>
      </c>
      <c r="BQ72">
        <v>44609.5</v>
      </c>
      <c r="BR72">
        <v>60916.2</v>
      </c>
      <c r="BS72">
        <v>46075.5</v>
      </c>
      <c r="BT72">
        <v>73205.399999999994</v>
      </c>
      <c r="BU72">
        <v>50299.199999999997</v>
      </c>
      <c r="BV72">
        <v>99806.7</v>
      </c>
      <c r="BW72">
        <v>48483.8</v>
      </c>
      <c r="BX72">
        <v>120586</v>
      </c>
    </row>
    <row r="73" spans="1:76">
      <c r="B73" s="25" t="s">
        <v>173</v>
      </c>
      <c r="R73" s="25">
        <f>ABS(R66-R68)</f>
        <v>0</v>
      </c>
      <c r="S73" s="25">
        <f t="shared" ref="S73:AE73" si="8">ABS(S66-S68)</f>
        <v>5724.8000000000029</v>
      </c>
      <c r="T73" s="25">
        <f t="shared" si="8"/>
        <v>0</v>
      </c>
      <c r="U73" s="25">
        <f t="shared" si="8"/>
        <v>0</v>
      </c>
      <c r="V73" s="25">
        <f t="shared" si="8"/>
        <v>4577.8999999999978</v>
      </c>
      <c r="W73" s="25">
        <f t="shared" si="8"/>
        <v>0</v>
      </c>
      <c r="X73" s="25">
        <f t="shared" si="8"/>
        <v>97634.4</v>
      </c>
      <c r="Y73" s="25">
        <f t="shared" si="8"/>
        <v>398.07999999999993</v>
      </c>
      <c r="Z73" s="25">
        <f t="shared" si="8"/>
        <v>35448.300000000003</v>
      </c>
      <c r="AA73" s="25">
        <f t="shared" si="8"/>
        <v>0</v>
      </c>
      <c r="AB73" s="25">
        <f t="shared" si="8"/>
        <v>0</v>
      </c>
      <c r="AC73" s="25">
        <f t="shared" si="8"/>
        <v>0</v>
      </c>
      <c r="AD73" s="25">
        <f t="shared" si="8"/>
        <v>0</v>
      </c>
      <c r="AE73" s="25">
        <f t="shared" si="8"/>
        <v>0</v>
      </c>
      <c r="AF73" s="26">
        <f>SUM(R73:AE73)/E66</f>
        <v>0.53481327739094198</v>
      </c>
      <c r="AG73"/>
      <c r="BI73" s="25">
        <f t="shared" ref="BI73:BX73" si="9">ABS(BI66-BI68)</f>
        <v>0</v>
      </c>
      <c r="BJ73" s="25">
        <f t="shared" si="9"/>
        <v>0</v>
      </c>
      <c r="BK73" s="25">
        <f t="shared" si="9"/>
        <v>0</v>
      </c>
      <c r="BL73" s="25">
        <f t="shared" si="9"/>
        <v>122.10000000000218</v>
      </c>
      <c r="BM73" s="25">
        <f t="shared" si="9"/>
        <v>200.26</v>
      </c>
      <c r="BN73" s="25">
        <f t="shared" si="9"/>
        <v>79.650600000000011</v>
      </c>
      <c r="BO73" s="25">
        <f t="shared" si="9"/>
        <v>2832.2000000000007</v>
      </c>
      <c r="BP73" s="25">
        <f t="shared" si="9"/>
        <v>155.80000000000291</v>
      </c>
      <c r="BQ73" s="25">
        <f t="shared" si="9"/>
        <v>278.70000000000437</v>
      </c>
      <c r="BR73" s="25">
        <f t="shared" si="9"/>
        <v>399.60000000000582</v>
      </c>
      <c r="BS73" s="25">
        <f t="shared" si="9"/>
        <v>15865.5</v>
      </c>
      <c r="BT73" s="25">
        <f t="shared" si="9"/>
        <v>29451.1</v>
      </c>
      <c r="BU73" s="25">
        <f t="shared" si="9"/>
        <v>5907.8999999999942</v>
      </c>
      <c r="BV73" s="25">
        <f t="shared" si="9"/>
        <v>166.19999999999709</v>
      </c>
      <c r="BW73" s="25">
        <f t="shared" si="9"/>
        <v>180</v>
      </c>
      <c r="BX73" s="25">
        <f t="shared" si="9"/>
        <v>720</v>
      </c>
    </row>
    <row r="74" spans="1:76">
      <c r="A74" t="s">
        <v>50</v>
      </c>
      <c r="B74" t="s">
        <v>20</v>
      </c>
      <c r="D74" t="s">
        <v>356</v>
      </c>
      <c r="E74">
        <v>116800</v>
      </c>
      <c r="F74">
        <v>0</v>
      </c>
      <c r="G74">
        <v>21.228300000000001</v>
      </c>
      <c r="H74">
        <v>1198.5</v>
      </c>
      <c r="I74">
        <v>1</v>
      </c>
      <c r="J74">
        <v>112.5</v>
      </c>
      <c r="K74">
        <v>2</v>
      </c>
      <c r="L74">
        <v>12123</v>
      </c>
      <c r="M74">
        <v>104667.5</v>
      </c>
      <c r="N74">
        <v>0</v>
      </c>
      <c r="O74">
        <v>0</v>
      </c>
      <c r="P74">
        <v>0</v>
      </c>
      <c r="Q74">
        <v>9.2999999999996402E-3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0.30357823007796197</v>
      </c>
      <c r="Y74" s="4">
        <v>6.3459650062489003E-4</v>
      </c>
      <c r="Z74" s="4">
        <v>0.131500327322501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0.435713153901089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6755.56</v>
      </c>
      <c r="AN74">
        <v>50</v>
      </c>
      <c r="AO74">
        <v>10361.14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1046.8720000000001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74.700000000000699</v>
      </c>
      <c r="BM74">
        <v>292.04000000000002</v>
      </c>
      <c r="BN74">
        <v>9.1387999999999892</v>
      </c>
      <c r="BO74">
        <v>2516.6999999999998</v>
      </c>
      <c r="BP74">
        <v>109.300000000002</v>
      </c>
      <c r="BQ74">
        <v>202.100000000005</v>
      </c>
      <c r="BR74">
        <v>361</v>
      </c>
      <c r="BS74">
        <v>216.599999999998</v>
      </c>
      <c r="BT74">
        <v>27170.5</v>
      </c>
      <c r="BU74">
        <v>5228.3999999999896</v>
      </c>
      <c r="BV74">
        <v>108.100000000005</v>
      </c>
      <c r="BW74">
        <v>105.89999999999399</v>
      </c>
      <c r="BX74">
        <v>621</v>
      </c>
    </row>
    <row r="75" spans="1:76">
      <c r="A75" t="s">
        <v>50</v>
      </c>
      <c r="B75" t="s">
        <v>21</v>
      </c>
      <c r="D75" t="s">
        <v>356</v>
      </c>
      <c r="E75">
        <v>26179</v>
      </c>
      <c r="F75">
        <v>0</v>
      </c>
      <c r="G75">
        <v>4.7578999999999896</v>
      </c>
      <c r="H75">
        <v>0</v>
      </c>
      <c r="I75">
        <v>0</v>
      </c>
      <c r="J75">
        <v>0</v>
      </c>
      <c r="K75">
        <v>0</v>
      </c>
      <c r="L75">
        <v>5592</v>
      </c>
      <c r="M75">
        <v>20577</v>
      </c>
      <c r="N75">
        <v>0</v>
      </c>
      <c r="O75">
        <v>0</v>
      </c>
      <c r="P75">
        <v>0</v>
      </c>
      <c r="Q75">
        <v>0.62050000000000305</v>
      </c>
      <c r="R75" s="4">
        <v>0</v>
      </c>
      <c r="S75" s="4">
        <v>1.4844625150396199E-2</v>
      </c>
      <c r="T75" s="4">
        <v>0</v>
      </c>
      <c r="U75" s="4">
        <v>0</v>
      </c>
      <c r="V75" s="4">
        <v>1.18706696261876E-2</v>
      </c>
      <c r="W75" s="4">
        <v>0</v>
      </c>
      <c r="X75" s="4">
        <v>4.1535286063975399E-2</v>
      </c>
      <c r="Y75" s="4">
        <v>5.8983840185868801E-4</v>
      </c>
      <c r="Z75" s="4">
        <v>2.4556071858276E-4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6.9085979961000701E-2</v>
      </c>
      <c r="AG75">
        <v>0</v>
      </c>
      <c r="AH75">
        <v>1677.77999999999</v>
      </c>
      <c r="AI75">
        <v>0</v>
      </c>
      <c r="AJ75">
        <v>0</v>
      </c>
      <c r="AK75">
        <v>0</v>
      </c>
      <c r="AL75">
        <v>0</v>
      </c>
      <c r="AM75">
        <v>2.7779999999999898</v>
      </c>
      <c r="AN75">
        <v>66.659999999999798</v>
      </c>
      <c r="AO75">
        <v>27.700000000000699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45.788400000000003</v>
      </c>
      <c r="AZ75">
        <v>0</v>
      </c>
      <c r="BA75">
        <v>160.11999999999901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47.400000000001398</v>
      </c>
      <c r="BM75">
        <v>91.7800000000002</v>
      </c>
      <c r="BN75">
        <v>88.789400000000001</v>
      </c>
      <c r="BO75">
        <v>315.5</v>
      </c>
      <c r="BP75">
        <v>46.5</v>
      </c>
      <c r="BQ75">
        <v>76.599999999998502</v>
      </c>
      <c r="BR75">
        <v>38.600000000005799</v>
      </c>
      <c r="BS75">
        <v>15648.9</v>
      </c>
      <c r="BT75">
        <v>2280.5999999999899</v>
      </c>
      <c r="BU75">
        <v>679.5</v>
      </c>
      <c r="BV75">
        <v>58.099999999991198</v>
      </c>
      <c r="BW75">
        <v>74.100000000005807</v>
      </c>
      <c r="BX75">
        <v>99</v>
      </c>
    </row>
    <row r="76" spans="1:76">
      <c r="A76" t="s">
        <v>50</v>
      </c>
      <c r="B76" t="s">
        <v>22</v>
      </c>
      <c r="D76" t="s">
        <v>356</v>
      </c>
      <c r="E76">
        <v>27127</v>
      </c>
      <c r="F76">
        <v>2.0399999999999601</v>
      </c>
      <c r="G76">
        <v>4.9042000000000003</v>
      </c>
      <c r="H76">
        <v>3.5</v>
      </c>
      <c r="I76">
        <v>4</v>
      </c>
      <c r="J76">
        <v>3.5</v>
      </c>
      <c r="K76">
        <v>4</v>
      </c>
      <c r="L76">
        <v>12341</v>
      </c>
      <c r="M76">
        <v>14776</v>
      </c>
      <c r="N76">
        <v>0</v>
      </c>
      <c r="O76">
        <v>0</v>
      </c>
      <c r="P76">
        <v>0</v>
      </c>
      <c r="Q76">
        <v>1.0863</v>
      </c>
      <c r="R76" s="4">
        <v>6.8960995757948594E-5</v>
      </c>
      <c r="S76" s="4">
        <v>4.6135877443683803E-5</v>
      </c>
      <c r="T76" s="4">
        <v>4.6135877443683803E-5</v>
      </c>
      <c r="U76" s="4">
        <v>0</v>
      </c>
      <c r="V76" s="4">
        <v>4.1472802900246901E-2</v>
      </c>
      <c r="W76" s="4">
        <v>0</v>
      </c>
      <c r="X76" s="4">
        <v>3.5971415181617498E-2</v>
      </c>
      <c r="Y76" s="4">
        <v>1.0126557996440201E-2</v>
      </c>
      <c r="Z76" s="4">
        <v>1.5421524086570201E-3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8.9274161237606994E-2</v>
      </c>
      <c r="AG76">
        <v>8.3000000000029104</v>
      </c>
      <c r="AH76">
        <v>5.5499999999992697</v>
      </c>
      <c r="AI76">
        <v>5.6000000000003602</v>
      </c>
      <c r="AJ76">
        <v>0</v>
      </c>
      <c r="AK76">
        <v>5002.78</v>
      </c>
      <c r="AL76">
        <v>0</v>
      </c>
      <c r="AM76">
        <v>8.3339999999999996</v>
      </c>
      <c r="AN76">
        <v>1222.22</v>
      </c>
      <c r="AO76">
        <v>186.199999999997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9.4799999999999301E-2</v>
      </c>
      <c r="AZ76">
        <v>0</v>
      </c>
      <c r="BA76">
        <v>147.88999999999899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25.5</v>
      </c>
      <c r="BJ76">
        <v>19</v>
      </c>
      <c r="BK76">
        <v>0</v>
      </c>
      <c r="BL76">
        <v>282.2</v>
      </c>
      <c r="BM76">
        <v>297.26</v>
      </c>
      <c r="BN76">
        <v>13.686</v>
      </c>
      <c r="BO76">
        <v>16603.699999999899</v>
      </c>
      <c r="BP76">
        <v>16079.5</v>
      </c>
      <c r="BQ76">
        <v>7882.8</v>
      </c>
      <c r="BR76">
        <v>16681.599999999999</v>
      </c>
      <c r="BS76">
        <v>1203.69999999999</v>
      </c>
      <c r="BT76">
        <v>3701.3999999999901</v>
      </c>
      <c r="BU76">
        <v>119.900000000001</v>
      </c>
      <c r="BV76">
        <v>16156.699999999901</v>
      </c>
      <c r="BW76">
        <v>12589.199999999901</v>
      </c>
      <c r="BX76">
        <v>12847</v>
      </c>
    </row>
    <row r="77" spans="1:76">
      <c r="A77" t="s">
        <v>50</v>
      </c>
      <c r="B77" t="s">
        <v>23</v>
      </c>
      <c r="D77" t="s">
        <v>356</v>
      </c>
      <c r="E77">
        <v>27724</v>
      </c>
      <c r="F77">
        <v>2.0399999999999601</v>
      </c>
      <c r="G77">
        <v>5.0127999999999897</v>
      </c>
      <c r="H77">
        <v>3.5</v>
      </c>
      <c r="I77">
        <v>3.25</v>
      </c>
      <c r="J77">
        <v>3.5</v>
      </c>
      <c r="K77">
        <v>3.25</v>
      </c>
      <c r="L77">
        <v>11383</v>
      </c>
      <c r="M77">
        <v>16331</v>
      </c>
      <c r="N77">
        <v>0</v>
      </c>
      <c r="O77">
        <v>0</v>
      </c>
      <c r="P77">
        <v>0</v>
      </c>
      <c r="Q77">
        <v>1.0526</v>
      </c>
      <c r="R77" s="4">
        <v>6.8960995757948594E-5</v>
      </c>
      <c r="S77" s="4">
        <v>4.6135877443683803E-5</v>
      </c>
      <c r="T77" s="4">
        <v>4.6135877443683803E-5</v>
      </c>
      <c r="U77" s="4">
        <v>0</v>
      </c>
      <c r="V77" s="4">
        <v>4.1472802900246901E-2</v>
      </c>
      <c r="W77" s="4">
        <v>0</v>
      </c>
      <c r="X77" s="4">
        <v>3.9701136642327897E-2</v>
      </c>
      <c r="Y77" s="4">
        <v>1.0172693873883899E-2</v>
      </c>
      <c r="Z77" s="4">
        <v>3.8205362931521998E-3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9.5328402460256298E-2</v>
      </c>
      <c r="AG77">
        <v>8.3000000000029104</v>
      </c>
      <c r="AH77">
        <v>5.5499999999992697</v>
      </c>
      <c r="AI77">
        <v>5.6000000000003602</v>
      </c>
      <c r="AJ77">
        <v>0</v>
      </c>
      <c r="AK77">
        <v>5002.78</v>
      </c>
      <c r="AL77">
        <v>0</v>
      </c>
      <c r="AM77">
        <v>5.5559999999999796</v>
      </c>
      <c r="AN77">
        <v>1227.77</v>
      </c>
      <c r="AO77">
        <v>461.19999999999698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9.4799999999999301E-2</v>
      </c>
      <c r="AZ77">
        <v>0</v>
      </c>
      <c r="BA77">
        <v>163.33999999999901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25.5</v>
      </c>
      <c r="BJ77">
        <v>19</v>
      </c>
      <c r="BK77">
        <v>0</v>
      </c>
      <c r="BL77">
        <v>270.400000000001</v>
      </c>
      <c r="BM77">
        <v>301.45999999999998</v>
      </c>
      <c r="BN77">
        <v>13.368</v>
      </c>
      <c r="BO77">
        <v>17640.099999999999</v>
      </c>
      <c r="BP77">
        <v>15982.199999999901</v>
      </c>
      <c r="BQ77">
        <v>7979.9</v>
      </c>
      <c r="BR77">
        <v>16763.2</v>
      </c>
      <c r="BS77">
        <v>1165</v>
      </c>
      <c r="BT77">
        <v>5287.9</v>
      </c>
      <c r="BU77">
        <v>314.19999999999698</v>
      </c>
      <c r="BV77">
        <v>16288.699999999901</v>
      </c>
      <c r="BW77">
        <v>12520.199999999901</v>
      </c>
      <c r="BX77">
        <v>12975</v>
      </c>
    </row>
    <row r="78" spans="1:76">
      <c r="A78" t="s">
        <v>50</v>
      </c>
      <c r="B78" t="s">
        <v>24</v>
      </c>
      <c r="D78" t="s">
        <v>356</v>
      </c>
      <c r="E78">
        <v>197061</v>
      </c>
      <c r="F78">
        <v>0.109999999999672</v>
      </c>
      <c r="G78">
        <v>35.814899999999902</v>
      </c>
      <c r="H78">
        <v>642</v>
      </c>
      <c r="I78">
        <v>23.5</v>
      </c>
      <c r="J78">
        <v>148</v>
      </c>
      <c r="K78">
        <v>1.75</v>
      </c>
      <c r="L78">
        <v>80536</v>
      </c>
      <c r="M78">
        <v>116515.1</v>
      </c>
      <c r="N78">
        <v>0</v>
      </c>
      <c r="O78">
        <v>0</v>
      </c>
      <c r="P78">
        <v>0</v>
      </c>
      <c r="Q78">
        <v>6.7206999999999999</v>
      </c>
      <c r="R78" s="4">
        <v>4.1219735471447902E-2</v>
      </c>
      <c r="S78" s="4">
        <v>2.52474947004446E-2</v>
      </c>
      <c r="T78" s="4">
        <v>0</v>
      </c>
      <c r="U78" s="4">
        <v>0</v>
      </c>
      <c r="V78" s="4">
        <v>4.17489868318493E-2</v>
      </c>
      <c r="W78" s="4">
        <v>0</v>
      </c>
      <c r="X78" s="4">
        <v>0.28338234258560002</v>
      </c>
      <c r="Y78" s="4">
        <v>1.03565332044766E-3</v>
      </c>
      <c r="Z78" s="4">
        <v>8.7985974693257099E-2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0.48062018760304598</v>
      </c>
      <c r="AG78">
        <v>4975</v>
      </c>
      <c r="AH78">
        <v>3047.2199999999898</v>
      </c>
      <c r="AI78">
        <v>0</v>
      </c>
      <c r="AJ78">
        <v>0</v>
      </c>
      <c r="AK78">
        <v>5002.78</v>
      </c>
      <c r="AL78">
        <v>0</v>
      </c>
      <c r="AM78">
        <v>88.8890999999999</v>
      </c>
      <c r="AN78">
        <v>125</v>
      </c>
      <c r="AO78">
        <v>10619.4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1.2323999999999999</v>
      </c>
      <c r="AZ78">
        <v>0</v>
      </c>
      <c r="BA78">
        <v>1164.2370000000001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16972.099999999999</v>
      </c>
      <c r="BJ78">
        <v>1</v>
      </c>
      <c r="BK78">
        <v>0</v>
      </c>
      <c r="BL78">
        <v>346</v>
      </c>
      <c r="BM78">
        <v>8.2099999999998001</v>
      </c>
      <c r="BN78">
        <v>66.253799999999998</v>
      </c>
      <c r="BO78">
        <v>15885.5</v>
      </c>
      <c r="BP78">
        <v>4325.0999999999904</v>
      </c>
      <c r="BQ78">
        <v>14475.799999999899</v>
      </c>
      <c r="BR78">
        <v>18285</v>
      </c>
      <c r="BS78">
        <v>20792.400000000001</v>
      </c>
      <c r="BT78">
        <v>54543.8999999999</v>
      </c>
      <c r="BU78">
        <v>11304.5999999999</v>
      </c>
      <c r="BV78">
        <v>8443.2999999999993</v>
      </c>
      <c r="BW78">
        <v>10822.9</v>
      </c>
      <c r="BX78">
        <v>28081.8</v>
      </c>
    </row>
    <row r="79" spans="1:76">
      <c r="A79" t="s">
        <v>50</v>
      </c>
      <c r="B79" t="s">
        <v>25</v>
      </c>
      <c r="D79" t="s">
        <v>356</v>
      </c>
      <c r="E79">
        <v>1555</v>
      </c>
      <c r="F79">
        <v>0</v>
      </c>
      <c r="G79">
        <v>0.28249999999999797</v>
      </c>
      <c r="H79">
        <v>0</v>
      </c>
      <c r="I79">
        <v>0</v>
      </c>
      <c r="J79">
        <v>0</v>
      </c>
      <c r="K79">
        <v>0</v>
      </c>
      <c r="L79">
        <v>512</v>
      </c>
      <c r="M79">
        <v>1033</v>
      </c>
      <c r="N79">
        <v>0</v>
      </c>
      <c r="O79">
        <v>0</v>
      </c>
      <c r="P79">
        <v>0</v>
      </c>
      <c r="Q79">
        <v>5.7500000000000898E-2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2.50833481049081E-3</v>
      </c>
      <c r="Y79" s="4">
        <v>1.38091965801175E-4</v>
      </c>
      <c r="Z79" s="4">
        <v>1.1045900341648299E-3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3.75101681045682E-3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16.670000000000002</v>
      </c>
      <c r="AO79">
        <v>133.300000000002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10.329999999999901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0.39999999999781699</v>
      </c>
      <c r="BM79">
        <v>5.25999999999999</v>
      </c>
      <c r="BN79">
        <v>0.29200000000000098</v>
      </c>
      <c r="BO79">
        <v>968.29999999999495</v>
      </c>
      <c r="BP79">
        <v>24.799999999995599</v>
      </c>
      <c r="BQ79">
        <v>48.599999999998502</v>
      </c>
      <c r="BR79">
        <v>19.899999999994101</v>
      </c>
      <c r="BS79">
        <v>0</v>
      </c>
      <c r="BT79">
        <v>361.800000000002</v>
      </c>
      <c r="BU79">
        <v>107.600000000005</v>
      </c>
      <c r="BV79">
        <v>5.3999999999941704</v>
      </c>
      <c r="BW79">
        <v>6.1000000000058199</v>
      </c>
      <c r="BX79">
        <v>17</v>
      </c>
    </row>
    <row r="80" spans="1:76" ht="353" customHeight="1">
      <c r="AF80"/>
      <c r="AG80"/>
    </row>
    <row r="81" spans="1:76">
      <c r="AF81"/>
      <c r="AG81"/>
    </row>
    <row r="82" spans="1:76">
      <c r="A82" t="s">
        <v>58</v>
      </c>
      <c r="B82" t="s">
        <v>5</v>
      </c>
      <c r="C82" t="s">
        <v>59</v>
      </c>
      <c r="D82" t="s">
        <v>356</v>
      </c>
      <c r="E82" s="1">
        <v>3513740</v>
      </c>
      <c r="F82">
        <v>53627.8</v>
      </c>
      <c r="G82">
        <v>65.520799999999994</v>
      </c>
      <c r="H82">
        <v>721.25</v>
      </c>
      <c r="I82">
        <v>85</v>
      </c>
      <c r="J82">
        <v>209</v>
      </c>
      <c r="K82">
        <v>50.75</v>
      </c>
      <c r="L82" s="1">
        <v>2847990</v>
      </c>
      <c r="M82">
        <v>665747</v>
      </c>
      <c r="N82">
        <v>0</v>
      </c>
      <c r="O82">
        <v>0</v>
      </c>
      <c r="P82">
        <v>0</v>
      </c>
      <c r="Q82">
        <v>406.822</v>
      </c>
      <c r="R82">
        <v>575894</v>
      </c>
      <c r="S82">
        <v>213884</v>
      </c>
      <c r="T82">
        <v>786584</v>
      </c>
      <c r="U82">
        <v>0</v>
      </c>
      <c r="V82">
        <v>65124.5</v>
      </c>
      <c r="W82">
        <v>0</v>
      </c>
      <c r="X82" s="1">
        <v>1377540</v>
      </c>
      <c r="Y82">
        <v>188748</v>
      </c>
      <c r="Z82">
        <v>305908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F82"/>
      <c r="AG82">
        <v>168778</v>
      </c>
      <c r="AH82">
        <v>62683.3</v>
      </c>
      <c r="AI82">
        <v>230525</v>
      </c>
      <c r="AJ82">
        <v>0</v>
      </c>
      <c r="AK82">
        <v>0</v>
      </c>
      <c r="AL82">
        <v>0</v>
      </c>
      <c r="AM82">
        <v>227692</v>
      </c>
      <c r="AN82">
        <v>55316.7</v>
      </c>
      <c r="AO82">
        <v>89652.800000000003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651.37099999999998</v>
      </c>
      <c r="AZ82">
        <v>0</v>
      </c>
      <c r="BA82">
        <v>6007.38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575892</v>
      </c>
      <c r="BJ82">
        <v>624332</v>
      </c>
      <c r="BK82">
        <v>0</v>
      </c>
      <c r="BL82">
        <v>179906</v>
      </c>
      <c r="BM82">
        <v>60264.4</v>
      </c>
      <c r="BN82">
        <v>914.28599999999994</v>
      </c>
      <c r="BO82">
        <v>29561.3</v>
      </c>
      <c r="BP82">
        <v>414201</v>
      </c>
      <c r="BQ82">
        <v>549238</v>
      </c>
      <c r="BR82">
        <v>172908</v>
      </c>
      <c r="BS82">
        <v>350533</v>
      </c>
      <c r="BT82">
        <v>625563</v>
      </c>
      <c r="BU82">
        <v>154117</v>
      </c>
      <c r="BV82">
        <v>659391</v>
      </c>
      <c r="BW82">
        <v>610818</v>
      </c>
      <c r="BX82">
        <v>362126</v>
      </c>
    </row>
    <row r="83" spans="1:76">
      <c r="A83" t="s">
        <v>58</v>
      </c>
      <c r="B83" t="s">
        <v>8</v>
      </c>
      <c r="C83" t="s">
        <v>60</v>
      </c>
      <c r="D83" t="s">
        <v>356</v>
      </c>
      <c r="E83" s="1">
        <v>3011930</v>
      </c>
      <c r="F83">
        <v>53627.8</v>
      </c>
      <c r="G83">
        <v>56.163499999999999</v>
      </c>
      <c r="H83">
        <v>1673.5</v>
      </c>
      <c r="I83">
        <v>929</v>
      </c>
      <c r="J83">
        <v>825</v>
      </c>
      <c r="K83">
        <v>721.25</v>
      </c>
      <c r="L83" s="1">
        <v>2140820</v>
      </c>
      <c r="M83">
        <v>871110</v>
      </c>
      <c r="N83">
        <v>0</v>
      </c>
      <c r="O83">
        <v>0</v>
      </c>
      <c r="P83">
        <v>0</v>
      </c>
      <c r="Q83">
        <v>205.542</v>
      </c>
      <c r="R83">
        <v>575894</v>
      </c>
      <c r="S83">
        <v>213884</v>
      </c>
      <c r="T83">
        <v>786584</v>
      </c>
      <c r="U83">
        <v>0</v>
      </c>
      <c r="V83">
        <v>65086.6</v>
      </c>
      <c r="W83">
        <v>0</v>
      </c>
      <c r="X83">
        <v>810450</v>
      </c>
      <c r="Y83">
        <v>189014</v>
      </c>
      <c r="Z83">
        <v>370966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F83"/>
      <c r="AG83">
        <v>168778</v>
      </c>
      <c r="AH83">
        <v>62683.3</v>
      </c>
      <c r="AI83">
        <v>230525</v>
      </c>
      <c r="AJ83">
        <v>0</v>
      </c>
      <c r="AK83">
        <v>0</v>
      </c>
      <c r="AL83">
        <v>0</v>
      </c>
      <c r="AM83">
        <v>1297.22</v>
      </c>
      <c r="AN83">
        <v>55394.400000000001</v>
      </c>
      <c r="AO83">
        <v>108719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650.99199999999996</v>
      </c>
      <c r="AZ83">
        <v>0</v>
      </c>
      <c r="BA83">
        <v>8061.79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575892</v>
      </c>
      <c r="BJ83">
        <v>624332</v>
      </c>
      <c r="BK83">
        <v>0</v>
      </c>
      <c r="BL83">
        <v>174762</v>
      </c>
      <c r="BM83">
        <v>27288.400000000001</v>
      </c>
      <c r="BN83">
        <v>510.08499999999998</v>
      </c>
      <c r="BO83">
        <v>26924.5</v>
      </c>
      <c r="BP83">
        <v>410714</v>
      </c>
      <c r="BQ83">
        <v>535569</v>
      </c>
      <c r="BR83">
        <v>171566</v>
      </c>
      <c r="BS83">
        <v>354878</v>
      </c>
      <c r="BT83">
        <v>332969</v>
      </c>
      <c r="BU83">
        <v>206465</v>
      </c>
      <c r="BV83">
        <v>663534</v>
      </c>
      <c r="BW83">
        <v>626055</v>
      </c>
      <c r="BX83">
        <v>357876</v>
      </c>
    </row>
    <row r="84" spans="1:76">
      <c r="A84" t="s">
        <v>58</v>
      </c>
      <c r="B84" t="s">
        <v>10</v>
      </c>
      <c r="C84" t="s">
        <v>61</v>
      </c>
      <c r="D84" t="s">
        <v>356</v>
      </c>
      <c r="E84" s="1">
        <v>3136670</v>
      </c>
      <c r="F84">
        <v>53627.8</v>
      </c>
      <c r="G84">
        <v>58.4895</v>
      </c>
      <c r="H84">
        <v>1746.75</v>
      </c>
      <c r="I84">
        <v>961</v>
      </c>
      <c r="J84">
        <v>895.75</v>
      </c>
      <c r="K84">
        <v>751.5</v>
      </c>
      <c r="L84" s="1">
        <v>2086280</v>
      </c>
      <c r="M84" s="1">
        <v>1050390</v>
      </c>
      <c r="N84">
        <v>0</v>
      </c>
      <c r="O84">
        <v>0</v>
      </c>
      <c r="P84">
        <v>0</v>
      </c>
      <c r="Q84">
        <v>199.18899999999999</v>
      </c>
      <c r="R84">
        <v>575894</v>
      </c>
      <c r="S84">
        <v>239978</v>
      </c>
      <c r="T84">
        <v>717564</v>
      </c>
      <c r="U84">
        <v>0</v>
      </c>
      <c r="V84">
        <v>94374.2</v>
      </c>
      <c r="W84">
        <v>0</v>
      </c>
      <c r="X84">
        <v>961741</v>
      </c>
      <c r="Y84">
        <v>172256</v>
      </c>
      <c r="Z84">
        <v>374805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F84"/>
      <c r="AG84">
        <v>168778</v>
      </c>
      <c r="AH84">
        <v>70330.600000000006</v>
      </c>
      <c r="AI84">
        <v>210297</v>
      </c>
      <c r="AJ84">
        <v>0</v>
      </c>
      <c r="AK84">
        <v>0</v>
      </c>
      <c r="AL84">
        <v>0</v>
      </c>
      <c r="AM84">
        <v>1680.56</v>
      </c>
      <c r="AN84">
        <v>50483.3</v>
      </c>
      <c r="AO84">
        <v>109844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943.92399999999998</v>
      </c>
      <c r="AZ84">
        <v>0</v>
      </c>
      <c r="BA84">
        <v>9561.91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575892</v>
      </c>
      <c r="BJ84">
        <v>620881</v>
      </c>
      <c r="BK84">
        <v>0</v>
      </c>
      <c r="BL84">
        <v>175582</v>
      </c>
      <c r="BM84">
        <v>25224.3</v>
      </c>
      <c r="BN84">
        <v>1146.68</v>
      </c>
      <c r="BO84">
        <v>22419</v>
      </c>
      <c r="BP84">
        <v>411520</v>
      </c>
      <c r="BQ84">
        <v>538125</v>
      </c>
      <c r="BR84">
        <v>171800</v>
      </c>
      <c r="BS84">
        <v>497043</v>
      </c>
      <c r="BT84">
        <v>357409</v>
      </c>
      <c r="BU84">
        <v>244594</v>
      </c>
      <c r="BV84">
        <v>661751</v>
      </c>
      <c r="BW84">
        <v>620181</v>
      </c>
      <c r="BX84">
        <v>357236</v>
      </c>
    </row>
    <row r="85" spans="1:76">
      <c r="A85" t="s">
        <v>58</v>
      </c>
      <c r="B85" t="s">
        <v>12</v>
      </c>
      <c r="C85" t="s">
        <v>62</v>
      </c>
      <c r="D85" t="s">
        <v>356</v>
      </c>
      <c r="E85" s="1">
        <v>3286510</v>
      </c>
      <c r="F85">
        <v>53626</v>
      </c>
      <c r="G85">
        <v>61.285699999999999</v>
      </c>
      <c r="H85">
        <v>2204.25</v>
      </c>
      <c r="I85">
        <v>967.75</v>
      </c>
      <c r="J85">
        <v>1018.5</v>
      </c>
      <c r="K85">
        <v>794.5</v>
      </c>
      <c r="L85" s="1">
        <v>2140960</v>
      </c>
      <c r="M85" s="1">
        <v>1145550</v>
      </c>
      <c r="N85">
        <v>0</v>
      </c>
      <c r="O85">
        <v>0</v>
      </c>
      <c r="P85">
        <v>0</v>
      </c>
      <c r="Q85">
        <v>203.83099999999999</v>
      </c>
      <c r="R85">
        <v>575875</v>
      </c>
      <c r="S85">
        <v>243504</v>
      </c>
      <c r="T85">
        <v>717535</v>
      </c>
      <c r="U85">
        <v>0</v>
      </c>
      <c r="V85">
        <v>53039.8</v>
      </c>
      <c r="W85">
        <v>0</v>
      </c>
      <c r="X85" s="1">
        <v>1102670</v>
      </c>
      <c r="Y85">
        <v>176285</v>
      </c>
      <c r="Z85">
        <v>417542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F85"/>
      <c r="AG85">
        <v>168772</v>
      </c>
      <c r="AH85">
        <v>71363.899999999994</v>
      </c>
      <c r="AI85">
        <v>210289</v>
      </c>
      <c r="AJ85">
        <v>0</v>
      </c>
      <c r="AK85">
        <v>0</v>
      </c>
      <c r="AL85">
        <v>0</v>
      </c>
      <c r="AM85">
        <v>2977.78</v>
      </c>
      <c r="AN85">
        <v>51663.9</v>
      </c>
      <c r="AO85">
        <v>122369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530.50099999999998</v>
      </c>
      <c r="AZ85">
        <v>0</v>
      </c>
      <c r="BA85">
        <v>10927.2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575873</v>
      </c>
      <c r="BJ85">
        <v>620860</v>
      </c>
      <c r="BK85">
        <v>0</v>
      </c>
      <c r="BL85">
        <v>175150</v>
      </c>
      <c r="BM85">
        <v>24744.400000000001</v>
      </c>
      <c r="BN85">
        <v>1537.35</v>
      </c>
      <c r="BO85">
        <v>33761.5</v>
      </c>
      <c r="BP85">
        <v>400619</v>
      </c>
      <c r="BQ85">
        <v>522787</v>
      </c>
      <c r="BR85">
        <v>105956</v>
      </c>
      <c r="BS85">
        <v>499863</v>
      </c>
      <c r="BT85">
        <v>345340</v>
      </c>
      <c r="BU85">
        <v>289713</v>
      </c>
      <c r="BV85">
        <v>656658</v>
      </c>
      <c r="BW85">
        <v>605867</v>
      </c>
      <c r="BX85">
        <v>359102</v>
      </c>
    </row>
    <row r="86" spans="1:76">
      <c r="A86" t="s">
        <v>58</v>
      </c>
      <c r="B86" t="s">
        <v>14</v>
      </c>
      <c r="C86" t="s">
        <v>63</v>
      </c>
      <c r="D86" t="s">
        <v>356</v>
      </c>
      <c r="E86" s="1">
        <v>3272330</v>
      </c>
      <c r="F86">
        <v>53626</v>
      </c>
      <c r="G86">
        <v>61.021299999999997</v>
      </c>
      <c r="H86">
        <v>2221.5</v>
      </c>
      <c r="I86">
        <v>932.5</v>
      </c>
      <c r="J86">
        <v>975</v>
      </c>
      <c r="K86">
        <v>768.25</v>
      </c>
      <c r="L86" s="1">
        <v>2109440</v>
      </c>
      <c r="M86" s="1">
        <v>1162890</v>
      </c>
      <c r="N86">
        <v>0</v>
      </c>
      <c r="O86">
        <v>0</v>
      </c>
      <c r="P86">
        <v>0</v>
      </c>
      <c r="Q86">
        <v>200.386</v>
      </c>
      <c r="R86">
        <v>575875</v>
      </c>
      <c r="S86">
        <v>243504</v>
      </c>
      <c r="T86">
        <v>717535</v>
      </c>
      <c r="U86">
        <v>0</v>
      </c>
      <c r="V86">
        <v>53039.8</v>
      </c>
      <c r="W86">
        <v>0</v>
      </c>
      <c r="X86" s="1">
        <v>1122330</v>
      </c>
      <c r="Y86">
        <v>163394</v>
      </c>
      <c r="Z86">
        <v>396605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F86"/>
      <c r="AG86">
        <v>168772</v>
      </c>
      <c r="AH86">
        <v>71363.899999999994</v>
      </c>
      <c r="AI86">
        <v>210289</v>
      </c>
      <c r="AJ86">
        <v>0</v>
      </c>
      <c r="AK86">
        <v>0</v>
      </c>
      <c r="AL86">
        <v>0</v>
      </c>
      <c r="AM86">
        <v>3658.33</v>
      </c>
      <c r="AN86">
        <v>47886.1</v>
      </c>
      <c r="AO86">
        <v>116233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530.50099999999998</v>
      </c>
      <c r="AZ86">
        <v>0</v>
      </c>
      <c r="BA86">
        <v>11100.6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575873</v>
      </c>
      <c r="BJ86">
        <v>620860</v>
      </c>
      <c r="BK86">
        <v>0</v>
      </c>
      <c r="BL86">
        <v>175805</v>
      </c>
      <c r="BM86">
        <v>23962.6</v>
      </c>
      <c r="BN86">
        <v>1683.12</v>
      </c>
      <c r="BO86">
        <v>34165</v>
      </c>
      <c r="BP86">
        <v>400406</v>
      </c>
      <c r="BQ86">
        <v>522025</v>
      </c>
      <c r="BR86">
        <v>106693</v>
      </c>
      <c r="BS86">
        <v>552801</v>
      </c>
      <c r="BT86">
        <v>371779</v>
      </c>
      <c r="BU86">
        <v>287442</v>
      </c>
      <c r="BV86">
        <v>656990</v>
      </c>
      <c r="BW86">
        <v>605919</v>
      </c>
      <c r="BX86">
        <v>352417</v>
      </c>
    </row>
    <row r="87" spans="1:76">
      <c r="A87" t="s">
        <v>58</v>
      </c>
      <c r="B87" t="s">
        <v>16</v>
      </c>
      <c r="C87" t="s">
        <v>64</v>
      </c>
      <c r="D87" t="s">
        <v>356</v>
      </c>
      <c r="E87" s="1">
        <v>2327780</v>
      </c>
      <c r="F87">
        <v>53626.8</v>
      </c>
      <c r="G87">
        <v>43.4071</v>
      </c>
      <c r="H87">
        <v>1212.25</v>
      </c>
      <c r="I87">
        <v>625.25</v>
      </c>
      <c r="J87">
        <v>653.75</v>
      </c>
      <c r="K87">
        <v>528.5</v>
      </c>
      <c r="L87" s="1">
        <v>1730760</v>
      </c>
      <c r="M87">
        <v>597011</v>
      </c>
      <c r="N87">
        <v>0</v>
      </c>
      <c r="O87">
        <v>0</v>
      </c>
      <c r="P87">
        <v>0</v>
      </c>
      <c r="Q87">
        <v>154.232</v>
      </c>
      <c r="R87">
        <v>380577</v>
      </c>
      <c r="S87">
        <v>153129</v>
      </c>
      <c r="T87">
        <v>665737</v>
      </c>
      <c r="U87">
        <v>0</v>
      </c>
      <c r="V87">
        <v>51883.5</v>
      </c>
      <c r="W87">
        <v>0</v>
      </c>
      <c r="X87">
        <v>550540</v>
      </c>
      <c r="Y87">
        <v>158409</v>
      </c>
      <c r="Z87">
        <v>367440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F87"/>
      <c r="AG87">
        <v>111536</v>
      </c>
      <c r="AH87">
        <v>44877.8</v>
      </c>
      <c r="AI87">
        <v>195108</v>
      </c>
      <c r="AJ87">
        <v>0</v>
      </c>
      <c r="AK87">
        <v>0</v>
      </c>
      <c r="AL87">
        <v>0</v>
      </c>
      <c r="AM87">
        <v>1586.11</v>
      </c>
      <c r="AN87">
        <v>46425</v>
      </c>
      <c r="AO87">
        <v>107686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518.93499999999995</v>
      </c>
      <c r="AZ87">
        <v>0</v>
      </c>
      <c r="BA87">
        <v>5452.33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380579</v>
      </c>
      <c r="BJ87">
        <v>573667</v>
      </c>
      <c r="BK87">
        <v>0</v>
      </c>
      <c r="BL87">
        <v>175288</v>
      </c>
      <c r="BM87">
        <v>16556.2</v>
      </c>
      <c r="BN87">
        <v>942.71799999999996</v>
      </c>
      <c r="BO87">
        <v>17921.8</v>
      </c>
      <c r="BP87">
        <v>433930</v>
      </c>
      <c r="BQ87">
        <v>401217</v>
      </c>
      <c r="BR87">
        <v>109184</v>
      </c>
      <c r="BS87">
        <v>310467</v>
      </c>
      <c r="BT87">
        <v>159398</v>
      </c>
      <c r="BU87">
        <v>210016</v>
      </c>
      <c r="BV87">
        <v>653718</v>
      </c>
      <c r="BW87">
        <v>483789</v>
      </c>
      <c r="BX87">
        <v>291186</v>
      </c>
    </row>
    <row r="88" spans="1:76">
      <c r="A88" t="s">
        <v>58</v>
      </c>
      <c r="B88" t="s">
        <v>18</v>
      </c>
      <c r="C88" t="s">
        <v>65</v>
      </c>
      <c r="D88" t="s">
        <v>356</v>
      </c>
      <c r="E88" s="1">
        <v>4551050</v>
      </c>
      <c r="F88">
        <v>53627.8</v>
      </c>
      <c r="G88">
        <v>84.863500000000002</v>
      </c>
      <c r="H88">
        <v>1421.25</v>
      </c>
      <c r="I88">
        <v>1860.5</v>
      </c>
      <c r="J88">
        <v>721.25</v>
      </c>
      <c r="K88">
        <v>1095.25</v>
      </c>
      <c r="L88" s="1">
        <v>3777060</v>
      </c>
      <c r="M88">
        <v>773987</v>
      </c>
      <c r="N88">
        <v>0</v>
      </c>
      <c r="O88">
        <v>0</v>
      </c>
      <c r="P88">
        <v>0</v>
      </c>
      <c r="Q88">
        <v>319.06599999999997</v>
      </c>
      <c r="R88" s="1">
        <v>1151790</v>
      </c>
      <c r="S88">
        <v>239978</v>
      </c>
      <c r="T88" s="1">
        <v>1435120</v>
      </c>
      <c r="U88">
        <v>0</v>
      </c>
      <c r="V88">
        <v>94374.2</v>
      </c>
      <c r="W88">
        <v>0</v>
      </c>
      <c r="X88">
        <v>683461</v>
      </c>
      <c r="Y88">
        <v>309225</v>
      </c>
      <c r="Z88">
        <v>637047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F88"/>
      <c r="AG88">
        <v>337556</v>
      </c>
      <c r="AH88">
        <v>70330.600000000006</v>
      </c>
      <c r="AI88">
        <v>420592</v>
      </c>
      <c r="AJ88">
        <v>0</v>
      </c>
      <c r="AK88">
        <v>0</v>
      </c>
      <c r="AL88">
        <v>0</v>
      </c>
      <c r="AM88">
        <v>1127.78</v>
      </c>
      <c r="AN88">
        <v>90625</v>
      </c>
      <c r="AO88">
        <v>186700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943.92399999999998</v>
      </c>
      <c r="AZ88">
        <v>0</v>
      </c>
      <c r="BA88">
        <v>6797.44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1151780</v>
      </c>
      <c r="BJ88" s="1">
        <v>1241760</v>
      </c>
      <c r="BK88">
        <v>0</v>
      </c>
      <c r="BL88">
        <v>321898</v>
      </c>
      <c r="BM88">
        <v>30532.2</v>
      </c>
      <c r="BN88">
        <v>1088.8499999999999</v>
      </c>
      <c r="BO88">
        <v>14922.9</v>
      </c>
      <c r="BP88">
        <v>402154</v>
      </c>
      <c r="BQ88">
        <v>526768</v>
      </c>
      <c r="BR88">
        <v>168079</v>
      </c>
      <c r="BS88" s="1">
        <v>1138740</v>
      </c>
      <c r="BT88">
        <v>283174</v>
      </c>
      <c r="BU88">
        <v>341493</v>
      </c>
      <c r="BV88">
        <v>682686</v>
      </c>
      <c r="BW88">
        <v>653764</v>
      </c>
      <c r="BX88">
        <v>360190</v>
      </c>
    </row>
    <row r="89" spans="1:76">
      <c r="B89" s="25" t="s">
        <v>173</v>
      </c>
      <c r="R89" s="25">
        <f>ABS(R82-R84)</f>
        <v>0</v>
      </c>
      <c r="S89" s="25">
        <f t="shared" ref="S89:AE89" si="10">ABS(S82-S84)</f>
        <v>26094</v>
      </c>
      <c r="T89" s="25">
        <f t="shared" si="10"/>
        <v>69020</v>
      </c>
      <c r="U89" s="25">
        <f t="shared" si="10"/>
        <v>0</v>
      </c>
      <c r="V89" s="25">
        <f t="shared" si="10"/>
        <v>29249.699999999997</v>
      </c>
      <c r="W89" s="25">
        <f t="shared" si="10"/>
        <v>0</v>
      </c>
      <c r="X89" s="25">
        <f t="shared" si="10"/>
        <v>415799</v>
      </c>
      <c r="Y89" s="25">
        <f t="shared" si="10"/>
        <v>16492</v>
      </c>
      <c r="Z89" s="25">
        <f t="shared" si="10"/>
        <v>68897</v>
      </c>
      <c r="AA89" s="25">
        <f t="shared" si="10"/>
        <v>0</v>
      </c>
      <c r="AB89" s="25">
        <f t="shared" si="10"/>
        <v>0</v>
      </c>
      <c r="AC89" s="25">
        <f t="shared" si="10"/>
        <v>0</v>
      </c>
      <c r="AD89" s="25">
        <f t="shared" si="10"/>
        <v>0</v>
      </c>
      <c r="AE89" s="25">
        <f t="shared" si="10"/>
        <v>0</v>
      </c>
      <c r="AF89" s="26">
        <f>SUM(R89:AE89)/E82</f>
        <v>0.17803016159419877</v>
      </c>
      <c r="AG89"/>
      <c r="BI89" s="25">
        <f t="shared" ref="BI89:BX89" si="11">ABS(BI82-BI84)</f>
        <v>0</v>
      </c>
      <c r="BJ89" s="25">
        <f t="shared" si="11"/>
        <v>3451</v>
      </c>
      <c r="BK89" s="25">
        <f t="shared" si="11"/>
        <v>0</v>
      </c>
      <c r="BL89" s="25">
        <f t="shared" si="11"/>
        <v>4324</v>
      </c>
      <c r="BM89" s="25">
        <f t="shared" si="11"/>
        <v>35040.100000000006</v>
      </c>
      <c r="BN89" s="25">
        <f t="shared" si="11"/>
        <v>232.39400000000012</v>
      </c>
      <c r="BO89" s="25">
        <f t="shared" si="11"/>
        <v>7142.2999999999993</v>
      </c>
      <c r="BP89" s="25">
        <f t="shared" si="11"/>
        <v>2681</v>
      </c>
      <c r="BQ89" s="25">
        <f t="shared" si="11"/>
        <v>11113</v>
      </c>
      <c r="BR89" s="25">
        <f t="shared" si="11"/>
        <v>1108</v>
      </c>
      <c r="BS89" s="25">
        <f t="shared" si="11"/>
        <v>146510</v>
      </c>
      <c r="BT89" s="25">
        <f t="shared" si="11"/>
        <v>268154</v>
      </c>
      <c r="BU89" s="25">
        <f t="shared" si="11"/>
        <v>90477</v>
      </c>
      <c r="BV89" s="25">
        <f t="shared" si="11"/>
        <v>2360</v>
      </c>
      <c r="BW89" s="25">
        <f t="shared" si="11"/>
        <v>9363</v>
      </c>
      <c r="BX89" s="25">
        <f t="shared" si="11"/>
        <v>4890</v>
      </c>
    </row>
    <row r="90" spans="1:76">
      <c r="A90" t="s">
        <v>58</v>
      </c>
      <c r="B90" t="s">
        <v>20</v>
      </c>
      <c r="D90" t="s">
        <v>356</v>
      </c>
      <c r="E90">
        <v>501810</v>
      </c>
      <c r="F90">
        <v>0</v>
      </c>
      <c r="G90">
        <v>9.3572999999999897</v>
      </c>
      <c r="H90">
        <v>952.25</v>
      </c>
      <c r="I90">
        <v>844</v>
      </c>
      <c r="J90">
        <v>616</v>
      </c>
      <c r="K90">
        <v>670.5</v>
      </c>
      <c r="L90">
        <v>707170</v>
      </c>
      <c r="M90">
        <v>205363</v>
      </c>
      <c r="N90">
        <v>0</v>
      </c>
      <c r="O90">
        <v>0</v>
      </c>
      <c r="P90">
        <v>0</v>
      </c>
      <c r="Q90">
        <v>201.28</v>
      </c>
      <c r="R90" s="4">
        <v>0</v>
      </c>
      <c r="S90" s="4">
        <v>0</v>
      </c>
      <c r="T90" s="4">
        <v>0</v>
      </c>
      <c r="U90" s="4">
        <v>0</v>
      </c>
      <c r="V90" s="4">
        <v>1.07862277800865E-5</v>
      </c>
      <c r="W90" s="4">
        <v>0</v>
      </c>
      <c r="X90" s="4">
        <v>0.161392134876228</v>
      </c>
      <c r="Y90" s="4">
        <v>7.5702812387939907E-5</v>
      </c>
      <c r="Z90" s="4">
        <v>1.85153141666714E-2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0.17999393808306799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226394.78</v>
      </c>
      <c r="AN90">
        <v>77.700000000004295</v>
      </c>
      <c r="AO90">
        <v>19066.199999999899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0.37900000000001899</v>
      </c>
      <c r="AZ90">
        <v>0</v>
      </c>
      <c r="BA90">
        <v>2054.41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5144</v>
      </c>
      <c r="BM90">
        <v>32976</v>
      </c>
      <c r="BN90">
        <v>404.200999999999</v>
      </c>
      <c r="BO90">
        <v>2636.7999999999902</v>
      </c>
      <c r="BP90">
        <v>3487</v>
      </c>
      <c r="BQ90">
        <v>13669</v>
      </c>
      <c r="BR90">
        <v>1342</v>
      </c>
      <c r="BS90">
        <v>4345</v>
      </c>
      <c r="BT90">
        <v>292594</v>
      </c>
      <c r="BU90">
        <v>52348</v>
      </c>
      <c r="BV90">
        <v>4143</v>
      </c>
      <c r="BW90">
        <v>15237</v>
      </c>
      <c r="BX90">
        <v>4250</v>
      </c>
    </row>
    <row r="91" spans="1:76">
      <c r="A91" t="s">
        <v>58</v>
      </c>
      <c r="B91" t="s">
        <v>21</v>
      </c>
      <c r="D91" t="s">
        <v>356</v>
      </c>
      <c r="E91">
        <v>124740</v>
      </c>
      <c r="F91">
        <v>0</v>
      </c>
      <c r="G91">
        <v>2.3260000000000001</v>
      </c>
      <c r="H91">
        <v>73.25</v>
      </c>
      <c r="I91">
        <v>32</v>
      </c>
      <c r="J91">
        <v>70.75</v>
      </c>
      <c r="K91">
        <v>30.25</v>
      </c>
      <c r="L91">
        <v>54540</v>
      </c>
      <c r="M91">
        <v>179280</v>
      </c>
      <c r="N91">
        <v>0</v>
      </c>
      <c r="O91">
        <v>0</v>
      </c>
      <c r="P91">
        <v>0</v>
      </c>
      <c r="Q91">
        <v>6.3529999999999998</v>
      </c>
      <c r="R91" s="4">
        <v>0</v>
      </c>
      <c r="S91" s="4">
        <v>8.6635479576218505E-3</v>
      </c>
      <c r="T91" s="4">
        <v>2.2915539205758399E-2</v>
      </c>
      <c r="U91" s="4">
        <v>0</v>
      </c>
      <c r="V91" s="4">
        <v>9.72386476445335E-3</v>
      </c>
      <c r="W91" s="4">
        <v>0</v>
      </c>
      <c r="X91" s="4">
        <v>5.02305830480788E-2</v>
      </c>
      <c r="Y91" s="4">
        <v>5.5638743264285698E-3</v>
      </c>
      <c r="Z91" s="4">
        <v>1.2745980152261099E-3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9.8372007317567095E-2</v>
      </c>
      <c r="AG91">
        <v>0</v>
      </c>
      <c r="AH91">
        <v>7647.3</v>
      </c>
      <c r="AI91">
        <v>20228</v>
      </c>
      <c r="AJ91">
        <v>0</v>
      </c>
      <c r="AK91">
        <v>0</v>
      </c>
      <c r="AL91">
        <v>0</v>
      </c>
      <c r="AM91">
        <v>383.33999999999901</v>
      </c>
      <c r="AN91">
        <v>4911.0999999999904</v>
      </c>
      <c r="AO91">
        <v>1125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292.93200000000002</v>
      </c>
      <c r="AZ91">
        <v>0</v>
      </c>
      <c r="BA91">
        <v>1500.12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3451</v>
      </c>
      <c r="BK91">
        <v>0</v>
      </c>
      <c r="BL91">
        <v>820</v>
      </c>
      <c r="BM91">
        <v>2064.1</v>
      </c>
      <c r="BN91">
        <v>636.59500000000003</v>
      </c>
      <c r="BO91">
        <v>4505.5</v>
      </c>
      <c r="BP91">
        <v>806</v>
      </c>
      <c r="BQ91">
        <v>2556</v>
      </c>
      <c r="BR91">
        <v>234</v>
      </c>
      <c r="BS91">
        <v>142165</v>
      </c>
      <c r="BT91">
        <v>24440</v>
      </c>
      <c r="BU91">
        <v>38129</v>
      </c>
      <c r="BV91">
        <v>1783</v>
      </c>
      <c r="BW91">
        <v>5874</v>
      </c>
      <c r="BX91">
        <v>640</v>
      </c>
    </row>
    <row r="92" spans="1:76">
      <c r="A92" t="s">
        <v>58</v>
      </c>
      <c r="B92" t="s">
        <v>22</v>
      </c>
      <c r="D92" t="s">
        <v>356</v>
      </c>
      <c r="E92">
        <v>149840</v>
      </c>
      <c r="F92">
        <v>1.8000000000029099</v>
      </c>
      <c r="G92">
        <v>2.79619999999999</v>
      </c>
      <c r="H92">
        <v>457.5</v>
      </c>
      <c r="I92">
        <v>6.75</v>
      </c>
      <c r="J92">
        <v>122.75</v>
      </c>
      <c r="K92">
        <v>43</v>
      </c>
      <c r="L92">
        <v>54680</v>
      </c>
      <c r="M92">
        <v>95160</v>
      </c>
      <c r="N92">
        <v>0</v>
      </c>
      <c r="O92">
        <v>0</v>
      </c>
      <c r="P92">
        <v>0</v>
      </c>
      <c r="Q92">
        <v>4.6419999999999897</v>
      </c>
      <c r="R92" s="4">
        <v>6.0573793226574602E-6</v>
      </c>
      <c r="S92" s="4">
        <v>1.1241220785100101E-3</v>
      </c>
      <c r="T92" s="4">
        <v>9.2454737030034998E-6</v>
      </c>
      <c r="U92" s="4">
        <v>0</v>
      </c>
      <c r="V92" s="4">
        <v>1.31777968354975E-2</v>
      </c>
      <c r="W92" s="4">
        <v>0</v>
      </c>
      <c r="X92" s="4">
        <v>4.49294952927786E-2</v>
      </c>
      <c r="Y92" s="4">
        <v>1.2844832258414099E-3</v>
      </c>
      <c r="Z92" s="4">
        <v>1.36249589532848E-2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7.4156159238938105E-2</v>
      </c>
      <c r="AG92">
        <v>6</v>
      </c>
      <c r="AH92">
        <v>1033.2999999999799</v>
      </c>
      <c r="AI92">
        <v>8</v>
      </c>
      <c r="AJ92">
        <v>0</v>
      </c>
      <c r="AK92">
        <v>0</v>
      </c>
      <c r="AL92">
        <v>0</v>
      </c>
      <c r="AM92">
        <v>1297.22</v>
      </c>
      <c r="AN92">
        <v>1180.5999999999899</v>
      </c>
      <c r="AO92">
        <v>12525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413.423</v>
      </c>
      <c r="AZ92">
        <v>0</v>
      </c>
      <c r="BA92">
        <v>1365.29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19</v>
      </c>
      <c r="BJ92">
        <v>21</v>
      </c>
      <c r="BK92">
        <v>0</v>
      </c>
      <c r="BL92">
        <v>432</v>
      </c>
      <c r="BM92">
        <v>479.89999999999702</v>
      </c>
      <c r="BN92">
        <v>390.66999999999899</v>
      </c>
      <c r="BO92">
        <v>11342.5</v>
      </c>
      <c r="BP92">
        <v>10901</v>
      </c>
      <c r="BQ92">
        <v>15338</v>
      </c>
      <c r="BR92">
        <v>65844</v>
      </c>
      <c r="BS92">
        <v>2820</v>
      </c>
      <c r="BT92">
        <v>12069</v>
      </c>
      <c r="BU92">
        <v>45119</v>
      </c>
      <c r="BV92">
        <v>5093</v>
      </c>
      <c r="BW92">
        <v>14314</v>
      </c>
      <c r="BX92">
        <v>1866</v>
      </c>
    </row>
    <row r="93" spans="1:76">
      <c r="A93" t="s">
        <v>58</v>
      </c>
      <c r="B93" t="s">
        <v>23</v>
      </c>
      <c r="D93" t="s">
        <v>356</v>
      </c>
      <c r="E93">
        <v>135660</v>
      </c>
      <c r="F93">
        <v>1.8000000000029099</v>
      </c>
      <c r="G93">
        <v>2.5317999999999898</v>
      </c>
      <c r="H93">
        <v>474.75</v>
      </c>
      <c r="I93">
        <v>28.5</v>
      </c>
      <c r="J93">
        <v>79.25</v>
      </c>
      <c r="K93">
        <v>16.75</v>
      </c>
      <c r="L93">
        <v>23160</v>
      </c>
      <c r="M93">
        <v>112500</v>
      </c>
      <c r="N93">
        <v>0</v>
      </c>
      <c r="O93">
        <v>0</v>
      </c>
      <c r="P93">
        <v>0</v>
      </c>
      <c r="Q93">
        <v>1.1970000000000001</v>
      </c>
      <c r="R93" s="4">
        <v>6.0573793226574602E-6</v>
      </c>
      <c r="S93" s="4">
        <v>1.1241220785100101E-3</v>
      </c>
      <c r="T93" s="4">
        <v>9.2454737030034998E-6</v>
      </c>
      <c r="U93" s="4">
        <v>0</v>
      </c>
      <c r="V93" s="4">
        <v>1.31777968354975E-2</v>
      </c>
      <c r="W93" s="4">
        <v>0</v>
      </c>
      <c r="X93" s="4">
        <v>5.1197288844538898E-2</v>
      </c>
      <c r="Y93" s="4">
        <v>2.8252892398626501E-3</v>
      </c>
      <c r="Z93" s="4">
        <v>6.9500457491543498E-3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7.52898456005891E-2</v>
      </c>
      <c r="AG93">
        <v>6</v>
      </c>
      <c r="AH93">
        <v>1033.2999999999799</v>
      </c>
      <c r="AI93">
        <v>8</v>
      </c>
      <c r="AJ93">
        <v>0</v>
      </c>
      <c r="AK93">
        <v>0</v>
      </c>
      <c r="AL93">
        <v>0</v>
      </c>
      <c r="AM93">
        <v>1977.77</v>
      </c>
      <c r="AN93">
        <v>2597.1999999999998</v>
      </c>
      <c r="AO93">
        <v>6389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413.423</v>
      </c>
      <c r="AZ93">
        <v>0</v>
      </c>
      <c r="BA93">
        <v>1538.69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19</v>
      </c>
      <c r="BJ93">
        <v>21</v>
      </c>
      <c r="BK93">
        <v>0</v>
      </c>
      <c r="BL93">
        <v>223</v>
      </c>
      <c r="BM93">
        <v>1261.7</v>
      </c>
      <c r="BN93">
        <v>536.43999999999903</v>
      </c>
      <c r="BO93">
        <v>11746</v>
      </c>
      <c r="BP93">
        <v>11114</v>
      </c>
      <c r="BQ93">
        <v>16100</v>
      </c>
      <c r="BR93">
        <v>65107</v>
      </c>
      <c r="BS93">
        <v>55758</v>
      </c>
      <c r="BT93">
        <v>14370</v>
      </c>
      <c r="BU93">
        <v>42848</v>
      </c>
      <c r="BV93">
        <v>4761</v>
      </c>
      <c r="BW93">
        <v>14262</v>
      </c>
      <c r="BX93">
        <v>4819</v>
      </c>
    </row>
    <row r="94" spans="1:76">
      <c r="A94" t="s">
        <v>58</v>
      </c>
      <c r="B94" t="s">
        <v>24</v>
      </c>
      <c r="D94" t="s">
        <v>356</v>
      </c>
      <c r="E94">
        <v>808890</v>
      </c>
      <c r="F94">
        <v>1</v>
      </c>
      <c r="G94">
        <v>15.0824</v>
      </c>
      <c r="H94">
        <v>534.5</v>
      </c>
      <c r="I94">
        <v>335.75</v>
      </c>
      <c r="J94">
        <v>242</v>
      </c>
      <c r="K94">
        <v>223</v>
      </c>
      <c r="L94">
        <v>355520</v>
      </c>
      <c r="M94">
        <v>453379</v>
      </c>
      <c r="N94">
        <v>0</v>
      </c>
      <c r="O94">
        <v>0</v>
      </c>
      <c r="P94">
        <v>0</v>
      </c>
      <c r="Q94">
        <v>44.956999999999901</v>
      </c>
      <c r="R94" s="4">
        <v>6.2268903008604597E-2</v>
      </c>
      <c r="S94" s="4">
        <v>2.7688280883867201E-2</v>
      </c>
      <c r="T94" s="4">
        <v>1.6522936745019302E-2</v>
      </c>
      <c r="U94" s="4">
        <v>0</v>
      </c>
      <c r="V94" s="4">
        <v>1.35464361886969E-2</v>
      </c>
      <c r="W94" s="4">
        <v>0</v>
      </c>
      <c r="X94" s="4">
        <v>0.13109475972926701</v>
      </c>
      <c r="Y94" s="4">
        <v>4.4145542884651504E-3</v>
      </c>
      <c r="Z94" s="4">
        <v>2.3480315111248499E-3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0.25788390235504499</v>
      </c>
      <c r="AG94">
        <v>57242</v>
      </c>
      <c r="AH94">
        <v>25452.799999999999</v>
      </c>
      <c r="AI94">
        <v>15189</v>
      </c>
      <c r="AJ94">
        <v>0</v>
      </c>
      <c r="AK94">
        <v>0</v>
      </c>
      <c r="AL94">
        <v>0</v>
      </c>
      <c r="AM94">
        <v>94.45</v>
      </c>
      <c r="AN94">
        <v>4058.3</v>
      </c>
      <c r="AO94">
        <v>2158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424.98899999999998</v>
      </c>
      <c r="AZ94">
        <v>0</v>
      </c>
      <c r="BA94">
        <v>4109.58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195313</v>
      </c>
      <c r="BJ94">
        <v>47214</v>
      </c>
      <c r="BK94">
        <v>0</v>
      </c>
      <c r="BL94">
        <v>294</v>
      </c>
      <c r="BM94">
        <v>8668.0999999999894</v>
      </c>
      <c r="BN94">
        <v>203.96199999999999</v>
      </c>
      <c r="BO94">
        <v>4497.2</v>
      </c>
      <c r="BP94">
        <v>22410</v>
      </c>
      <c r="BQ94">
        <v>136908</v>
      </c>
      <c r="BR94">
        <v>62616</v>
      </c>
      <c r="BS94">
        <v>186576</v>
      </c>
      <c r="BT94">
        <v>198011</v>
      </c>
      <c r="BU94">
        <v>34578</v>
      </c>
      <c r="BV94">
        <v>8033</v>
      </c>
      <c r="BW94">
        <v>136392</v>
      </c>
      <c r="BX94">
        <v>66050</v>
      </c>
    </row>
    <row r="95" spans="1:76">
      <c r="A95" t="s">
        <v>58</v>
      </c>
      <c r="B95" t="s">
        <v>25</v>
      </c>
      <c r="D95" t="s">
        <v>356</v>
      </c>
      <c r="E95">
        <v>1414380</v>
      </c>
      <c r="F95">
        <v>0</v>
      </c>
      <c r="G95">
        <v>26.373999999999999</v>
      </c>
      <c r="H95">
        <v>325.5</v>
      </c>
      <c r="I95">
        <v>899.5</v>
      </c>
      <c r="J95">
        <v>174.5</v>
      </c>
      <c r="K95">
        <v>343.75</v>
      </c>
      <c r="L95">
        <v>1690780</v>
      </c>
      <c r="M95">
        <v>276403</v>
      </c>
      <c r="N95">
        <v>0</v>
      </c>
      <c r="O95">
        <v>0</v>
      </c>
      <c r="P95">
        <v>0</v>
      </c>
      <c r="Q95">
        <v>119.876999999999</v>
      </c>
      <c r="R95" s="4">
        <v>0.18360108012637599</v>
      </c>
      <c r="S95" s="4">
        <v>0</v>
      </c>
      <c r="T95" s="4">
        <v>0.22876362511835799</v>
      </c>
      <c r="U95" s="4">
        <v>0</v>
      </c>
      <c r="V95" s="4">
        <v>0</v>
      </c>
      <c r="W95" s="4">
        <v>0</v>
      </c>
      <c r="X95" s="4">
        <v>8.8718290416269399E-2</v>
      </c>
      <c r="Y95" s="4">
        <v>4.3667009918161602E-2</v>
      </c>
      <c r="Z95" s="4">
        <v>8.3605224649070498E-2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0.62835523022823503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552.78</v>
      </c>
      <c r="AN95">
        <v>40141.699999999997</v>
      </c>
      <c r="AO95">
        <v>76856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2764.47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575888</v>
      </c>
      <c r="BJ95">
        <v>620879</v>
      </c>
      <c r="BK95">
        <v>0</v>
      </c>
      <c r="BL95">
        <v>146316</v>
      </c>
      <c r="BM95">
        <v>5307.9</v>
      </c>
      <c r="BN95">
        <v>57.830000000000098</v>
      </c>
      <c r="BO95">
        <v>7496.1</v>
      </c>
      <c r="BP95">
        <v>9366</v>
      </c>
      <c r="BQ95">
        <v>11357</v>
      </c>
      <c r="BR95">
        <v>3721</v>
      </c>
      <c r="BS95">
        <v>641697</v>
      </c>
      <c r="BT95">
        <v>74235</v>
      </c>
      <c r="BU95">
        <v>96899</v>
      </c>
      <c r="BV95">
        <v>20935</v>
      </c>
      <c r="BW95">
        <v>33583</v>
      </c>
      <c r="BX95">
        <v>2954</v>
      </c>
    </row>
    <row r="96" spans="1:76" ht="353" customHeight="1">
      <c r="AF96"/>
      <c r="AG96"/>
    </row>
    <row r="97" spans="1:76">
      <c r="AF97"/>
      <c r="AG97"/>
    </row>
    <row r="98" spans="1:76">
      <c r="A98" t="s">
        <v>66</v>
      </c>
      <c r="B98" t="s">
        <v>5</v>
      </c>
      <c r="C98" t="s">
        <v>67</v>
      </c>
      <c r="D98" t="s">
        <v>356</v>
      </c>
      <c r="E98" s="1">
        <v>45032000</v>
      </c>
      <c r="F98">
        <v>498588</v>
      </c>
      <c r="G98">
        <v>90.319000000000003</v>
      </c>
      <c r="H98">
        <v>673.25</v>
      </c>
      <c r="I98">
        <v>2897</v>
      </c>
      <c r="J98">
        <v>155</v>
      </c>
      <c r="K98">
        <v>429.5</v>
      </c>
      <c r="L98" s="1">
        <v>34245100</v>
      </c>
      <c r="M98" s="1">
        <v>10786900</v>
      </c>
      <c r="N98">
        <v>0</v>
      </c>
      <c r="O98">
        <v>0</v>
      </c>
      <c r="P98">
        <v>0</v>
      </c>
      <c r="Q98">
        <v>2169.65</v>
      </c>
      <c r="R98" s="1">
        <v>4643050</v>
      </c>
      <c r="S98" s="1">
        <v>2716260</v>
      </c>
      <c r="T98" s="1">
        <v>19714300</v>
      </c>
      <c r="U98">
        <v>0</v>
      </c>
      <c r="V98">
        <v>626839</v>
      </c>
      <c r="W98">
        <v>0</v>
      </c>
      <c r="X98" s="1">
        <v>10160200</v>
      </c>
      <c r="Y98" s="1">
        <v>1801670</v>
      </c>
      <c r="Z98" s="1">
        <v>2625520</v>
      </c>
      <c r="AA98">
        <v>417182</v>
      </c>
      <c r="AB98">
        <v>330238</v>
      </c>
      <c r="AC98" s="1">
        <v>1890840</v>
      </c>
      <c r="AD98">
        <v>105890</v>
      </c>
      <c r="AE98">
        <v>0</v>
      </c>
      <c r="AF98"/>
      <c r="AG98" s="1">
        <v>1360740</v>
      </c>
      <c r="AH98">
        <v>796058</v>
      </c>
      <c r="AI98" s="1">
        <v>5777700</v>
      </c>
      <c r="AJ98">
        <v>0</v>
      </c>
      <c r="AK98">
        <v>0</v>
      </c>
      <c r="AL98">
        <v>0</v>
      </c>
      <c r="AM98">
        <v>41.666699999999999</v>
      </c>
      <c r="AN98">
        <v>528017</v>
      </c>
      <c r="AO98">
        <v>769464</v>
      </c>
      <c r="AP98">
        <v>122264</v>
      </c>
      <c r="AQ98">
        <v>96783.3</v>
      </c>
      <c r="AR98">
        <v>554150</v>
      </c>
      <c r="AS98">
        <v>31033.3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6269.6</v>
      </c>
      <c r="AZ98">
        <v>0</v>
      </c>
      <c r="BA98">
        <v>101620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1428630</v>
      </c>
      <c r="BJ98" s="1">
        <v>13695800</v>
      </c>
      <c r="BK98">
        <v>0</v>
      </c>
      <c r="BL98">
        <v>463718</v>
      </c>
      <c r="BM98">
        <v>369324</v>
      </c>
      <c r="BN98">
        <v>2324.7399999999998</v>
      </c>
      <c r="BO98">
        <v>172.6</v>
      </c>
      <c r="BP98">
        <v>530104</v>
      </c>
      <c r="BQ98">
        <v>945636</v>
      </c>
      <c r="BR98">
        <v>368644</v>
      </c>
      <c r="BS98">
        <v>743923</v>
      </c>
      <c r="BT98" s="1">
        <v>3093150</v>
      </c>
      <c r="BU98" s="1">
        <v>2100440</v>
      </c>
      <c r="BV98">
        <v>870324</v>
      </c>
      <c r="BW98" s="1">
        <v>1110190</v>
      </c>
      <c r="BX98">
        <v>777558</v>
      </c>
    </row>
    <row r="99" spans="1:76">
      <c r="AF99"/>
      <c r="AG99"/>
    </row>
    <row r="100" spans="1:76">
      <c r="AF100"/>
      <c r="AG100"/>
    </row>
    <row r="101" spans="1:76">
      <c r="AF101"/>
      <c r="AG101"/>
    </row>
    <row r="102" spans="1:76">
      <c r="A102" t="s">
        <v>66</v>
      </c>
      <c r="B102" t="s">
        <v>14</v>
      </c>
      <c r="C102" t="s">
        <v>71</v>
      </c>
      <c r="D102" t="s">
        <v>356</v>
      </c>
      <c r="E102" s="1">
        <v>43393700</v>
      </c>
      <c r="F102">
        <v>498584</v>
      </c>
      <c r="G102">
        <v>87.033900000000003</v>
      </c>
      <c r="H102">
        <v>880</v>
      </c>
      <c r="I102">
        <v>1459.25</v>
      </c>
      <c r="J102">
        <v>455</v>
      </c>
      <c r="K102">
        <v>735</v>
      </c>
      <c r="L102" s="1">
        <v>37422400</v>
      </c>
      <c r="M102" s="1">
        <v>5971300</v>
      </c>
      <c r="N102">
        <v>0</v>
      </c>
      <c r="O102">
        <v>0</v>
      </c>
      <c r="P102">
        <v>0</v>
      </c>
      <c r="Q102">
        <v>2279.11</v>
      </c>
      <c r="R102" s="1">
        <v>4643010</v>
      </c>
      <c r="S102" s="1">
        <v>1099010</v>
      </c>
      <c r="T102" s="1">
        <v>21379600</v>
      </c>
      <c r="U102">
        <v>0</v>
      </c>
      <c r="V102">
        <v>259958</v>
      </c>
      <c r="W102">
        <v>0</v>
      </c>
      <c r="X102" s="1">
        <v>5711330</v>
      </c>
      <c r="Y102" s="1">
        <v>5485520</v>
      </c>
      <c r="Z102" s="1">
        <v>2162930</v>
      </c>
      <c r="AA102" s="1">
        <v>1081470</v>
      </c>
      <c r="AB102">
        <v>246537</v>
      </c>
      <c r="AC102">
        <v>0</v>
      </c>
      <c r="AD102" s="1">
        <v>1324310</v>
      </c>
      <c r="AE102">
        <v>0</v>
      </c>
      <c r="AF102"/>
      <c r="AG102" s="1">
        <v>1360730</v>
      </c>
      <c r="AH102">
        <v>322089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 s="1">
        <v>1607650</v>
      </c>
      <c r="AO102">
        <v>633892</v>
      </c>
      <c r="AP102">
        <v>316947</v>
      </c>
      <c r="AQ102">
        <v>72252.800000000003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2600.08</v>
      </c>
      <c r="AZ102">
        <v>0</v>
      </c>
      <c r="BA102">
        <v>57124.3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1428620</v>
      </c>
      <c r="BJ102" s="1">
        <v>6064180</v>
      </c>
      <c r="BK102">
        <v>0</v>
      </c>
      <c r="BL102">
        <v>469654</v>
      </c>
      <c r="BM102">
        <v>208288</v>
      </c>
      <c r="BN102">
        <v>6679.91</v>
      </c>
      <c r="BO102">
        <v>353.9</v>
      </c>
      <c r="BP102">
        <v>677237</v>
      </c>
      <c r="BQ102">
        <v>323849</v>
      </c>
      <c r="BR102">
        <v>177237</v>
      </c>
      <c r="BS102" s="1">
        <v>1882500</v>
      </c>
      <c r="BT102">
        <v>764365</v>
      </c>
      <c r="BU102" s="1">
        <v>1293600</v>
      </c>
      <c r="BV102" s="1">
        <v>1146700</v>
      </c>
      <c r="BW102">
        <v>401732</v>
      </c>
      <c r="BX102">
        <v>754065</v>
      </c>
    </row>
    <row r="103" spans="1:76">
      <c r="AF103"/>
      <c r="AG103"/>
    </row>
    <row r="104" spans="1:76">
      <c r="A104" t="s">
        <v>66</v>
      </c>
      <c r="B104" t="s">
        <v>18</v>
      </c>
      <c r="C104" t="s">
        <v>73</v>
      </c>
      <c r="D104" t="s">
        <v>356</v>
      </c>
      <c r="E104" s="1">
        <v>74017700</v>
      </c>
      <c r="F104">
        <v>498588</v>
      </c>
      <c r="G104">
        <v>148.45400000000001</v>
      </c>
      <c r="H104">
        <v>546.75</v>
      </c>
      <c r="I104">
        <v>1373</v>
      </c>
      <c r="J104">
        <v>292.75</v>
      </c>
      <c r="K104">
        <v>669.25</v>
      </c>
      <c r="L104" s="1">
        <v>68267200</v>
      </c>
      <c r="M104" s="1">
        <v>5750460</v>
      </c>
      <c r="N104">
        <v>0</v>
      </c>
      <c r="O104">
        <v>0</v>
      </c>
      <c r="P104">
        <v>0</v>
      </c>
      <c r="Q104">
        <v>3770.83</v>
      </c>
      <c r="R104" s="1">
        <v>8928940</v>
      </c>
      <c r="S104" s="1">
        <v>1093850</v>
      </c>
      <c r="T104" s="1">
        <v>41127000</v>
      </c>
      <c r="U104">
        <v>0</v>
      </c>
      <c r="V104">
        <v>342788</v>
      </c>
      <c r="W104">
        <v>0</v>
      </c>
      <c r="X104" s="1">
        <v>5407680</v>
      </c>
      <c r="Y104" s="1">
        <v>9874310</v>
      </c>
      <c r="Z104" s="1">
        <v>3764600</v>
      </c>
      <c r="AA104" s="1">
        <v>1734250</v>
      </c>
      <c r="AB104">
        <v>419883</v>
      </c>
      <c r="AC104">
        <v>0</v>
      </c>
      <c r="AD104" s="1">
        <v>1324330</v>
      </c>
      <c r="AE104">
        <v>0</v>
      </c>
      <c r="AF104"/>
      <c r="AG104" s="1">
        <v>2616810</v>
      </c>
      <c r="AH104">
        <v>320575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>
        <v>2893875</v>
      </c>
      <c r="AO104" s="1">
        <v>1103290</v>
      </c>
      <c r="AP104">
        <v>508258</v>
      </c>
      <c r="AQ104">
        <v>123056</v>
      </c>
      <c r="AR104">
        <v>0</v>
      </c>
      <c r="AS104">
        <v>388122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3428.54</v>
      </c>
      <c r="AZ104">
        <v>0</v>
      </c>
      <c r="BA104">
        <v>54087.199999999997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2500100</v>
      </c>
      <c r="BJ104" s="1">
        <v>10615800</v>
      </c>
      <c r="BK104">
        <v>0</v>
      </c>
      <c r="BL104">
        <v>617915</v>
      </c>
      <c r="BM104">
        <v>219637</v>
      </c>
      <c r="BN104">
        <v>2606.06</v>
      </c>
      <c r="BO104">
        <v>139.5</v>
      </c>
      <c r="BP104">
        <v>494169</v>
      </c>
      <c r="BQ104">
        <v>914905</v>
      </c>
      <c r="BR104">
        <v>344845</v>
      </c>
      <c r="BS104" s="1">
        <v>3223630</v>
      </c>
      <c r="BT104">
        <v>679809</v>
      </c>
      <c r="BU104" s="1">
        <v>1127790</v>
      </c>
      <c r="BV104">
        <v>953815</v>
      </c>
      <c r="BW104" s="1">
        <v>1178150</v>
      </c>
      <c r="BX104">
        <v>807914</v>
      </c>
    </row>
    <row r="105" spans="1:76">
      <c r="B105" s="25" t="s">
        <v>173</v>
      </c>
      <c r="R105" s="25">
        <f>ABS(R98-R100)</f>
        <v>4643050</v>
      </c>
      <c r="S105" s="25">
        <f t="shared" ref="S105:AE105" si="12">ABS(S98-S100)</f>
        <v>2716260</v>
      </c>
      <c r="T105" s="25">
        <f t="shared" si="12"/>
        <v>19714300</v>
      </c>
      <c r="U105" s="25">
        <f t="shared" si="12"/>
        <v>0</v>
      </c>
      <c r="V105" s="25">
        <f t="shared" si="12"/>
        <v>626839</v>
      </c>
      <c r="W105" s="25">
        <f t="shared" si="12"/>
        <v>0</v>
      </c>
      <c r="X105" s="25">
        <f t="shared" si="12"/>
        <v>10160200</v>
      </c>
      <c r="Y105" s="25">
        <f t="shared" si="12"/>
        <v>1801670</v>
      </c>
      <c r="Z105" s="25">
        <f t="shared" si="12"/>
        <v>2625520</v>
      </c>
      <c r="AA105" s="25">
        <f t="shared" si="12"/>
        <v>417182</v>
      </c>
      <c r="AB105" s="25">
        <f t="shared" si="12"/>
        <v>330238</v>
      </c>
      <c r="AC105" s="25">
        <f t="shared" si="12"/>
        <v>1890840</v>
      </c>
      <c r="AD105" s="25">
        <f t="shared" si="12"/>
        <v>105890</v>
      </c>
      <c r="AE105" s="25">
        <f t="shared" si="12"/>
        <v>0</v>
      </c>
      <c r="AF105" s="26">
        <f>SUM(R105:AE105)/E98</f>
        <v>0.99999975572925914</v>
      </c>
      <c r="AG105"/>
      <c r="BI105" s="25">
        <f t="shared" ref="BI105:BX105" si="13">ABS(BI98-BI100)</f>
        <v>1428630</v>
      </c>
      <c r="BJ105" s="25">
        <f t="shared" si="13"/>
        <v>13695800</v>
      </c>
      <c r="BK105" s="25">
        <f t="shared" si="13"/>
        <v>0</v>
      </c>
      <c r="BL105" s="25">
        <f t="shared" si="13"/>
        <v>463718</v>
      </c>
      <c r="BM105" s="25">
        <f t="shared" si="13"/>
        <v>369324</v>
      </c>
      <c r="BN105" s="25">
        <f t="shared" si="13"/>
        <v>2324.7399999999998</v>
      </c>
      <c r="BO105" s="25">
        <f t="shared" si="13"/>
        <v>172.6</v>
      </c>
      <c r="BP105" s="25">
        <f t="shared" si="13"/>
        <v>530104</v>
      </c>
      <c r="BQ105" s="25">
        <f t="shared" si="13"/>
        <v>945636</v>
      </c>
      <c r="BR105" s="25">
        <f t="shared" si="13"/>
        <v>368644</v>
      </c>
      <c r="BS105" s="25">
        <f t="shared" si="13"/>
        <v>743923</v>
      </c>
      <c r="BT105" s="25">
        <f t="shared" si="13"/>
        <v>3093150</v>
      </c>
      <c r="BU105" s="25">
        <f t="shared" si="13"/>
        <v>2100440</v>
      </c>
      <c r="BV105" s="25">
        <f t="shared" si="13"/>
        <v>870324</v>
      </c>
      <c r="BW105" s="25">
        <f t="shared" si="13"/>
        <v>1110190</v>
      </c>
      <c r="BX105" s="25">
        <f t="shared" si="13"/>
        <v>777558</v>
      </c>
    </row>
    <row r="106" spans="1:76">
      <c r="A106" t="s">
        <v>66</v>
      </c>
      <c r="B106" t="s">
        <v>20</v>
      </c>
      <c r="D106" t="s">
        <v>356</v>
      </c>
      <c r="E106">
        <v>45032000</v>
      </c>
      <c r="F106">
        <v>498588</v>
      </c>
      <c r="G106">
        <v>90.319000000000003</v>
      </c>
      <c r="H106">
        <v>673.25</v>
      </c>
      <c r="I106">
        <v>2897</v>
      </c>
      <c r="J106">
        <v>155</v>
      </c>
      <c r="K106">
        <v>429.5</v>
      </c>
      <c r="L106">
        <v>34245100</v>
      </c>
      <c r="M106">
        <v>10786900</v>
      </c>
      <c r="N106">
        <v>0</v>
      </c>
      <c r="O106">
        <v>0</v>
      </c>
      <c r="P106">
        <v>0</v>
      </c>
      <c r="Q106">
        <v>2169.65</v>
      </c>
      <c r="R106" s="4">
        <v>0.10310556937289</v>
      </c>
      <c r="S106" s="4">
        <v>6.0318440220287699E-2</v>
      </c>
      <c r="T106" s="4">
        <v>0.43778424231657398</v>
      </c>
      <c r="U106" s="4">
        <v>0</v>
      </c>
      <c r="V106" s="4">
        <v>1.3919856990584401E-2</v>
      </c>
      <c r="W106" s="4">
        <v>0</v>
      </c>
      <c r="X106" s="4">
        <v>0.22562178006750699</v>
      </c>
      <c r="Y106" s="4">
        <v>4.0008660508083098E-2</v>
      </c>
      <c r="Z106" s="4">
        <v>5.8303428672943601E-2</v>
      </c>
      <c r="AA106" s="4">
        <v>9.2641232901048108E-3</v>
      </c>
      <c r="AB106" s="4">
        <v>7.3334073547699401E-3</v>
      </c>
      <c r="AC106" s="4">
        <v>4.1988807958784798E-2</v>
      </c>
      <c r="AD106" s="4">
        <v>2.3514389767276601E-3</v>
      </c>
      <c r="AE106" s="4">
        <v>0</v>
      </c>
      <c r="AF106" s="4">
        <v>0.99999975572925903</v>
      </c>
      <c r="AG106">
        <v>1360740</v>
      </c>
      <c r="AH106">
        <v>796058</v>
      </c>
      <c r="AI106">
        <v>5777700</v>
      </c>
      <c r="AJ106">
        <v>0</v>
      </c>
      <c r="AK106">
        <v>0</v>
      </c>
      <c r="AL106">
        <v>0</v>
      </c>
      <c r="AM106">
        <v>41.666699999999999</v>
      </c>
      <c r="AN106">
        <v>528017</v>
      </c>
      <c r="AO106">
        <v>769464</v>
      </c>
      <c r="AP106">
        <v>122264</v>
      </c>
      <c r="AQ106">
        <v>96783.3</v>
      </c>
      <c r="AR106">
        <v>554150</v>
      </c>
      <c r="AS106">
        <v>31033.3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6269.6</v>
      </c>
      <c r="AZ106">
        <v>0</v>
      </c>
      <c r="BA106">
        <v>101620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1428630</v>
      </c>
      <c r="BJ106">
        <v>13695800</v>
      </c>
      <c r="BK106">
        <v>0</v>
      </c>
      <c r="BL106">
        <v>463718</v>
      </c>
      <c r="BM106">
        <v>369324</v>
      </c>
      <c r="BN106">
        <v>2324.7399999999998</v>
      </c>
      <c r="BO106">
        <v>172.6</v>
      </c>
      <c r="BP106">
        <v>530104</v>
      </c>
      <c r="BQ106">
        <v>945636</v>
      </c>
      <c r="BR106">
        <v>368644</v>
      </c>
      <c r="BS106">
        <v>743923</v>
      </c>
      <c r="BT106">
        <v>3093150</v>
      </c>
      <c r="BU106">
        <v>2100440</v>
      </c>
      <c r="BV106">
        <v>870324</v>
      </c>
      <c r="BW106">
        <v>1110190</v>
      </c>
      <c r="BX106">
        <v>777558</v>
      </c>
    </row>
    <row r="107" spans="1:76">
      <c r="A107" t="s">
        <v>66</v>
      </c>
      <c r="B107" t="s">
        <v>21</v>
      </c>
      <c r="R107" t="s">
        <v>157</v>
      </c>
      <c r="S107" t="s">
        <v>157</v>
      </c>
      <c r="T107" t="s">
        <v>157</v>
      </c>
      <c r="U107" t="s">
        <v>157</v>
      </c>
      <c r="V107" t="s">
        <v>157</v>
      </c>
      <c r="W107" t="s">
        <v>157</v>
      </c>
      <c r="X107" t="s">
        <v>157</v>
      </c>
      <c r="Y107" t="s">
        <v>157</v>
      </c>
      <c r="Z107" t="s">
        <v>157</v>
      </c>
      <c r="AA107" t="s">
        <v>157</v>
      </c>
      <c r="AB107" t="s">
        <v>157</v>
      </c>
      <c r="AC107" t="s">
        <v>157</v>
      </c>
      <c r="AD107" t="s">
        <v>157</v>
      </c>
      <c r="AE107" t="s">
        <v>157</v>
      </c>
      <c r="AF107"/>
      <c r="AG107"/>
    </row>
    <row r="108" spans="1:76">
      <c r="A108" t="s">
        <v>66</v>
      </c>
      <c r="B108" t="s">
        <v>22</v>
      </c>
      <c r="R108" t="s">
        <v>157</v>
      </c>
      <c r="S108" t="s">
        <v>157</v>
      </c>
      <c r="T108" t="s">
        <v>157</v>
      </c>
      <c r="U108" t="s">
        <v>157</v>
      </c>
      <c r="V108" t="s">
        <v>157</v>
      </c>
      <c r="W108" t="s">
        <v>157</v>
      </c>
      <c r="X108" t="s">
        <v>157</v>
      </c>
      <c r="Y108" t="s">
        <v>157</v>
      </c>
      <c r="Z108" t="s">
        <v>157</v>
      </c>
      <c r="AA108" t="s">
        <v>157</v>
      </c>
      <c r="AB108" t="s">
        <v>157</v>
      </c>
      <c r="AC108" t="s">
        <v>157</v>
      </c>
      <c r="AD108" t="s">
        <v>157</v>
      </c>
      <c r="AE108" t="s">
        <v>157</v>
      </c>
      <c r="AF108"/>
      <c r="AG108"/>
    </row>
    <row r="109" spans="1:76">
      <c r="A109" t="s">
        <v>66</v>
      </c>
      <c r="B109" t="s">
        <v>23</v>
      </c>
      <c r="R109" t="s">
        <v>158</v>
      </c>
      <c r="S109" t="s">
        <v>158</v>
      </c>
      <c r="T109" t="s">
        <v>158</v>
      </c>
      <c r="U109" t="s">
        <v>157</v>
      </c>
      <c r="V109" t="s">
        <v>158</v>
      </c>
      <c r="W109" t="s">
        <v>157</v>
      </c>
      <c r="X109" t="s">
        <v>158</v>
      </c>
      <c r="Y109" t="s">
        <v>158</v>
      </c>
      <c r="Z109" t="s">
        <v>158</v>
      </c>
      <c r="AA109" t="s">
        <v>158</v>
      </c>
      <c r="AB109" t="s">
        <v>158</v>
      </c>
      <c r="AC109" t="s">
        <v>157</v>
      </c>
      <c r="AD109" t="s">
        <v>158</v>
      </c>
      <c r="AE109" t="s">
        <v>157</v>
      </c>
      <c r="AF109"/>
      <c r="AG109"/>
    </row>
    <row r="110" spans="1:76">
      <c r="A110" t="s">
        <v>66</v>
      </c>
      <c r="B110" t="s">
        <v>24</v>
      </c>
      <c r="R110" t="s">
        <v>157</v>
      </c>
      <c r="S110" t="s">
        <v>157</v>
      </c>
      <c r="T110" t="s">
        <v>157</v>
      </c>
      <c r="U110" t="s">
        <v>157</v>
      </c>
      <c r="V110" t="s">
        <v>157</v>
      </c>
      <c r="W110" t="s">
        <v>157</v>
      </c>
      <c r="X110" t="s">
        <v>157</v>
      </c>
      <c r="Y110" t="s">
        <v>157</v>
      </c>
      <c r="Z110" t="s">
        <v>157</v>
      </c>
      <c r="AA110" t="s">
        <v>157</v>
      </c>
      <c r="AB110" t="s">
        <v>157</v>
      </c>
      <c r="AC110" t="s">
        <v>157</v>
      </c>
      <c r="AD110" t="s">
        <v>157</v>
      </c>
      <c r="AE110" t="s">
        <v>157</v>
      </c>
      <c r="AF110"/>
      <c r="AG110"/>
    </row>
    <row r="111" spans="1:76">
      <c r="A111" t="s">
        <v>66</v>
      </c>
      <c r="B111" t="s">
        <v>25</v>
      </c>
      <c r="R111" t="s">
        <v>158</v>
      </c>
      <c r="S111" t="s">
        <v>158</v>
      </c>
      <c r="T111" t="s">
        <v>158</v>
      </c>
      <c r="U111" t="s">
        <v>157</v>
      </c>
      <c r="V111" t="s">
        <v>158</v>
      </c>
      <c r="W111" t="s">
        <v>157</v>
      </c>
      <c r="X111" t="s">
        <v>158</v>
      </c>
      <c r="Y111" t="s">
        <v>158</v>
      </c>
      <c r="Z111" t="s">
        <v>158</v>
      </c>
      <c r="AA111" t="s">
        <v>158</v>
      </c>
      <c r="AB111" t="s">
        <v>158</v>
      </c>
      <c r="AC111" t="s">
        <v>157</v>
      </c>
      <c r="AD111" t="s">
        <v>158</v>
      </c>
      <c r="AE111" t="s">
        <v>157</v>
      </c>
      <c r="AF111"/>
      <c r="AG111"/>
    </row>
    <row r="112" spans="1:76" ht="353" customHeight="1">
      <c r="AF112"/>
      <c r="AG112"/>
    </row>
    <row r="113" spans="1:76">
      <c r="AF113"/>
      <c r="AG113"/>
    </row>
    <row r="114" spans="1:76">
      <c r="A114" t="s">
        <v>74</v>
      </c>
      <c r="B114" t="s">
        <v>5</v>
      </c>
      <c r="C114" t="s">
        <v>75</v>
      </c>
      <c r="D114" t="s">
        <v>356</v>
      </c>
      <c r="E114" s="1">
        <v>4832080</v>
      </c>
      <c r="F114">
        <v>43201.8</v>
      </c>
      <c r="G114">
        <v>111.849</v>
      </c>
      <c r="H114">
        <v>3573.75</v>
      </c>
      <c r="I114">
        <v>1830</v>
      </c>
      <c r="J114">
        <v>3146.75</v>
      </c>
      <c r="K114">
        <v>263.25</v>
      </c>
      <c r="L114" s="1">
        <v>2937300</v>
      </c>
      <c r="M114" s="1">
        <v>1894770</v>
      </c>
      <c r="N114">
        <v>0</v>
      </c>
      <c r="O114">
        <v>0</v>
      </c>
      <c r="P114">
        <v>0</v>
      </c>
      <c r="Q114">
        <v>266.60500000000002</v>
      </c>
      <c r="R114">
        <v>473890</v>
      </c>
      <c r="S114">
        <v>90146.9</v>
      </c>
      <c r="T114">
        <v>959352</v>
      </c>
      <c r="U114">
        <v>0</v>
      </c>
      <c r="V114">
        <v>881081</v>
      </c>
      <c r="W114">
        <v>0</v>
      </c>
      <c r="X114" s="1">
        <v>1063360</v>
      </c>
      <c r="Y114">
        <v>299226</v>
      </c>
      <c r="Z114" s="1">
        <v>1064650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F114"/>
      <c r="AG114">
        <v>138883</v>
      </c>
      <c r="AH114">
        <v>26419.4</v>
      </c>
      <c r="AI114">
        <v>164103</v>
      </c>
      <c r="AJ114">
        <v>0</v>
      </c>
      <c r="AK114">
        <v>0</v>
      </c>
      <c r="AL114">
        <v>0</v>
      </c>
      <c r="AM114">
        <v>131614</v>
      </c>
      <c r="AN114">
        <v>87694.399999999994</v>
      </c>
      <c r="AO114">
        <v>312019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8812.51</v>
      </c>
      <c r="AZ114">
        <v>0</v>
      </c>
      <c r="BA114">
        <v>6143.89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473890</v>
      </c>
      <c r="BJ114">
        <v>559945</v>
      </c>
      <c r="BK114">
        <v>399411</v>
      </c>
      <c r="BL114">
        <v>193394</v>
      </c>
      <c r="BM114">
        <v>52920.9</v>
      </c>
      <c r="BN114">
        <v>1397.71</v>
      </c>
      <c r="BO114">
        <v>11935.8</v>
      </c>
      <c r="BP114">
        <v>280211</v>
      </c>
      <c r="BQ114">
        <v>165631</v>
      </c>
      <c r="BR114">
        <v>76382.100000000006</v>
      </c>
      <c r="BS114">
        <v>407077</v>
      </c>
      <c r="BT114">
        <v>633778</v>
      </c>
      <c r="BU114">
        <v>383210</v>
      </c>
      <c r="BV114">
        <v>494565</v>
      </c>
      <c r="BW114">
        <v>194056</v>
      </c>
      <c r="BX114">
        <v>214509</v>
      </c>
    </row>
    <row r="115" spans="1:76">
      <c r="A115" t="s">
        <v>74</v>
      </c>
      <c r="B115" t="s">
        <v>8</v>
      </c>
      <c r="C115" t="s">
        <v>76</v>
      </c>
      <c r="D115" t="s">
        <v>356</v>
      </c>
      <c r="E115" s="1">
        <v>5740160</v>
      </c>
      <c r="F115">
        <v>43201.8</v>
      </c>
      <c r="G115">
        <v>132.869</v>
      </c>
      <c r="H115">
        <v>105.75</v>
      </c>
      <c r="I115">
        <v>93.25</v>
      </c>
      <c r="J115">
        <v>6</v>
      </c>
      <c r="K115">
        <v>41.5</v>
      </c>
      <c r="L115" s="1">
        <v>2948240</v>
      </c>
      <c r="M115" s="1">
        <v>2791910</v>
      </c>
      <c r="N115">
        <v>0</v>
      </c>
      <c r="O115">
        <v>0</v>
      </c>
      <c r="P115">
        <v>0</v>
      </c>
      <c r="Q115">
        <v>162.24700000000001</v>
      </c>
      <c r="R115">
        <v>473890</v>
      </c>
      <c r="S115">
        <v>90146.9</v>
      </c>
      <c r="T115">
        <v>959352</v>
      </c>
      <c r="U115">
        <v>0</v>
      </c>
      <c r="V115">
        <v>881072</v>
      </c>
      <c r="W115">
        <v>0</v>
      </c>
      <c r="X115" s="1">
        <v>1511430</v>
      </c>
      <c r="Y115">
        <v>419163</v>
      </c>
      <c r="Z115" s="1">
        <v>1403240</v>
      </c>
      <c r="AA115">
        <v>1857.72</v>
      </c>
      <c r="AB115">
        <v>0</v>
      </c>
      <c r="AC115">
        <v>0</v>
      </c>
      <c r="AD115">
        <v>0</v>
      </c>
      <c r="AE115">
        <v>0</v>
      </c>
      <c r="AF115"/>
      <c r="AG115">
        <v>138883</v>
      </c>
      <c r="AH115">
        <v>26419.4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122844</v>
      </c>
      <c r="AO115">
        <v>411250</v>
      </c>
      <c r="AP115">
        <v>544.44399999999996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8812.42</v>
      </c>
      <c r="AZ115">
        <v>0</v>
      </c>
      <c r="BA115">
        <v>15117.2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473890</v>
      </c>
      <c r="BJ115">
        <v>559945</v>
      </c>
      <c r="BK115">
        <v>399411</v>
      </c>
      <c r="BL115">
        <v>193726</v>
      </c>
      <c r="BM115">
        <v>55214.400000000001</v>
      </c>
      <c r="BN115">
        <v>1841.59</v>
      </c>
      <c r="BO115">
        <v>16065.7</v>
      </c>
      <c r="BP115">
        <v>282456</v>
      </c>
      <c r="BQ115">
        <v>168398</v>
      </c>
      <c r="BR115">
        <v>76609.899999999994</v>
      </c>
      <c r="BS115">
        <v>395748</v>
      </c>
      <c r="BT115">
        <v>688813</v>
      </c>
      <c r="BU115">
        <v>226925</v>
      </c>
      <c r="BV115">
        <v>484547</v>
      </c>
      <c r="BW115">
        <v>184733</v>
      </c>
      <c r="BX115">
        <v>213818</v>
      </c>
    </row>
    <row r="116" spans="1:76">
      <c r="A116" t="s">
        <v>74</v>
      </c>
      <c r="B116" t="s">
        <v>10</v>
      </c>
      <c r="C116" t="s">
        <v>77</v>
      </c>
      <c r="D116" t="s">
        <v>356</v>
      </c>
      <c r="E116" s="1">
        <v>5930390</v>
      </c>
      <c r="F116">
        <v>43201.8</v>
      </c>
      <c r="G116">
        <v>137.27199999999999</v>
      </c>
      <c r="H116">
        <v>101.25</v>
      </c>
      <c r="I116">
        <v>73.25</v>
      </c>
      <c r="J116">
        <v>1.75</v>
      </c>
      <c r="K116">
        <v>41.25</v>
      </c>
      <c r="L116" s="1">
        <v>3127610</v>
      </c>
      <c r="M116" s="1">
        <v>2802780</v>
      </c>
      <c r="N116">
        <v>0</v>
      </c>
      <c r="O116">
        <v>0</v>
      </c>
      <c r="P116">
        <v>0</v>
      </c>
      <c r="Q116">
        <v>178.124</v>
      </c>
      <c r="R116">
        <v>473890</v>
      </c>
      <c r="S116">
        <v>270858</v>
      </c>
      <c r="T116" s="1">
        <v>1085490</v>
      </c>
      <c r="U116">
        <v>0</v>
      </c>
      <c r="V116">
        <v>555402</v>
      </c>
      <c r="W116">
        <v>0</v>
      </c>
      <c r="X116" s="1">
        <v>1847970</v>
      </c>
      <c r="Y116">
        <v>386065</v>
      </c>
      <c r="Z116" s="1">
        <v>1308540</v>
      </c>
      <c r="AA116">
        <v>2179.98</v>
      </c>
      <c r="AB116">
        <v>0</v>
      </c>
      <c r="AC116">
        <v>0</v>
      </c>
      <c r="AD116">
        <v>0</v>
      </c>
      <c r="AE116">
        <v>0</v>
      </c>
      <c r="AF116"/>
      <c r="AG116">
        <v>138883</v>
      </c>
      <c r="AH116">
        <v>79380.600000000006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113144</v>
      </c>
      <c r="AO116">
        <v>383494</v>
      </c>
      <c r="AP116">
        <v>638.88900000000001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5555.09</v>
      </c>
      <c r="AZ116">
        <v>0</v>
      </c>
      <c r="BA116">
        <v>18483.3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473890</v>
      </c>
      <c r="BJ116">
        <v>566252</v>
      </c>
      <c r="BK116">
        <v>399411</v>
      </c>
      <c r="BL116">
        <v>193910</v>
      </c>
      <c r="BM116">
        <v>50989.1</v>
      </c>
      <c r="BN116">
        <v>4414.53</v>
      </c>
      <c r="BO116">
        <v>16753.400000000001</v>
      </c>
      <c r="BP116">
        <v>282637</v>
      </c>
      <c r="BQ116">
        <v>168653</v>
      </c>
      <c r="BR116">
        <v>76736</v>
      </c>
      <c r="BS116">
        <v>668933</v>
      </c>
      <c r="BT116">
        <v>949888</v>
      </c>
      <c r="BU116">
        <v>225516</v>
      </c>
      <c r="BV116">
        <v>484226</v>
      </c>
      <c r="BW116">
        <v>184329</v>
      </c>
      <c r="BX116">
        <v>213660</v>
      </c>
    </row>
    <row r="117" spans="1:76">
      <c r="A117" t="s">
        <v>74</v>
      </c>
      <c r="B117" t="s">
        <v>12</v>
      </c>
      <c r="C117" t="s">
        <v>78</v>
      </c>
      <c r="D117" t="s">
        <v>356</v>
      </c>
      <c r="E117" s="1">
        <v>5821030</v>
      </c>
      <c r="F117">
        <v>43196</v>
      </c>
      <c r="G117">
        <v>134.75800000000001</v>
      </c>
      <c r="H117">
        <v>76.75</v>
      </c>
      <c r="I117">
        <v>157.75</v>
      </c>
      <c r="J117">
        <v>21.25</v>
      </c>
      <c r="K117">
        <v>122</v>
      </c>
      <c r="L117" s="1">
        <v>2981410</v>
      </c>
      <c r="M117" s="1">
        <v>2839610</v>
      </c>
      <c r="N117">
        <v>0</v>
      </c>
      <c r="O117">
        <v>0</v>
      </c>
      <c r="P117">
        <v>0</v>
      </c>
      <c r="Q117">
        <v>171.09899999999999</v>
      </c>
      <c r="R117">
        <v>473757</v>
      </c>
      <c r="S117">
        <v>269265</v>
      </c>
      <c r="T117" s="1">
        <v>1088840</v>
      </c>
      <c r="U117">
        <v>0</v>
      </c>
      <c r="V117">
        <v>520939</v>
      </c>
      <c r="W117">
        <v>0</v>
      </c>
      <c r="X117" s="1">
        <v>1918890</v>
      </c>
      <c r="Y117">
        <v>353195</v>
      </c>
      <c r="Z117" s="1">
        <v>1193760</v>
      </c>
      <c r="AA117">
        <v>2369.54</v>
      </c>
      <c r="AB117">
        <v>0</v>
      </c>
      <c r="AC117">
        <v>0</v>
      </c>
      <c r="AD117">
        <v>0</v>
      </c>
      <c r="AE117">
        <v>0</v>
      </c>
      <c r="AF117"/>
      <c r="AG117">
        <v>138844</v>
      </c>
      <c r="AH117">
        <v>78913.899999999994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103511</v>
      </c>
      <c r="AO117">
        <v>349856</v>
      </c>
      <c r="AP117">
        <v>694.44399999999996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5210.3999999999996</v>
      </c>
      <c r="AZ117">
        <v>0</v>
      </c>
      <c r="BA117">
        <v>19192.599999999999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473754</v>
      </c>
      <c r="BJ117">
        <v>569266</v>
      </c>
      <c r="BK117">
        <v>399784</v>
      </c>
      <c r="BL117">
        <v>193192</v>
      </c>
      <c r="BM117">
        <v>48445.3</v>
      </c>
      <c r="BN117">
        <v>4895.79</v>
      </c>
      <c r="BO117">
        <v>25691.8</v>
      </c>
      <c r="BP117">
        <v>217310</v>
      </c>
      <c r="BQ117">
        <v>139175</v>
      </c>
      <c r="BR117">
        <v>53083</v>
      </c>
      <c r="BS117">
        <v>679314</v>
      </c>
      <c r="BT117">
        <v>714889</v>
      </c>
      <c r="BU117">
        <v>197932</v>
      </c>
      <c r="BV117">
        <v>433557</v>
      </c>
      <c r="BW117">
        <v>190828</v>
      </c>
      <c r="BX117">
        <v>211729</v>
      </c>
    </row>
    <row r="118" spans="1:76">
      <c r="A118" t="s">
        <v>74</v>
      </c>
      <c r="B118" t="s">
        <v>14</v>
      </c>
      <c r="C118" t="s">
        <v>79</v>
      </c>
      <c r="D118" t="s">
        <v>356</v>
      </c>
      <c r="E118" s="1">
        <v>5886740</v>
      </c>
      <c r="F118">
        <v>43196</v>
      </c>
      <c r="G118">
        <v>136.28</v>
      </c>
      <c r="H118">
        <v>1.25</v>
      </c>
      <c r="I118">
        <v>8.25</v>
      </c>
      <c r="J118">
        <v>1.25</v>
      </c>
      <c r="K118">
        <v>8.25</v>
      </c>
      <c r="L118" s="1">
        <v>3476460</v>
      </c>
      <c r="M118" s="1">
        <v>2410280</v>
      </c>
      <c r="N118">
        <v>0</v>
      </c>
      <c r="O118">
        <v>0</v>
      </c>
      <c r="P118">
        <v>0</v>
      </c>
      <c r="Q118">
        <v>203.67</v>
      </c>
      <c r="R118">
        <v>473757</v>
      </c>
      <c r="S118">
        <v>269265</v>
      </c>
      <c r="T118" s="1">
        <v>1088840</v>
      </c>
      <c r="U118">
        <v>0</v>
      </c>
      <c r="V118">
        <v>520901</v>
      </c>
      <c r="W118">
        <v>0</v>
      </c>
      <c r="X118" s="1">
        <v>1489600</v>
      </c>
      <c r="Y118">
        <v>431029</v>
      </c>
      <c r="Z118" s="1">
        <v>1611770</v>
      </c>
      <c r="AA118">
        <v>1573.38</v>
      </c>
      <c r="AB118">
        <v>0</v>
      </c>
      <c r="AC118">
        <v>0</v>
      </c>
      <c r="AD118">
        <v>0</v>
      </c>
      <c r="AE118">
        <v>0</v>
      </c>
      <c r="AF118"/>
      <c r="AG118">
        <v>138844</v>
      </c>
      <c r="AH118">
        <v>78913.899999999994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126322</v>
      </c>
      <c r="AO118">
        <v>472364</v>
      </c>
      <c r="AP118">
        <v>461.11099999999999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5210.0200000000004</v>
      </c>
      <c r="AZ118">
        <v>0</v>
      </c>
      <c r="BA118">
        <v>14898.9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355316</v>
      </c>
      <c r="BJ118">
        <v>426950</v>
      </c>
      <c r="BK118">
        <v>299838</v>
      </c>
      <c r="BL118">
        <v>148618</v>
      </c>
      <c r="BM118">
        <v>99849.5</v>
      </c>
      <c r="BN118">
        <v>6769.65</v>
      </c>
      <c r="BO118">
        <v>1580.4</v>
      </c>
      <c r="BP118">
        <v>162361</v>
      </c>
      <c r="BQ118">
        <v>105598</v>
      </c>
      <c r="BR118">
        <v>52854.3</v>
      </c>
      <c r="BS118">
        <v>626841</v>
      </c>
      <c r="BT118">
        <v>838654</v>
      </c>
      <c r="BU118">
        <v>103006</v>
      </c>
      <c r="BV118">
        <v>326293</v>
      </c>
      <c r="BW118">
        <v>144756</v>
      </c>
      <c r="BX118">
        <v>210668</v>
      </c>
    </row>
    <row r="119" spans="1:76">
      <c r="A119" t="s">
        <v>74</v>
      </c>
      <c r="B119" t="s">
        <v>16</v>
      </c>
      <c r="C119" t="s">
        <v>80</v>
      </c>
      <c r="D119" t="s">
        <v>356</v>
      </c>
      <c r="E119" s="1">
        <v>2171160</v>
      </c>
      <c r="F119">
        <v>43201.2</v>
      </c>
      <c r="G119">
        <v>50.256900000000002</v>
      </c>
      <c r="H119">
        <v>0</v>
      </c>
      <c r="I119">
        <v>0</v>
      </c>
      <c r="J119">
        <v>0</v>
      </c>
      <c r="K119">
        <v>0</v>
      </c>
      <c r="L119" s="1">
        <v>1253760</v>
      </c>
      <c r="M119">
        <v>917402</v>
      </c>
      <c r="N119">
        <v>0</v>
      </c>
      <c r="O119">
        <v>0</v>
      </c>
      <c r="P119">
        <v>0</v>
      </c>
      <c r="Q119">
        <v>78.096999999999994</v>
      </c>
      <c r="R119">
        <v>363943</v>
      </c>
      <c r="S119">
        <v>203771</v>
      </c>
      <c r="T119" s="1">
        <v>1085180</v>
      </c>
      <c r="U119">
        <v>0</v>
      </c>
      <c r="V119">
        <v>517565</v>
      </c>
      <c r="W119">
        <v>0</v>
      </c>
      <c r="X119">
        <v>0</v>
      </c>
      <c r="Y119">
        <v>0</v>
      </c>
      <c r="Z119">
        <v>0</v>
      </c>
      <c r="AA119">
        <v>691.90599999999995</v>
      </c>
      <c r="AB119">
        <v>0</v>
      </c>
      <c r="AC119">
        <v>0</v>
      </c>
      <c r="AD119">
        <v>0</v>
      </c>
      <c r="AE119">
        <v>0</v>
      </c>
      <c r="AF119"/>
      <c r="AG119">
        <v>106661</v>
      </c>
      <c r="AH119">
        <v>59719.4</v>
      </c>
      <c r="AI119">
        <v>200858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202.77799999999999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5176.6499999999996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363941</v>
      </c>
      <c r="BJ119">
        <v>569144</v>
      </c>
      <c r="BK119">
        <v>399831</v>
      </c>
      <c r="BL119">
        <v>122897</v>
      </c>
      <c r="BM119">
        <v>0</v>
      </c>
      <c r="BN119">
        <v>3.43567</v>
      </c>
      <c r="BO119">
        <v>3147.2</v>
      </c>
      <c r="BP119">
        <v>156482</v>
      </c>
      <c r="BQ119">
        <v>151756</v>
      </c>
      <c r="BR119">
        <v>48541.7</v>
      </c>
      <c r="BS119">
        <v>451810</v>
      </c>
      <c r="BT119">
        <v>0</v>
      </c>
      <c r="BU119">
        <v>228372</v>
      </c>
      <c r="BV119">
        <v>327373</v>
      </c>
      <c r="BW119">
        <v>614033</v>
      </c>
      <c r="BX119">
        <v>158050</v>
      </c>
    </row>
    <row r="120" spans="1:76">
      <c r="A120" t="s">
        <v>74</v>
      </c>
      <c r="B120" t="s">
        <v>18</v>
      </c>
      <c r="C120" t="s">
        <v>81</v>
      </c>
      <c r="D120" t="s">
        <v>356</v>
      </c>
      <c r="E120" s="1">
        <v>5993160</v>
      </c>
      <c r="F120">
        <v>43201.8</v>
      </c>
      <c r="G120">
        <v>138.72499999999999</v>
      </c>
      <c r="H120">
        <v>89</v>
      </c>
      <c r="I120">
        <v>64.75</v>
      </c>
      <c r="J120">
        <v>89</v>
      </c>
      <c r="K120">
        <v>64.75</v>
      </c>
      <c r="L120" s="1">
        <v>3607000</v>
      </c>
      <c r="M120" s="1">
        <v>2386160</v>
      </c>
      <c r="N120">
        <v>0</v>
      </c>
      <c r="O120">
        <v>0</v>
      </c>
      <c r="P120">
        <v>0</v>
      </c>
      <c r="Q120">
        <v>210.023</v>
      </c>
      <c r="R120">
        <v>473890</v>
      </c>
      <c r="S120">
        <v>270858</v>
      </c>
      <c r="T120" s="1">
        <v>1085490</v>
      </c>
      <c r="U120">
        <v>0</v>
      </c>
      <c r="V120">
        <v>555354</v>
      </c>
      <c r="W120">
        <v>0</v>
      </c>
      <c r="X120" s="1">
        <v>1431390</v>
      </c>
      <c r="Y120">
        <v>452706</v>
      </c>
      <c r="Z120" s="1">
        <v>1721980</v>
      </c>
      <c r="AA120">
        <v>1497.55</v>
      </c>
      <c r="AB120">
        <v>0</v>
      </c>
      <c r="AC120">
        <v>0</v>
      </c>
      <c r="AD120">
        <v>0</v>
      </c>
      <c r="AE120">
        <v>0</v>
      </c>
      <c r="AF120"/>
      <c r="AG120">
        <v>138883</v>
      </c>
      <c r="AH120">
        <v>79380.600000000006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132675</v>
      </c>
      <c r="AO120">
        <v>504661</v>
      </c>
      <c r="AP120">
        <v>438.88900000000001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5554.62</v>
      </c>
      <c r="AZ120">
        <v>0</v>
      </c>
      <c r="BA120">
        <v>14316.7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473890</v>
      </c>
      <c r="BJ120">
        <v>566252</v>
      </c>
      <c r="BK120">
        <v>399411</v>
      </c>
      <c r="BL120">
        <v>198262</v>
      </c>
      <c r="BM120">
        <v>102190</v>
      </c>
      <c r="BN120">
        <v>8446.6</v>
      </c>
      <c r="BO120">
        <v>1072.2</v>
      </c>
      <c r="BP120">
        <v>279697</v>
      </c>
      <c r="BQ120">
        <v>170831</v>
      </c>
      <c r="BR120">
        <v>74929.399999999994</v>
      </c>
      <c r="BS120">
        <v>782281</v>
      </c>
      <c r="BT120">
        <v>892415</v>
      </c>
      <c r="BU120">
        <v>98307.1</v>
      </c>
      <c r="BV120">
        <v>497127</v>
      </c>
      <c r="BW120">
        <v>185727</v>
      </c>
      <c r="BX120">
        <v>222141</v>
      </c>
    </row>
    <row r="121" spans="1:76">
      <c r="B121" s="25" t="s">
        <v>173</v>
      </c>
      <c r="R121" s="25">
        <f>ABS(R114-R116)</f>
        <v>0</v>
      </c>
      <c r="S121" s="25">
        <f t="shared" ref="S121:AE121" si="14">ABS(S114-S116)</f>
        <v>180711.1</v>
      </c>
      <c r="T121" s="25">
        <f t="shared" si="14"/>
        <v>126138</v>
      </c>
      <c r="U121" s="25">
        <f t="shared" si="14"/>
        <v>0</v>
      </c>
      <c r="V121" s="25">
        <f t="shared" si="14"/>
        <v>325679</v>
      </c>
      <c r="W121" s="25">
        <f t="shared" si="14"/>
        <v>0</v>
      </c>
      <c r="X121" s="25">
        <f t="shared" si="14"/>
        <v>784610</v>
      </c>
      <c r="Y121" s="25">
        <f t="shared" si="14"/>
        <v>86839</v>
      </c>
      <c r="Z121" s="25">
        <f t="shared" si="14"/>
        <v>243890</v>
      </c>
      <c r="AA121" s="25">
        <f t="shared" si="14"/>
        <v>1829.288</v>
      </c>
      <c r="AB121" s="25">
        <f t="shared" si="14"/>
        <v>0</v>
      </c>
      <c r="AC121" s="25">
        <f t="shared" si="14"/>
        <v>0</v>
      </c>
      <c r="AD121" s="25">
        <f t="shared" si="14"/>
        <v>0</v>
      </c>
      <c r="AE121" s="25">
        <f t="shared" si="14"/>
        <v>0</v>
      </c>
      <c r="AF121" s="26">
        <f>SUM(R121:AE121)/E114</f>
        <v>0.36210004552904757</v>
      </c>
      <c r="AG121"/>
      <c r="BI121" s="25">
        <f t="shared" ref="BI121:BX121" si="15">ABS(BI114-BI116)</f>
        <v>0</v>
      </c>
      <c r="BJ121" s="25">
        <f t="shared" si="15"/>
        <v>6307</v>
      </c>
      <c r="BK121" s="25">
        <f t="shared" si="15"/>
        <v>0</v>
      </c>
      <c r="BL121" s="25">
        <f t="shared" si="15"/>
        <v>516</v>
      </c>
      <c r="BM121" s="25">
        <f t="shared" si="15"/>
        <v>1931.8000000000029</v>
      </c>
      <c r="BN121" s="25">
        <f t="shared" si="15"/>
        <v>3016.8199999999997</v>
      </c>
      <c r="BO121" s="25">
        <f t="shared" si="15"/>
        <v>4817.6000000000022</v>
      </c>
      <c r="BP121" s="25">
        <f t="shared" si="15"/>
        <v>2426</v>
      </c>
      <c r="BQ121" s="25">
        <f t="shared" si="15"/>
        <v>3022</v>
      </c>
      <c r="BR121" s="25">
        <f t="shared" si="15"/>
        <v>353.89999999999418</v>
      </c>
      <c r="BS121" s="25">
        <f t="shared" si="15"/>
        <v>261856</v>
      </c>
      <c r="BT121" s="25">
        <f t="shared" si="15"/>
        <v>316110</v>
      </c>
      <c r="BU121" s="25">
        <f t="shared" si="15"/>
        <v>157694</v>
      </c>
      <c r="BV121" s="25">
        <f t="shared" si="15"/>
        <v>10339</v>
      </c>
      <c r="BW121" s="25">
        <f t="shared" si="15"/>
        <v>9727</v>
      </c>
      <c r="BX121" s="25">
        <f t="shared" si="15"/>
        <v>849</v>
      </c>
    </row>
    <row r="122" spans="1:76">
      <c r="A122" t="s">
        <v>74</v>
      </c>
      <c r="B122" t="s">
        <v>20</v>
      </c>
      <c r="D122" t="s">
        <v>356</v>
      </c>
      <c r="E122">
        <v>908080</v>
      </c>
      <c r="F122">
        <v>0</v>
      </c>
      <c r="G122">
        <v>21.0199999999999</v>
      </c>
      <c r="H122">
        <v>3468</v>
      </c>
      <c r="I122">
        <v>1736.75</v>
      </c>
      <c r="J122">
        <v>3140.75</v>
      </c>
      <c r="K122">
        <v>221.75</v>
      </c>
      <c r="L122">
        <v>10940</v>
      </c>
      <c r="M122">
        <v>897140</v>
      </c>
      <c r="N122">
        <v>0</v>
      </c>
      <c r="O122">
        <v>0</v>
      </c>
      <c r="P122">
        <v>0</v>
      </c>
      <c r="Q122">
        <v>104.358</v>
      </c>
      <c r="R122" s="4">
        <v>0</v>
      </c>
      <c r="S122" s="4">
        <v>0</v>
      </c>
      <c r="T122" s="4">
        <v>0</v>
      </c>
      <c r="U122" s="4">
        <v>0</v>
      </c>
      <c r="V122" s="4">
        <v>1.8625519445042299E-6</v>
      </c>
      <c r="W122" s="4">
        <v>0</v>
      </c>
      <c r="X122" s="4">
        <v>9.27281833082233E-2</v>
      </c>
      <c r="Y122" s="4">
        <v>2.4820988063111501E-2</v>
      </c>
      <c r="Z122" s="4">
        <v>7.0071273654409696E-2</v>
      </c>
      <c r="AA122" s="4">
        <v>3.1187977020248001E-4</v>
      </c>
      <c r="AB122" s="4">
        <v>0</v>
      </c>
      <c r="AC122" s="4">
        <v>0</v>
      </c>
      <c r="AD122" s="4">
        <v>0</v>
      </c>
      <c r="AE122" s="4">
        <v>0</v>
      </c>
      <c r="AF122" s="4">
        <v>0.187934187347891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131614</v>
      </c>
      <c r="AN122">
        <v>35149.599999999999</v>
      </c>
      <c r="AO122">
        <v>99231</v>
      </c>
      <c r="AP122">
        <v>441.66599999999897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9.0000000000145505E-2</v>
      </c>
      <c r="AZ122">
        <v>0</v>
      </c>
      <c r="BA122">
        <v>8973.31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332</v>
      </c>
      <c r="BM122">
        <v>2293.5</v>
      </c>
      <c r="BN122">
        <v>443.87999999999897</v>
      </c>
      <c r="BO122">
        <v>4129.8999999999996</v>
      </c>
      <c r="BP122">
        <v>2245</v>
      </c>
      <c r="BQ122">
        <v>2767</v>
      </c>
      <c r="BR122">
        <v>227.79999999998799</v>
      </c>
      <c r="BS122">
        <v>11329</v>
      </c>
      <c r="BT122">
        <v>55035</v>
      </c>
      <c r="BU122">
        <v>156285</v>
      </c>
      <c r="BV122">
        <v>10018</v>
      </c>
      <c r="BW122">
        <v>9323</v>
      </c>
      <c r="BX122">
        <v>691</v>
      </c>
    </row>
    <row r="123" spans="1:76">
      <c r="A123" t="s">
        <v>74</v>
      </c>
      <c r="B123" t="s">
        <v>21</v>
      </c>
      <c r="D123" t="s">
        <v>356</v>
      </c>
      <c r="E123">
        <v>190230</v>
      </c>
      <c r="F123">
        <v>0</v>
      </c>
      <c r="G123">
        <v>4.4029999999999898</v>
      </c>
      <c r="H123">
        <v>4.5</v>
      </c>
      <c r="I123">
        <v>20</v>
      </c>
      <c r="J123">
        <v>4.25</v>
      </c>
      <c r="K123">
        <v>0.25</v>
      </c>
      <c r="L123">
        <v>179370</v>
      </c>
      <c r="M123">
        <v>10870</v>
      </c>
      <c r="N123">
        <v>0</v>
      </c>
      <c r="O123">
        <v>0</v>
      </c>
      <c r="P123">
        <v>0</v>
      </c>
      <c r="Q123">
        <v>15.876999999999899</v>
      </c>
      <c r="R123" s="4">
        <v>0</v>
      </c>
      <c r="S123" s="4">
        <v>3.1481892490801598E-2</v>
      </c>
      <c r="T123" s="4">
        <v>2.19746487902776E-2</v>
      </c>
      <c r="U123" s="4">
        <v>0</v>
      </c>
      <c r="V123" s="4">
        <v>5.6735352324673798E-2</v>
      </c>
      <c r="W123" s="4">
        <v>0</v>
      </c>
      <c r="X123" s="4">
        <v>5.8629027762292299E-2</v>
      </c>
      <c r="Y123" s="4">
        <v>5.7660413647006303E-3</v>
      </c>
      <c r="Z123" s="4">
        <v>1.6497797970788201E-2</v>
      </c>
      <c r="AA123" s="4">
        <v>5.6141292228787999E-5</v>
      </c>
      <c r="AB123" s="4">
        <v>0</v>
      </c>
      <c r="AC123" s="4">
        <v>0</v>
      </c>
      <c r="AD123" s="4">
        <v>0</v>
      </c>
      <c r="AE123" s="4">
        <v>0</v>
      </c>
      <c r="AF123" s="4">
        <v>0.191140901995763</v>
      </c>
      <c r="AG123">
        <v>0</v>
      </c>
      <c r="AH123">
        <v>52961.2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9700</v>
      </c>
      <c r="AO123">
        <v>27756</v>
      </c>
      <c r="AP123">
        <v>94.444999999999993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3257.33</v>
      </c>
      <c r="AZ123">
        <v>0</v>
      </c>
      <c r="BA123">
        <v>3366.0999999999899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6307</v>
      </c>
      <c r="BK123">
        <v>0</v>
      </c>
      <c r="BL123">
        <v>184</v>
      </c>
      <c r="BM123">
        <v>4225.3</v>
      </c>
      <c r="BN123">
        <v>2572.9399999999901</v>
      </c>
      <c r="BO123">
        <v>687.7</v>
      </c>
      <c r="BP123">
        <v>181</v>
      </c>
      <c r="BQ123">
        <v>255</v>
      </c>
      <c r="BR123">
        <v>126.100000000005</v>
      </c>
      <c r="BS123">
        <v>273185</v>
      </c>
      <c r="BT123">
        <v>261075</v>
      </c>
      <c r="BU123">
        <v>1409</v>
      </c>
      <c r="BV123">
        <v>321</v>
      </c>
      <c r="BW123">
        <v>404</v>
      </c>
      <c r="BX123">
        <v>158</v>
      </c>
    </row>
    <row r="124" spans="1:76">
      <c r="A124" t="s">
        <v>74</v>
      </c>
      <c r="B124" t="s">
        <v>22</v>
      </c>
      <c r="D124" t="s">
        <v>356</v>
      </c>
      <c r="E124">
        <v>109360</v>
      </c>
      <c r="F124">
        <v>5.8000000000029104</v>
      </c>
      <c r="G124">
        <v>2.5139999999999798</v>
      </c>
      <c r="H124">
        <v>24.5</v>
      </c>
      <c r="I124">
        <v>84.5</v>
      </c>
      <c r="J124">
        <v>19.5</v>
      </c>
      <c r="K124">
        <v>80.75</v>
      </c>
      <c r="L124">
        <v>146200</v>
      </c>
      <c r="M124">
        <v>36830</v>
      </c>
      <c r="N124">
        <v>0</v>
      </c>
      <c r="O124">
        <v>0</v>
      </c>
      <c r="P124">
        <v>0</v>
      </c>
      <c r="Q124">
        <v>7.0250000000000004</v>
      </c>
      <c r="R124" s="4">
        <v>2.2426855569363899E-5</v>
      </c>
      <c r="S124" s="4">
        <v>2.6861639790974899E-4</v>
      </c>
      <c r="T124" s="4">
        <v>5.6488696358924096E-4</v>
      </c>
      <c r="U124" s="4">
        <v>0</v>
      </c>
      <c r="V124" s="4">
        <v>5.8112535600525397E-3</v>
      </c>
      <c r="W124" s="4">
        <v>0</v>
      </c>
      <c r="X124" s="4">
        <v>1.19587413306713E-2</v>
      </c>
      <c r="Y124" s="4">
        <v>5.5426371621427901E-3</v>
      </c>
      <c r="Z124" s="4">
        <v>1.9354544979335201E-2</v>
      </c>
      <c r="AA124" s="4">
        <v>3.19641709904407E-5</v>
      </c>
      <c r="AB124" s="4">
        <v>0</v>
      </c>
      <c r="AC124" s="4">
        <v>0</v>
      </c>
      <c r="AD124" s="4">
        <v>0</v>
      </c>
      <c r="AE124" s="4">
        <v>0</v>
      </c>
      <c r="AF124" s="4">
        <v>4.3555071420260702E-2</v>
      </c>
      <c r="AG124">
        <v>39</v>
      </c>
      <c r="AH124">
        <v>466.70000000001102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9633</v>
      </c>
      <c r="AO124">
        <v>33638</v>
      </c>
      <c r="AP124">
        <v>55.5549999999999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344.69</v>
      </c>
      <c r="AZ124">
        <v>0</v>
      </c>
      <c r="BA124">
        <v>709.29999999999905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136</v>
      </c>
      <c r="BJ124">
        <v>3014</v>
      </c>
      <c r="BK124">
        <v>373</v>
      </c>
      <c r="BL124">
        <v>718</v>
      </c>
      <c r="BM124">
        <v>2543.7999999999902</v>
      </c>
      <c r="BN124">
        <v>481.26</v>
      </c>
      <c r="BO124">
        <v>8938.3999999999905</v>
      </c>
      <c r="BP124">
        <v>65327</v>
      </c>
      <c r="BQ124">
        <v>29478</v>
      </c>
      <c r="BR124">
        <v>23653</v>
      </c>
      <c r="BS124">
        <v>10381</v>
      </c>
      <c r="BT124">
        <v>234999</v>
      </c>
      <c r="BU124">
        <v>27584</v>
      </c>
      <c r="BV124">
        <v>50669</v>
      </c>
      <c r="BW124">
        <v>6499</v>
      </c>
      <c r="BX124">
        <v>1931</v>
      </c>
    </row>
    <row r="125" spans="1:76">
      <c r="A125" t="s">
        <v>74</v>
      </c>
      <c r="B125" t="s">
        <v>23</v>
      </c>
      <c r="D125" t="s">
        <v>356</v>
      </c>
      <c r="E125">
        <v>43650</v>
      </c>
      <c r="F125">
        <v>5.8000000000029104</v>
      </c>
      <c r="G125">
        <v>0.99199999999999</v>
      </c>
      <c r="H125">
        <v>100</v>
      </c>
      <c r="I125">
        <v>65</v>
      </c>
      <c r="J125">
        <v>0.5</v>
      </c>
      <c r="K125">
        <v>33</v>
      </c>
      <c r="L125">
        <v>348850</v>
      </c>
      <c r="M125">
        <v>392500</v>
      </c>
      <c r="N125">
        <v>0</v>
      </c>
      <c r="O125">
        <v>0</v>
      </c>
      <c r="P125">
        <v>0</v>
      </c>
      <c r="Q125">
        <v>25.5459999999999</v>
      </c>
      <c r="R125" s="4">
        <v>2.2426855569363899E-5</v>
      </c>
      <c r="S125" s="4">
        <v>2.6861639790974899E-4</v>
      </c>
      <c r="T125" s="4">
        <v>5.6488696358924096E-4</v>
      </c>
      <c r="U125" s="4">
        <v>0</v>
      </c>
      <c r="V125" s="4">
        <v>5.81766123307236E-3</v>
      </c>
      <c r="W125" s="4">
        <v>0</v>
      </c>
      <c r="X125" s="4">
        <v>6.0429415266112299E-2</v>
      </c>
      <c r="Y125" s="4">
        <v>7.5819634121870498E-3</v>
      </c>
      <c r="Z125" s="4">
        <v>5.1131544468407598E-2</v>
      </c>
      <c r="AA125" s="4">
        <v>1.02286696153204E-4</v>
      </c>
      <c r="AB125" s="4">
        <v>0</v>
      </c>
      <c r="AC125" s="4">
        <v>0</v>
      </c>
      <c r="AD125" s="4">
        <v>0</v>
      </c>
      <c r="AE125" s="4">
        <v>0</v>
      </c>
      <c r="AF125" s="4">
        <v>0.12591880129300001</v>
      </c>
      <c r="AG125">
        <v>39</v>
      </c>
      <c r="AH125">
        <v>466.70000000001102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13178</v>
      </c>
      <c r="AO125">
        <v>88870</v>
      </c>
      <c r="AP125">
        <v>177.77799999999999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345.06999999999903</v>
      </c>
      <c r="AZ125">
        <v>0</v>
      </c>
      <c r="BA125">
        <v>3584.3999999999901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118574</v>
      </c>
      <c r="BJ125">
        <v>139302</v>
      </c>
      <c r="BK125">
        <v>99573</v>
      </c>
      <c r="BL125">
        <v>45292</v>
      </c>
      <c r="BM125">
        <v>48860.4</v>
      </c>
      <c r="BN125">
        <v>2355.12</v>
      </c>
      <c r="BO125">
        <v>15173</v>
      </c>
      <c r="BP125">
        <v>120276</v>
      </c>
      <c r="BQ125">
        <v>63055</v>
      </c>
      <c r="BR125">
        <v>23881.699999999899</v>
      </c>
      <c r="BS125">
        <v>42092</v>
      </c>
      <c r="BT125">
        <v>111234</v>
      </c>
      <c r="BU125">
        <v>122510</v>
      </c>
      <c r="BV125">
        <v>157933</v>
      </c>
      <c r="BW125">
        <v>39573</v>
      </c>
      <c r="BX125">
        <v>2992</v>
      </c>
    </row>
    <row r="126" spans="1:76">
      <c r="A126" t="s">
        <v>74</v>
      </c>
      <c r="B126" t="s">
        <v>24</v>
      </c>
      <c r="D126" t="s">
        <v>356</v>
      </c>
      <c r="E126">
        <v>3759230</v>
      </c>
      <c r="F126">
        <v>0.60000000000581999</v>
      </c>
      <c r="G126">
        <v>87.015099999999904</v>
      </c>
      <c r="H126">
        <v>101.25</v>
      </c>
      <c r="I126">
        <v>73.25</v>
      </c>
      <c r="J126">
        <v>1.75</v>
      </c>
      <c r="K126">
        <v>41.25</v>
      </c>
      <c r="L126">
        <v>1873850</v>
      </c>
      <c r="M126">
        <v>1885378</v>
      </c>
      <c r="N126">
        <v>0</v>
      </c>
      <c r="O126">
        <v>0</v>
      </c>
      <c r="P126">
        <v>0</v>
      </c>
      <c r="Q126">
        <v>100.027</v>
      </c>
      <c r="R126" s="4">
        <v>1.8539590144998799E-2</v>
      </c>
      <c r="S126" s="4">
        <v>1.1312409470540701E-2</v>
      </c>
      <c r="T126" s="4">
        <v>5.2273122003780497E-5</v>
      </c>
      <c r="U126" s="4">
        <v>0</v>
      </c>
      <c r="V126" s="4">
        <v>6.3801874750227198E-3</v>
      </c>
      <c r="W126" s="4">
        <v>0</v>
      </c>
      <c r="X126" s="4">
        <v>0.31161019764298797</v>
      </c>
      <c r="Y126" s="4">
        <v>6.5099428536740403E-2</v>
      </c>
      <c r="Z126" s="4">
        <v>0.22064990666718301</v>
      </c>
      <c r="AA126" s="4">
        <v>2.50923463718237E-4</v>
      </c>
      <c r="AB126" s="4">
        <v>0</v>
      </c>
      <c r="AC126" s="4">
        <v>0</v>
      </c>
      <c r="AD126" s="4">
        <v>0</v>
      </c>
      <c r="AE126" s="4">
        <v>0</v>
      </c>
      <c r="AF126" s="4">
        <v>0.63389491652319596</v>
      </c>
      <c r="AG126">
        <v>32222</v>
      </c>
      <c r="AH126">
        <v>19661.2</v>
      </c>
      <c r="AI126">
        <v>211</v>
      </c>
      <c r="AJ126">
        <v>0</v>
      </c>
      <c r="AK126">
        <v>0</v>
      </c>
      <c r="AL126">
        <v>0</v>
      </c>
      <c r="AM126">
        <v>0</v>
      </c>
      <c r="AN126">
        <v>113144</v>
      </c>
      <c r="AO126">
        <v>383494</v>
      </c>
      <c r="AP126">
        <v>436.11099999999999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378.44</v>
      </c>
      <c r="AZ126">
        <v>0</v>
      </c>
      <c r="BA126">
        <v>18483.3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109949</v>
      </c>
      <c r="BJ126">
        <v>2892</v>
      </c>
      <c r="BK126">
        <v>420</v>
      </c>
      <c r="BL126">
        <v>71013</v>
      </c>
      <c r="BM126">
        <v>50989.1</v>
      </c>
      <c r="BN126">
        <v>4411.0943299999999</v>
      </c>
      <c r="BO126">
        <v>13606.2</v>
      </c>
      <c r="BP126">
        <v>126155</v>
      </c>
      <c r="BQ126">
        <v>16897</v>
      </c>
      <c r="BR126">
        <v>28194.3</v>
      </c>
      <c r="BS126">
        <v>217123</v>
      </c>
      <c r="BT126">
        <v>949888</v>
      </c>
      <c r="BU126">
        <v>2856</v>
      </c>
      <c r="BV126">
        <v>156853</v>
      </c>
      <c r="BW126">
        <v>429704</v>
      </c>
      <c r="BX126">
        <v>55610</v>
      </c>
    </row>
    <row r="127" spans="1:76">
      <c r="A127" t="s">
        <v>74</v>
      </c>
      <c r="B127" t="s">
        <v>25</v>
      </c>
      <c r="D127" t="s">
        <v>356</v>
      </c>
      <c r="E127">
        <v>62770</v>
      </c>
      <c r="F127">
        <v>0</v>
      </c>
      <c r="G127">
        <v>1.4530000000000001</v>
      </c>
      <c r="H127">
        <v>12.25</v>
      </c>
      <c r="I127">
        <v>8.5</v>
      </c>
      <c r="J127">
        <v>87.25</v>
      </c>
      <c r="K127">
        <v>23.5</v>
      </c>
      <c r="L127">
        <v>479390</v>
      </c>
      <c r="M127">
        <v>416620</v>
      </c>
      <c r="N127">
        <v>0</v>
      </c>
      <c r="O127">
        <v>0</v>
      </c>
      <c r="P127">
        <v>0</v>
      </c>
      <c r="Q127">
        <v>31.899000000000001</v>
      </c>
      <c r="R127" s="4">
        <v>0</v>
      </c>
      <c r="S127" s="4">
        <v>0</v>
      </c>
      <c r="T127" s="4">
        <v>0</v>
      </c>
      <c r="U127" s="4">
        <v>0</v>
      </c>
      <c r="V127" s="4">
        <v>8.0939027618756896E-6</v>
      </c>
      <c r="W127" s="4">
        <v>0</v>
      </c>
      <c r="X127" s="4">
        <v>7.0244958594628606E-2</v>
      </c>
      <c r="Y127" s="4">
        <v>1.12372036240449E-2</v>
      </c>
      <c r="Z127" s="4">
        <v>6.9715482455622604E-2</v>
      </c>
      <c r="AA127" s="4">
        <v>1.15073376287225E-4</v>
      </c>
      <c r="AB127" s="4">
        <v>0</v>
      </c>
      <c r="AC127" s="4">
        <v>0</v>
      </c>
      <c r="AD127" s="4">
        <v>0</v>
      </c>
      <c r="AE127" s="4">
        <v>0</v>
      </c>
      <c r="AF127" s="4">
        <v>0.15132081195334501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19531</v>
      </c>
      <c r="AO127">
        <v>121167</v>
      </c>
      <c r="AP127">
        <v>200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0.47000000000025399</v>
      </c>
      <c r="AZ127">
        <v>0</v>
      </c>
      <c r="BA127">
        <v>4166.5999999999904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4352</v>
      </c>
      <c r="BM127">
        <v>51200.9</v>
      </c>
      <c r="BN127">
        <v>4032.07</v>
      </c>
      <c r="BO127">
        <v>15681.2</v>
      </c>
      <c r="BP127">
        <v>2940</v>
      </c>
      <c r="BQ127">
        <v>2178</v>
      </c>
      <c r="BR127">
        <v>1806.6</v>
      </c>
      <c r="BS127">
        <v>113348</v>
      </c>
      <c r="BT127">
        <v>57473</v>
      </c>
      <c r="BU127">
        <v>127208.9</v>
      </c>
      <c r="BV127">
        <v>12901</v>
      </c>
      <c r="BW127">
        <v>1398</v>
      </c>
      <c r="BX127">
        <v>8481</v>
      </c>
    </row>
    <row r="128" spans="1:76" ht="353" customHeight="1">
      <c r="AF128"/>
      <c r="AG128"/>
    </row>
    <row r="129" spans="1:76">
      <c r="AF129"/>
      <c r="AG129"/>
    </row>
    <row r="130" spans="1:76">
      <c r="AF130"/>
      <c r="AG130"/>
    </row>
    <row r="131" spans="1:76">
      <c r="AF131"/>
      <c r="AG131"/>
    </row>
    <row r="132" spans="1:76">
      <c r="AF132"/>
      <c r="AG132"/>
    </row>
    <row r="133" spans="1:76">
      <c r="AF133"/>
      <c r="AG133"/>
    </row>
    <row r="134" spans="1:76">
      <c r="A134" t="s">
        <v>82</v>
      </c>
      <c r="B134" t="s">
        <v>14</v>
      </c>
      <c r="C134" t="s">
        <v>84</v>
      </c>
      <c r="D134" t="s">
        <v>356</v>
      </c>
      <c r="E134" s="1">
        <v>18509800</v>
      </c>
      <c r="F134">
        <v>122117</v>
      </c>
      <c r="G134">
        <v>151.57400000000001</v>
      </c>
      <c r="H134">
        <v>2.75</v>
      </c>
      <c r="I134">
        <v>0.75</v>
      </c>
      <c r="J134">
        <v>2.75</v>
      </c>
      <c r="K134">
        <v>0.75</v>
      </c>
      <c r="L134" s="1">
        <v>8038550</v>
      </c>
      <c r="M134" s="1">
        <v>10471200</v>
      </c>
      <c r="N134">
        <v>0</v>
      </c>
      <c r="O134">
        <v>0</v>
      </c>
      <c r="P134">
        <v>0</v>
      </c>
      <c r="Q134">
        <v>572.20299999999997</v>
      </c>
      <c r="R134" s="1">
        <v>1400690</v>
      </c>
      <c r="S134">
        <v>357573</v>
      </c>
      <c r="T134" s="1">
        <v>4502770</v>
      </c>
      <c r="U134">
        <v>0</v>
      </c>
      <c r="V134" s="1">
        <v>1521400</v>
      </c>
      <c r="W134">
        <v>0</v>
      </c>
      <c r="X134" s="1">
        <v>6893680</v>
      </c>
      <c r="Y134">
        <v>608783</v>
      </c>
      <c r="Z134" s="1">
        <v>3218010</v>
      </c>
      <c r="AA134">
        <v>6862.2</v>
      </c>
      <c r="AB134">
        <v>0</v>
      </c>
      <c r="AC134">
        <v>0</v>
      </c>
      <c r="AD134">
        <v>0</v>
      </c>
      <c r="AE134">
        <v>0</v>
      </c>
      <c r="AF134"/>
      <c r="AG134">
        <v>410503</v>
      </c>
      <c r="AH134">
        <v>104794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178417</v>
      </c>
      <c r="AO134">
        <v>943106</v>
      </c>
      <c r="AP134">
        <v>2011.11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15216.9</v>
      </c>
      <c r="AZ134">
        <v>0</v>
      </c>
      <c r="BA134">
        <v>68950.100000000006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800396</v>
      </c>
      <c r="BJ134">
        <v>890892</v>
      </c>
      <c r="BK134">
        <v>624774</v>
      </c>
      <c r="BL134">
        <v>574922</v>
      </c>
      <c r="BM134">
        <v>144121</v>
      </c>
      <c r="BN134">
        <v>2272.73</v>
      </c>
      <c r="BO134">
        <v>348.2</v>
      </c>
      <c r="BP134">
        <v>375026</v>
      </c>
      <c r="BQ134">
        <v>358550</v>
      </c>
      <c r="BR134">
        <v>103766</v>
      </c>
      <c r="BS134">
        <v>646326</v>
      </c>
      <c r="BT134" s="1">
        <v>2574450</v>
      </c>
      <c r="BU134">
        <v>367607</v>
      </c>
      <c r="BV134">
        <v>640484</v>
      </c>
      <c r="BW134">
        <v>473218</v>
      </c>
      <c r="BX134">
        <v>364654</v>
      </c>
    </row>
    <row r="135" spans="1:76">
      <c r="A135" t="s">
        <v>82</v>
      </c>
      <c r="B135" t="s">
        <v>16</v>
      </c>
      <c r="C135" t="s">
        <v>85</v>
      </c>
      <c r="D135" t="s">
        <v>356</v>
      </c>
      <c r="E135" s="1">
        <v>8744080</v>
      </c>
      <c r="F135">
        <v>149097</v>
      </c>
      <c r="G135">
        <v>58.646900000000002</v>
      </c>
      <c r="H135">
        <v>0</v>
      </c>
      <c r="I135">
        <v>0</v>
      </c>
      <c r="J135">
        <v>0</v>
      </c>
      <c r="K135">
        <v>0</v>
      </c>
      <c r="L135" s="1">
        <v>4713220</v>
      </c>
      <c r="M135" s="1">
        <v>4030860</v>
      </c>
      <c r="N135">
        <v>0</v>
      </c>
      <c r="O135">
        <v>0</v>
      </c>
      <c r="P135">
        <v>0</v>
      </c>
      <c r="Q135">
        <v>305.06200000000001</v>
      </c>
      <c r="R135" s="1">
        <v>1516530</v>
      </c>
      <c r="S135">
        <v>233324</v>
      </c>
      <c r="T135" s="1">
        <v>5473060</v>
      </c>
      <c r="U135">
        <v>0</v>
      </c>
      <c r="V135" s="1">
        <v>1520450</v>
      </c>
      <c r="W135">
        <v>0</v>
      </c>
      <c r="X135">
        <v>0</v>
      </c>
      <c r="Y135">
        <v>0</v>
      </c>
      <c r="Z135">
        <v>0</v>
      </c>
      <c r="AA135">
        <v>720.34100000000001</v>
      </c>
      <c r="AB135">
        <v>0</v>
      </c>
      <c r="AC135">
        <v>0</v>
      </c>
      <c r="AD135">
        <v>0</v>
      </c>
      <c r="AE135">
        <v>0</v>
      </c>
      <c r="AF135"/>
      <c r="AG135">
        <v>444450</v>
      </c>
      <c r="AH135">
        <v>68380.600000000006</v>
      </c>
      <c r="AI135">
        <v>868267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211.11099999999999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15207.4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1516520</v>
      </c>
      <c r="BJ135" s="1">
        <v>1902290</v>
      </c>
      <c r="BK135" s="1">
        <v>1334920</v>
      </c>
      <c r="BL135" s="1">
        <v>1004220</v>
      </c>
      <c r="BM135">
        <v>0</v>
      </c>
      <c r="BN135">
        <v>0</v>
      </c>
      <c r="BO135">
        <v>171.1</v>
      </c>
      <c r="BP135">
        <v>844951</v>
      </c>
      <c r="BQ135">
        <v>563819</v>
      </c>
      <c r="BR135">
        <v>99944.6</v>
      </c>
      <c r="BS135" s="1">
        <v>1282990</v>
      </c>
      <c r="BT135">
        <v>0</v>
      </c>
      <c r="BU135">
        <v>913645</v>
      </c>
      <c r="BV135" s="1">
        <v>1945240</v>
      </c>
      <c r="BW135" s="1">
        <v>2320970</v>
      </c>
      <c r="BX135">
        <v>371593</v>
      </c>
    </row>
    <row r="136" spans="1:76">
      <c r="AF136"/>
      <c r="AG136"/>
    </row>
    <row r="137" spans="1:76">
      <c r="B137" s="25" t="s">
        <v>173</v>
      </c>
      <c r="R137" s="25">
        <f>ABS(R130-R132)</f>
        <v>0</v>
      </c>
      <c r="S137" s="25">
        <f t="shared" ref="S137:AE137" si="16">ABS(S130-S132)</f>
        <v>0</v>
      </c>
      <c r="T137" s="25">
        <f t="shared" si="16"/>
        <v>0</v>
      </c>
      <c r="U137" s="25">
        <f t="shared" si="16"/>
        <v>0</v>
      </c>
      <c r="V137" s="25">
        <f t="shared" si="16"/>
        <v>0</v>
      </c>
      <c r="W137" s="25">
        <f t="shared" si="16"/>
        <v>0</v>
      </c>
      <c r="X137" s="25">
        <f t="shared" si="16"/>
        <v>0</v>
      </c>
      <c r="Y137" s="25">
        <f t="shared" si="16"/>
        <v>0</v>
      </c>
      <c r="Z137" s="25">
        <f t="shared" si="16"/>
        <v>0</v>
      </c>
      <c r="AA137" s="25">
        <f t="shared" si="16"/>
        <v>0</v>
      </c>
      <c r="AB137" s="25">
        <f t="shared" si="16"/>
        <v>0</v>
      </c>
      <c r="AC137" s="25">
        <f t="shared" si="16"/>
        <v>0</v>
      </c>
      <c r="AD137" s="25">
        <f t="shared" si="16"/>
        <v>0</v>
      </c>
      <c r="AE137" s="25">
        <f t="shared" si="16"/>
        <v>0</v>
      </c>
      <c r="AF137" s="26" t="e">
        <f>SUM(R137:AE137)/E130</f>
        <v>#DIV/0!</v>
      </c>
      <c r="AG137"/>
      <c r="BI137" s="25">
        <f t="shared" ref="BI137:BX137" si="17">ABS(BI130-BI132)</f>
        <v>0</v>
      </c>
      <c r="BJ137" s="25">
        <f t="shared" si="17"/>
        <v>0</v>
      </c>
      <c r="BK137" s="25">
        <f t="shared" si="17"/>
        <v>0</v>
      </c>
      <c r="BL137" s="25">
        <f t="shared" si="17"/>
        <v>0</v>
      </c>
      <c r="BM137" s="25">
        <f t="shared" si="17"/>
        <v>0</v>
      </c>
      <c r="BN137" s="25">
        <f t="shared" si="17"/>
        <v>0</v>
      </c>
      <c r="BO137" s="25">
        <f t="shared" si="17"/>
        <v>0</v>
      </c>
      <c r="BP137" s="25">
        <f t="shared" si="17"/>
        <v>0</v>
      </c>
      <c r="BQ137" s="25">
        <f t="shared" si="17"/>
        <v>0</v>
      </c>
      <c r="BR137" s="25">
        <f t="shared" si="17"/>
        <v>0</v>
      </c>
      <c r="BS137" s="25">
        <f t="shared" si="17"/>
        <v>0</v>
      </c>
      <c r="BT137" s="25">
        <f t="shared" si="17"/>
        <v>0</v>
      </c>
      <c r="BU137" s="25">
        <f t="shared" si="17"/>
        <v>0</v>
      </c>
      <c r="BV137" s="25">
        <f t="shared" si="17"/>
        <v>0</v>
      </c>
      <c r="BW137" s="25">
        <f t="shared" si="17"/>
        <v>0</v>
      </c>
      <c r="BX137" s="25">
        <f t="shared" si="17"/>
        <v>0</v>
      </c>
    </row>
    <row r="138" spans="1:76">
      <c r="A138" t="s">
        <v>82</v>
      </c>
      <c r="B138" t="s">
        <v>20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157</v>
      </c>
      <c r="X138" t="s">
        <v>157</v>
      </c>
      <c r="Y138" t="s">
        <v>157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/>
      <c r="AG138"/>
    </row>
    <row r="139" spans="1:76">
      <c r="A139" t="s">
        <v>82</v>
      </c>
      <c r="B139" t="s">
        <v>21</v>
      </c>
      <c r="R139" t="s">
        <v>157</v>
      </c>
      <c r="S139" t="s">
        <v>157</v>
      </c>
      <c r="T139" t="s">
        <v>157</v>
      </c>
      <c r="U139" t="s">
        <v>157</v>
      </c>
      <c r="V139" t="s">
        <v>157</v>
      </c>
      <c r="W139" t="s">
        <v>157</v>
      </c>
      <c r="X139" t="s">
        <v>157</v>
      </c>
      <c r="Y139" t="s">
        <v>157</v>
      </c>
      <c r="Z139" t="s">
        <v>157</v>
      </c>
      <c r="AA139" t="s">
        <v>157</v>
      </c>
      <c r="AB139" t="s">
        <v>157</v>
      </c>
      <c r="AC139" t="s">
        <v>157</v>
      </c>
      <c r="AD139" t="s">
        <v>157</v>
      </c>
      <c r="AE139" t="s">
        <v>157</v>
      </c>
      <c r="AF139"/>
      <c r="AG139"/>
    </row>
    <row r="140" spans="1:76">
      <c r="A140" t="s">
        <v>82</v>
      </c>
      <c r="B140" t="s">
        <v>22</v>
      </c>
      <c r="R140" t="s">
        <v>157</v>
      </c>
      <c r="S140" t="s">
        <v>157</v>
      </c>
      <c r="T140" t="s">
        <v>157</v>
      </c>
      <c r="U140" t="s">
        <v>157</v>
      </c>
      <c r="V140" t="s">
        <v>157</v>
      </c>
      <c r="W140" t="s">
        <v>157</v>
      </c>
      <c r="X140" t="s">
        <v>157</v>
      </c>
      <c r="Y140" t="s">
        <v>157</v>
      </c>
      <c r="Z140" t="s">
        <v>157</v>
      </c>
      <c r="AA140" t="s">
        <v>157</v>
      </c>
      <c r="AB140" t="s">
        <v>157</v>
      </c>
      <c r="AC140" t="s">
        <v>157</v>
      </c>
      <c r="AD140" t="s">
        <v>157</v>
      </c>
      <c r="AE140" t="s">
        <v>157</v>
      </c>
      <c r="AF140"/>
      <c r="AG140"/>
    </row>
    <row r="141" spans="1:76">
      <c r="A141" t="s">
        <v>82</v>
      </c>
      <c r="B141" t="s">
        <v>23</v>
      </c>
      <c r="R141" t="s">
        <v>158</v>
      </c>
      <c r="S141" t="s">
        <v>158</v>
      </c>
      <c r="T141" t="s">
        <v>158</v>
      </c>
      <c r="U141" t="s">
        <v>157</v>
      </c>
      <c r="V141" t="s">
        <v>158</v>
      </c>
      <c r="W141" t="s">
        <v>157</v>
      </c>
      <c r="X141" t="s">
        <v>158</v>
      </c>
      <c r="Y141" t="s">
        <v>158</v>
      </c>
      <c r="Z141" t="s">
        <v>158</v>
      </c>
      <c r="AA141" t="s">
        <v>158</v>
      </c>
      <c r="AB141" t="s">
        <v>157</v>
      </c>
      <c r="AC141" t="s">
        <v>157</v>
      </c>
      <c r="AD141" t="s">
        <v>157</v>
      </c>
      <c r="AE141" t="s">
        <v>157</v>
      </c>
      <c r="AF141"/>
      <c r="AG141"/>
    </row>
    <row r="142" spans="1:76">
      <c r="A142" t="s">
        <v>82</v>
      </c>
      <c r="B142" t="s">
        <v>24</v>
      </c>
      <c r="R142" t="s">
        <v>158</v>
      </c>
      <c r="S142" t="s">
        <v>158</v>
      </c>
      <c r="T142" t="s">
        <v>158</v>
      </c>
      <c r="U142" t="s">
        <v>157</v>
      </c>
      <c r="V142" t="s">
        <v>158</v>
      </c>
      <c r="W142" t="s">
        <v>157</v>
      </c>
      <c r="X142" t="s">
        <v>157</v>
      </c>
      <c r="Y142" t="s">
        <v>157</v>
      </c>
      <c r="Z142" t="s">
        <v>157</v>
      </c>
      <c r="AA142" t="s">
        <v>158</v>
      </c>
      <c r="AB142" t="s">
        <v>157</v>
      </c>
      <c r="AC142" t="s">
        <v>157</v>
      </c>
      <c r="AD142" t="s">
        <v>157</v>
      </c>
      <c r="AE142" t="s">
        <v>157</v>
      </c>
      <c r="AF142"/>
      <c r="AG142"/>
    </row>
    <row r="143" spans="1:76">
      <c r="A143" t="s">
        <v>82</v>
      </c>
      <c r="B143" t="s">
        <v>25</v>
      </c>
      <c r="R143" t="s">
        <v>157</v>
      </c>
      <c r="S143" t="s">
        <v>157</v>
      </c>
      <c r="T143" t="s">
        <v>157</v>
      </c>
      <c r="U143" t="s">
        <v>157</v>
      </c>
      <c r="V143" t="s">
        <v>157</v>
      </c>
      <c r="W143" t="s">
        <v>157</v>
      </c>
      <c r="X143" t="s">
        <v>157</v>
      </c>
      <c r="Y143" t="s">
        <v>157</v>
      </c>
      <c r="Z143" t="s">
        <v>157</v>
      </c>
      <c r="AA143" t="s">
        <v>157</v>
      </c>
      <c r="AB143" t="s">
        <v>157</v>
      </c>
      <c r="AC143" t="s">
        <v>157</v>
      </c>
      <c r="AD143" t="s">
        <v>157</v>
      </c>
      <c r="AE143" t="s">
        <v>157</v>
      </c>
      <c r="AF143"/>
      <c r="AG143"/>
    </row>
    <row r="144" spans="1:76" ht="353" customHeight="1">
      <c r="AF144"/>
      <c r="AG144"/>
    </row>
    <row r="145" spans="1:76">
      <c r="AF145"/>
      <c r="AG145"/>
    </row>
    <row r="146" spans="1:76">
      <c r="A146" t="s">
        <v>86</v>
      </c>
      <c r="B146" t="s">
        <v>5</v>
      </c>
      <c r="C146" t="s">
        <v>87</v>
      </c>
      <c r="D146" t="s">
        <v>356</v>
      </c>
      <c r="E146" s="1">
        <v>2580150</v>
      </c>
      <c r="F146">
        <v>33740.699999999997</v>
      </c>
      <c r="G146">
        <v>76.47</v>
      </c>
      <c r="H146">
        <v>28</v>
      </c>
      <c r="I146">
        <v>0</v>
      </c>
      <c r="J146">
        <v>7.75</v>
      </c>
      <c r="K146">
        <v>0</v>
      </c>
      <c r="L146" s="1">
        <v>1388810</v>
      </c>
      <c r="M146" s="1">
        <v>1191340</v>
      </c>
      <c r="N146">
        <v>0</v>
      </c>
      <c r="O146">
        <v>0</v>
      </c>
      <c r="P146">
        <v>0</v>
      </c>
      <c r="Q146">
        <v>117.285</v>
      </c>
      <c r="R146">
        <v>113065</v>
      </c>
      <c r="S146">
        <v>69020</v>
      </c>
      <c r="T146">
        <v>490751</v>
      </c>
      <c r="U146">
        <v>0</v>
      </c>
      <c r="V146">
        <v>395079</v>
      </c>
      <c r="W146">
        <v>0</v>
      </c>
      <c r="X146" s="1">
        <v>1191340</v>
      </c>
      <c r="Y146">
        <v>72005.7</v>
      </c>
      <c r="Z146">
        <v>248887</v>
      </c>
      <c r="AA146">
        <v>0</v>
      </c>
      <c r="AB146">
        <v>0</v>
      </c>
      <c r="AC146">
        <v>0</v>
      </c>
      <c r="AD146">
        <v>0</v>
      </c>
      <c r="AE146">
        <v>0</v>
      </c>
      <c r="AF146"/>
      <c r="AG146">
        <v>33136.1</v>
      </c>
      <c r="AH146">
        <v>20227.8</v>
      </c>
      <c r="AI146">
        <v>143825</v>
      </c>
      <c r="AJ146">
        <v>0</v>
      </c>
      <c r="AK146">
        <v>115786</v>
      </c>
      <c r="AL146">
        <v>0</v>
      </c>
      <c r="AM146">
        <v>0</v>
      </c>
      <c r="AN146">
        <v>21102.799999999999</v>
      </c>
      <c r="AO146">
        <v>72941.7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11915.7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89715.9</v>
      </c>
      <c r="BJ146">
        <v>281478</v>
      </c>
      <c r="BK146">
        <v>0</v>
      </c>
      <c r="BL146">
        <v>86374.2</v>
      </c>
      <c r="BM146">
        <v>10782.1</v>
      </c>
      <c r="BN146">
        <v>947.28499999999997</v>
      </c>
      <c r="BO146">
        <v>8431.5</v>
      </c>
      <c r="BP146">
        <v>165437</v>
      </c>
      <c r="BQ146">
        <v>186511</v>
      </c>
      <c r="BR146">
        <v>61596.1</v>
      </c>
      <c r="BS146">
        <v>346938</v>
      </c>
      <c r="BT146">
        <v>394306</v>
      </c>
      <c r="BU146">
        <v>82785</v>
      </c>
      <c r="BV146">
        <v>302744</v>
      </c>
      <c r="BW146">
        <v>235531</v>
      </c>
      <c r="BX146">
        <v>179116</v>
      </c>
    </row>
    <row r="147" spans="1:76">
      <c r="A147" t="s">
        <v>86</v>
      </c>
      <c r="B147" t="s">
        <v>8</v>
      </c>
      <c r="C147" t="s">
        <v>88</v>
      </c>
      <c r="D147" t="s">
        <v>356</v>
      </c>
      <c r="E147" s="1">
        <v>2723930</v>
      </c>
      <c r="F147">
        <v>33740.699999999997</v>
      </c>
      <c r="G147">
        <v>80.731399999999994</v>
      </c>
      <c r="H147">
        <v>18.25</v>
      </c>
      <c r="I147">
        <v>47</v>
      </c>
      <c r="J147">
        <v>7</v>
      </c>
      <c r="K147">
        <v>41.25</v>
      </c>
      <c r="L147" s="1">
        <v>1681990</v>
      </c>
      <c r="M147" s="1">
        <v>1041940</v>
      </c>
      <c r="N147">
        <v>0</v>
      </c>
      <c r="O147">
        <v>0</v>
      </c>
      <c r="P147">
        <v>0</v>
      </c>
      <c r="Q147">
        <v>123.098</v>
      </c>
      <c r="R147">
        <v>113065</v>
      </c>
      <c r="S147">
        <v>69020</v>
      </c>
      <c r="T147">
        <v>490751</v>
      </c>
      <c r="U147">
        <v>0</v>
      </c>
      <c r="V147">
        <v>395050</v>
      </c>
      <c r="W147">
        <v>0</v>
      </c>
      <c r="X147" s="1">
        <v>1041940</v>
      </c>
      <c r="Y147">
        <v>101227</v>
      </c>
      <c r="Z147">
        <v>511584</v>
      </c>
      <c r="AA147">
        <v>1279.55</v>
      </c>
      <c r="AB147">
        <v>0</v>
      </c>
      <c r="AC147">
        <v>0</v>
      </c>
      <c r="AD147">
        <v>0</v>
      </c>
      <c r="AE147">
        <v>0</v>
      </c>
      <c r="AF147"/>
      <c r="AG147">
        <v>33136.1</v>
      </c>
      <c r="AH147">
        <v>20227.8</v>
      </c>
      <c r="AI147">
        <v>143825</v>
      </c>
      <c r="AJ147">
        <v>0</v>
      </c>
      <c r="AK147">
        <v>115778</v>
      </c>
      <c r="AL147">
        <v>0</v>
      </c>
      <c r="AM147">
        <v>0</v>
      </c>
      <c r="AN147">
        <v>29666.7</v>
      </c>
      <c r="AO147">
        <v>149931</v>
      </c>
      <c r="AP147">
        <v>375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10421.5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89715.9</v>
      </c>
      <c r="BJ147">
        <v>281478</v>
      </c>
      <c r="BK147">
        <v>0</v>
      </c>
      <c r="BL147">
        <v>85725.6</v>
      </c>
      <c r="BM147">
        <v>11470.7</v>
      </c>
      <c r="BN147">
        <v>1110.1199999999999</v>
      </c>
      <c r="BO147">
        <v>2671.6</v>
      </c>
      <c r="BP147">
        <v>164931</v>
      </c>
      <c r="BQ147">
        <v>185394</v>
      </c>
      <c r="BR147">
        <v>61372.7</v>
      </c>
      <c r="BS147">
        <v>369114</v>
      </c>
      <c r="BT147">
        <v>379774</v>
      </c>
      <c r="BU147">
        <v>101897</v>
      </c>
      <c r="BV147">
        <v>304119</v>
      </c>
      <c r="BW147">
        <v>238358</v>
      </c>
      <c r="BX147">
        <v>180063</v>
      </c>
    </row>
    <row r="148" spans="1:76">
      <c r="A148" t="s">
        <v>86</v>
      </c>
      <c r="B148" t="s">
        <v>10</v>
      </c>
      <c r="C148" t="s">
        <v>89</v>
      </c>
      <c r="D148" t="s">
        <v>356</v>
      </c>
      <c r="E148" s="1">
        <v>2895850</v>
      </c>
      <c r="F148">
        <v>33740.699999999997</v>
      </c>
      <c r="G148">
        <v>85.826599999999999</v>
      </c>
      <c r="H148">
        <v>19.5</v>
      </c>
      <c r="I148">
        <v>46.25</v>
      </c>
      <c r="J148">
        <v>6</v>
      </c>
      <c r="K148">
        <v>42.75</v>
      </c>
      <c r="L148" s="1">
        <v>1346090</v>
      </c>
      <c r="M148" s="1">
        <v>1549760</v>
      </c>
      <c r="N148">
        <v>0</v>
      </c>
      <c r="O148">
        <v>0</v>
      </c>
      <c r="P148">
        <v>0</v>
      </c>
      <c r="Q148">
        <v>116.60299999999999</v>
      </c>
      <c r="R148">
        <v>113065</v>
      </c>
      <c r="S148">
        <v>209041</v>
      </c>
      <c r="T148">
        <v>490808</v>
      </c>
      <c r="U148">
        <v>0</v>
      </c>
      <c r="V148">
        <v>557923</v>
      </c>
      <c r="W148">
        <v>0</v>
      </c>
      <c r="X148" s="1">
        <v>1002260</v>
      </c>
      <c r="Y148">
        <v>89606.6</v>
      </c>
      <c r="Z148">
        <v>431844</v>
      </c>
      <c r="AA148">
        <v>1289.03</v>
      </c>
      <c r="AB148">
        <v>0</v>
      </c>
      <c r="AC148">
        <v>0</v>
      </c>
      <c r="AD148">
        <v>0</v>
      </c>
      <c r="AE148">
        <v>0</v>
      </c>
      <c r="AF148"/>
      <c r="AG148">
        <v>33136.1</v>
      </c>
      <c r="AH148">
        <v>61263.9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26261.1</v>
      </c>
      <c r="AO148">
        <v>126561</v>
      </c>
      <c r="AP148">
        <v>377.77800000000002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5476.03</v>
      </c>
      <c r="AZ148">
        <v>0</v>
      </c>
      <c r="BA148">
        <v>10024.5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89715.9</v>
      </c>
      <c r="BJ148">
        <v>281480</v>
      </c>
      <c r="BK148">
        <v>0</v>
      </c>
      <c r="BL148">
        <v>85687.7</v>
      </c>
      <c r="BM148">
        <v>11541.6</v>
      </c>
      <c r="BN148">
        <v>899.97900000000004</v>
      </c>
      <c r="BO148">
        <v>2907</v>
      </c>
      <c r="BP148">
        <v>164938</v>
      </c>
      <c r="BQ148">
        <v>185424</v>
      </c>
      <c r="BR148">
        <v>61373.9</v>
      </c>
      <c r="BS148">
        <v>309345</v>
      </c>
      <c r="BT148">
        <v>378900</v>
      </c>
      <c r="BU148">
        <v>98354.6</v>
      </c>
      <c r="BV148">
        <v>304004</v>
      </c>
      <c r="BW148">
        <v>238101</v>
      </c>
      <c r="BX148">
        <v>180063</v>
      </c>
    </row>
    <row r="149" spans="1:76">
      <c r="A149" t="s">
        <v>86</v>
      </c>
      <c r="B149" t="s">
        <v>12</v>
      </c>
      <c r="C149" t="s">
        <v>90</v>
      </c>
      <c r="D149" t="s">
        <v>356</v>
      </c>
      <c r="E149" s="1">
        <v>2836320</v>
      </c>
      <c r="F149">
        <v>33740</v>
      </c>
      <c r="G149">
        <v>84.064099999999996</v>
      </c>
      <c r="H149">
        <v>22.5</v>
      </c>
      <c r="I149">
        <v>101.25</v>
      </c>
      <c r="J149">
        <v>8</v>
      </c>
      <c r="K149">
        <v>95</v>
      </c>
      <c r="L149" s="1">
        <v>1256780</v>
      </c>
      <c r="M149" s="1">
        <v>1579550</v>
      </c>
      <c r="N149">
        <v>0</v>
      </c>
      <c r="O149">
        <v>0</v>
      </c>
      <c r="P149">
        <v>0</v>
      </c>
      <c r="Q149">
        <v>78.680599999999998</v>
      </c>
      <c r="R149">
        <v>113103</v>
      </c>
      <c r="S149">
        <v>209041</v>
      </c>
      <c r="T149">
        <v>490799</v>
      </c>
      <c r="U149">
        <v>0</v>
      </c>
      <c r="V149">
        <v>547497</v>
      </c>
      <c r="W149">
        <v>0</v>
      </c>
      <c r="X149" s="1">
        <v>1032050</v>
      </c>
      <c r="Y149">
        <v>69787.8</v>
      </c>
      <c r="Z149">
        <v>372615</v>
      </c>
      <c r="AA149">
        <v>1440.68</v>
      </c>
      <c r="AB149">
        <v>0</v>
      </c>
      <c r="AC149">
        <v>0</v>
      </c>
      <c r="AD149">
        <v>0</v>
      </c>
      <c r="AE149">
        <v>0</v>
      </c>
      <c r="AF149"/>
      <c r="AG149">
        <v>33147.199999999997</v>
      </c>
      <c r="AH149">
        <v>61263.9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20452.8</v>
      </c>
      <c r="AO149">
        <v>109203</v>
      </c>
      <c r="AP149">
        <v>422.22199999999998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5476.03</v>
      </c>
      <c r="AZ149">
        <v>0</v>
      </c>
      <c r="BA149">
        <v>10322.5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113100</v>
      </c>
      <c r="BJ149">
        <v>374072</v>
      </c>
      <c r="BK149">
        <v>0</v>
      </c>
      <c r="BL149">
        <v>114871</v>
      </c>
      <c r="BM149">
        <v>10957.4</v>
      </c>
      <c r="BN149">
        <v>1243.71</v>
      </c>
      <c r="BO149">
        <v>1294.3</v>
      </c>
      <c r="BP149">
        <v>223446</v>
      </c>
      <c r="BQ149">
        <v>184091</v>
      </c>
      <c r="BR149">
        <v>51818.2</v>
      </c>
      <c r="BS149">
        <v>429872</v>
      </c>
      <c r="BT149">
        <v>294923</v>
      </c>
      <c r="BU149">
        <v>105960</v>
      </c>
      <c r="BV149">
        <v>424408</v>
      </c>
      <c r="BW149">
        <v>250678</v>
      </c>
      <c r="BX149">
        <v>174727</v>
      </c>
    </row>
    <row r="150" spans="1:76">
      <c r="A150" t="s">
        <v>86</v>
      </c>
      <c r="B150" t="s">
        <v>14</v>
      </c>
      <c r="C150" t="s">
        <v>91</v>
      </c>
      <c r="D150" t="s">
        <v>356</v>
      </c>
      <c r="E150" s="1">
        <v>2950170</v>
      </c>
      <c r="F150">
        <v>33740</v>
      </c>
      <c r="G150">
        <v>87.438199999999995</v>
      </c>
      <c r="H150">
        <v>8.25</v>
      </c>
      <c r="I150">
        <v>36</v>
      </c>
      <c r="J150">
        <v>8.25</v>
      </c>
      <c r="K150">
        <v>36</v>
      </c>
      <c r="L150" s="1">
        <v>1330910</v>
      </c>
      <c r="M150" s="1">
        <v>1619270</v>
      </c>
      <c r="N150">
        <v>0</v>
      </c>
      <c r="O150">
        <v>0</v>
      </c>
      <c r="P150">
        <v>0</v>
      </c>
      <c r="Q150">
        <v>83.541300000000007</v>
      </c>
      <c r="R150">
        <v>113103</v>
      </c>
      <c r="S150">
        <v>209041</v>
      </c>
      <c r="T150">
        <v>490799</v>
      </c>
      <c r="U150">
        <v>0</v>
      </c>
      <c r="V150">
        <v>547497</v>
      </c>
      <c r="W150">
        <v>0</v>
      </c>
      <c r="X150" s="1">
        <v>1071770</v>
      </c>
      <c r="Y150">
        <v>88336.6</v>
      </c>
      <c r="Z150">
        <v>428186</v>
      </c>
      <c r="AA150">
        <v>1450.16</v>
      </c>
      <c r="AB150">
        <v>0</v>
      </c>
      <c r="AC150">
        <v>0</v>
      </c>
      <c r="AD150">
        <v>0</v>
      </c>
      <c r="AE150">
        <v>0</v>
      </c>
      <c r="AF150"/>
      <c r="AG150">
        <v>33147.199999999997</v>
      </c>
      <c r="AH150">
        <v>61263.9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25888.9</v>
      </c>
      <c r="AO150">
        <v>125489</v>
      </c>
      <c r="AP150">
        <v>425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5476.03</v>
      </c>
      <c r="AZ150">
        <v>0</v>
      </c>
      <c r="BA150">
        <v>10719.8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84825</v>
      </c>
      <c r="BJ150">
        <v>280554</v>
      </c>
      <c r="BK150">
        <v>0</v>
      </c>
      <c r="BL150">
        <v>86386.3</v>
      </c>
      <c r="BM150">
        <v>11197.1</v>
      </c>
      <c r="BN150">
        <v>1132.9000000000001</v>
      </c>
      <c r="BO150">
        <v>461.1</v>
      </c>
      <c r="BP150">
        <v>166947</v>
      </c>
      <c r="BQ150">
        <v>137501</v>
      </c>
      <c r="BR150">
        <v>52553.8</v>
      </c>
      <c r="BS150">
        <v>393985</v>
      </c>
      <c r="BT150">
        <v>311042</v>
      </c>
      <c r="BU150">
        <v>93377.600000000006</v>
      </c>
      <c r="BV150">
        <v>316699</v>
      </c>
      <c r="BW150">
        <v>186450</v>
      </c>
      <c r="BX150">
        <v>172912</v>
      </c>
    </row>
    <row r="151" spans="1:76">
      <c r="A151" t="s">
        <v>86</v>
      </c>
      <c r="B151" t="s">
        <v>16</v>
      </c>
      <c r="C151" t="s">
        <v>92</v>
      </c>
      <c r="D151" t="s">
        <v>356</v>
      </c>
      <c r="E151" s="1">
        <v>2555220</v>
      </c>
      <c r="F151">
        <v>33687.800000000003</v>
      </c>
      <c r="G151">
        <v>75.849999999999994</v>
      </c>
      <c r="H151">
        <v>0.75</v>
      </c>
      <c r="I151">
        <v>11.75</v>
      </c>
      <c r="J151">
        <v>0.75</v>
      </c>
      <c r="K151">
        <v>11.75</v>
      </c>
      <c r="L151" s="1">
        <v>1249890</v>
      </c>
      <c r="M151" s="1">
        <v>1305330</v>
      </c>
      <c r="N151">
        <v>0</v>
      </c>
      <c r="O151">
        <v>0</v>
      </c>
      <c r="P151">
        <v>0</v>
      </c>
      <c r="Q151">
        <v>79.293400000000005</v>
      </c>
      <c r="R151">
        <v>117198</v>
      </c>
      <c r="S151">
        <v>161773</v>
      </c>
      <c r="T151">
        <v>488192</v>
      </c>
      <c r="U151">
        <v>0</v>
      </c>
      <c r="V151">
        <v>528673</v>
      </c>
      <c r="W151">
        <v>0</v>
      </c>
      <c r="X151">
        <v>776660</v>
      </c>
      <c r="Y151">
        <v>99264.9</v>
      </c>
      <c r="Z151">
        <v>382492</v>
      </c>
      <c r="AA151">
        <v>966.77300000000002</v>
      </c>
      <c r="AB151">
        <v>0</v>
      </c>
      <c r="AC151">
        <v>0</v>
      </c>
      <c r="AD151">
        <v>0</v>
      </c>
      <c r="AE151">
        <v>0</v>
      </c>
      <c r="AF151"/>
      <c r="AG151">
        <v>34347.199999999997</v>
      </c>
      <c r="AH151">
        <v>47411.1</v>
      </c>
      <c r="AI151">
        <v>143075</v>
      </c>
      <c r="AJ151">
        <v>0</v>
      </c>
      <c r="AK151">
        <v>0</v>
      </c>
      <c r="AL151">
        <v>0</v>
      </c>
      <c r="AM151">
        <v>0</v>
      </c>
      <c r="AN151">
        <v>29091.7</v>
      </c>
      <c r="AO151">
        <v>112097</v>
      </c>
      <c r="AP151">
        <v>283.33300000000003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5287.75</v>
      </c>
      <c r="AZ151">
        <v>0</v>
      </c>
      <c r="BA151">
        <v>7768.1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117199</v>
      </c>
      <c r="BJ151">
        <v>371650</v>
      </c>
      <c r="BK151">
        <v>0</v>
      </c>
      <c r="BL151">
        <v>114292</v>
      </c>
      <c r="BM151">
        <v>12869.9</v>
      </c>
      <c r="BN151">
        <v>744.62699999999995</v>
      </c>
      <c r="BO151">
        <v>204.8</v>
      </c>
      <c r="BP151">
        <v>191779</v>
      </c>
      <c r="BQ151">
        <v>296876</v>
      </c>
      <c r="BR151">
        <v>50853.1</v>
      </c>
      <c r="BS151">
        <v>260443</v>
      </c>
      <c r="BT151">
        <v>371571</v>
      </c>
      <c r="BU151">
        <v>100218</v>
      </c>
      <c r="BV151">
        <v>303293</v>
      </c>
      <c r="BW151">
        <v>409365</v>
      </c>
      <c r="BX151">
        <v>145052</v>
      </c>
    </row>
    <row r="152" spans="1:76">
      <c r="A152" t="s">
        <v>86</v>
      </c>
      <c r="B152" t="s">
        <v>18</v>
      </c>
      <c r="C152" t="s">
        <v>93</v>
      </c>
      <c r="D152" t="s">
        <v>356</v>
      </c>
      <c r="E152" s="1">
        <v>2960900</v>
      </c>
      <c r="F152">
        <v>33740.699999999997</v>
      </c>
      <c r="G152">
        <v>87.754499999999993</v>
      </c>
      <c r="H152">
        <v>14.5</v>
      </c>
      <c r="I152">
        <v>36.25</v>
      </c>
      <c r="J152">
        <v>14.5</v>
      </c>
      <c r="K152">
        <v>36.25</v>
      </c>
      <c r="L152" s="1">
        <v>1344590</v>
      </c>
      <c r="M152" s="1">
        <v>1616300</v>
      </c>
      <c r="N152">
        <v>0</v>
      </c>
      <c r="O152">
        <v>0</v>
      </c>
      <c r="P152">
        <v>0</v>
      </c>
      <c r="Q152">
        <v>116.372</v>
      </c>
      <c r="R152">
        <v>113065</v>
      </c>
      <c r="S152">
        <v>209041</v>
      </c>
      <c r="T152">
        <v>490808</v>
      </c>
      <c r="U152">
        <v>0</v>
      </c>
      <c r="V152">
        <v>557923</v>
      </c>
      <c r="W152">
        <v>0</v>
      </c>
      <c r="X152" s="1">
        <v>1068810</v>
      </c>
      <c r="Y152">
        <v>89037.9</v>
      </c>
      <c r="Z152">
        <v>430802</v>
      </c>
      <c r="AA152">
        <v>1412.25</v>
      </c>
      <c r="AB152">
        <v>0</v>
      </c>
      <c r="AC152">
        <v>0</v>
      </c>
      <c r="AD152">
        <v>0</v>
      </c>
      <c r="AE152">
        <v>0</v>
      </c>
      <c r="AF152"/>
      <c r="AG152">
        <v>33136.1</v>
      </c>
      <c r="AH152">
        <v>61263.9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26094.400000000001</v>
      </c>
      <c r="AO152">
        <v>126256</v>
      </c>
      <c r="AP152">
        <v>413.88900000000001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5476.03</v>
      </c>
      <c r="AZ152">
        <v>0</v>
      </c>
      <c r="BA152">
        <v>10690.1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84801.9</v>
      </c>
      <c r="BJ152">
        <v>280563</v>
      </c>
      <c r="BK152">
        <v>0</v>
      </c>
      <c r="BL152">
        <v>86292.2</v>
      </c>
      <c r="BM152">
        <v>11955</v>
      </c>
      <c r="BN152">
        <v>1106.73</v>
      </c>
      <c r="BO152">
        <v>180.1</v>
      </c>
      <c r="BP152">
        <v>164641</v>
      </c>
      <c r="BQ152">
        <v>185129</v>
      </c>
      <c r="BR152">
        <v>61472.9</v>
      </c>
      <c r="BS152">
        <v>387764</v>
      </c>
      <c r="BT152">
        <v>377932</v>
      </c>
      <c r="BU152">
        <v>100836</v>
      </c>
      <c r="BV152">
        <v>303789</v>
      </c>
      <c r="BW152">
        <v>237962</v>
      </c>
      <c r="BX152">
        <v>179052</v>
      </c>
    </row>
    <row r="153" spans="1:76">
      <c r="B153" s="25" t="s">
        <v>173</v>
      </c>
      <c r="R153" s="25">
        <f>ABS(R146-R148)</f>
        <v>0</v>
      </c>
      <c r="S153" s="25">
        <f t="shared" ref="S153:AE153" si="18">ABS(S146-S148)</f>
        <v>140021</v>
      </c>
      <c r="T153" s="25">
        <f t="shared" si="18"/>
        <v>57</v>
      </c>
      <c r="U153" s="25">
        <f t="shared" si="18"/>
        <v>0</v>
      </c>
      <c r="V153" s="25">
        <f t="shared" si="18"/>
        <v>162844</v>
      </c>
      <c r="W153" s="25">
        <f t="shared" si="18"/>
        <v>0</v>
      </c>
      <c r="X153" s="25">
        <f t="shared" si="18"/>
        <v>189080</v>
      </c>
      <c r="Y153" s="25">
        <f t="shared" si="18"/>
        <v>17600.900000000009</v>
      </c>
      <c r="Z153" s="25">
        <f t="shared" si="18"/>
        <v>182957</v>
      </c>
      <c r="AA153" s="25">
        <f t="shared" si="18"/>
        <v>1289.03</v>
      </c>
      <c r="AB153" s="25">
        <f t="shared" si="18"/>
        <v>0</v>
      </c>
      <c r="AC153" s="25">
        <f t="shared" si="18"/>
        <v>0</v>
      </c>
      <c r="AD153" s="25">
        <f t="shared" si="18"/>
        <v>0</v>
      </c>
      <c r="AE153" s="25">
        <f t="shared" si="18"/>
        <v>0</v>
      </c>
      <c r="AF153" s="26">
        <f>SUM(R153:AE153)/E146</f>
        <v>0.26891805902757593</v>
      </c>
      <c r="AG153"/>
      <c r="BI153" s="25">
        <f t="shared" ref="BI153:BX153" si="19">ABS(BI146-BI148)</f>
        <v>0</v>
      </c>
      <c r="BJ153" s="25">
        <f t="shared" si="19"/>
        <v>2</v>
      </c>
      <c r="BK153" s="25">
        <f t="shared" si="19"/>
        <v>0</v>
      </c>
      <c r="BL153" s="25">
        <f t="shared" si="19"/>
        <v>686.5</v>
      </c>
      <c r="BM153" s="25">
        <f t="shared" si="19"/>
        <v>759.5</v>
      </c>
      <c r="BN153" s="25">
        <f t="shared" si="19"/>
        <v>47.305999999999926</v>
      </c>
      <c r="BO153" s="25">
        <f t="shared" si="19"/>
        <v>5524.5</v>
      </c>
      <c r="BP153" s="25">
        <f t="shared" si="19"/>
        <v>499</v>
      </c>
      <c r="BQ153" s="25">
        <f t="shared" si="19"/>
        <v>1087</v>
      </c>
      <c r="BR153" s="25">
        <f t="shared" si="19"/>
        <v>222.19999999999709</v>
      </c>
      <c r="BS153" s="25">
        <f t="shared" si="19"/>
        <v>37593</v>
      </c>
      <c r="BT153" s="25">
        <f t="shared" si="19"/>
        <v>15406</v>
      </c>
      <c r="BU153" s="25">
        <f t="shared" si="19"/>
        <v>15569.600000000006</v>
      </c>
      <c r="BV153" s="25">
        <f t="shared" si="19"/>
        <v>1260</v>
      </c>
      <c r="BW153" s="25">
        <f t="shared" si="19"/>
        <v>2570</v>
      </c>
      <c r="BX153" s="25">
        <f t="shared" si="19"/>
        <v>947</v>
      </c>
    </row>
    <row r="154" spans="1:76">
      <c r="A154" t="s">
        <v>86</v>
      </c>
      <c r="B154" t="s">
        <v>20</v>
      </c>
      <c r="D154" t="s">
        <v>356</v>
      </c>
      <c r="E154">
        <v>143780</v>
      </c>
      <c r="F154">
        <v>0</v>
      </c>
      <c r="G154">
        <v>4.2613999999999903</v>
      </c>
      <c r="H154">
        <v>9.75</v>
      </c>
      <c r="I154">
        <v>47</v>
      </c>
      <c r="J154">
        <v>0.75</v>
      </c>
      <c r="K154">
        <v>41.25</v>
      </c>
      <c r="L154">
        <v>293180</v>
      </c>
      <c r="M154">
        <v>149400</v>
      </c>
      <c r="N154">
        <v>0</v>
      </c>
      <c r="O154">
        <v>0</v>
      </c>
      <c r="P154">
        <v>0</v>
      </c>
      <c r="Q154">
        <v>5.8129999999999997</v>
      </c>
      <c r="R154" s="4">
        <v>0</v>
      </c>
      <c r="S154" s="4">
        <v>0</v>
      </c>
      <c r="T154" s="4">
        <v>0</v>
      </c>
      <c r="U154" s="4">
        <v>0</v>
      </c>
      <c r="V154" s="4">
        <v>1.12396566091118E-5</v>
      </c>
      <c r="W154" s="4">
        <v>0</v>
      </c>
      <c r="X154" s="4">
        <v>5.7903610255217702E-2</v>
      </c>
      <c r="Y154" s="4">
        <v>1.1325426816270299E-2</v>
      </c>
      <c r="Z154" s="4">
        <v>0.101814623180822</v>
      </c>
      <c r="AA154" s="4">
        <v>4.9592077979962402E-4</v>
      </c>
      <c r="AB154" s="4">
        <v>0</v>
      </c>
      <c r="AC154" s="4">
        <v>0</v>
      </c>
      <c r="AD154" s="4">
        <v>0</v>
      </c>
      <c r="AE154" s="4">
        <v>0</v>
      </c>
      <c r="AF154" s="4">
        <v>0.17155082068871899</v>
      </c>
      <c r="AG154">
        <v>0</v>
      </c>
      <c r="AH154">
        <v>0</v>
      </c>
      <c r="AI154">
        <v>0</v>
      </c>
      <c r="AJ154">
        <v>0</v>
      </c>
      <c r="AK154">
        <v>8</v>
      </c>
      <c r="AL154">
        <v>0</v>
      </c>
      <c r="AM154">
        <v>0</v>
      </c>
      <c r="AN154">
        <v>8563.9</v>
      </c>
      <c r="AO154">
        <v>76989.3</v>
      </c>
      <c r="AP154">
        <v>375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1494.2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648.59999999999104</v>
      </c>
      <c r="BM154">
        <v>688.6</v>
      </c>
      <c r="BN154">
        <v>162.83499999999901</v>
      </c>
      <c r="BO154">
        <v>5759.9</v>
      </c>
      <c r="BP154">
        <v>506</v>
      </c>
      <c r="BQ154">
        <v>1117</v>
      </c>
      <c r="BR154">
        <v>223.400000000001</v>
      </c>
      <c r="BS154">
        <v>22176</v>
      </c>
      <c r="BT154">
        <v>14532</v>
      </c>
      <c r="BU154">
        <v>19112</v>
      </c>
      <c r="BV154">
        <v>1375</v>
      </c>
      <c r="BW154">
        <v>2827</v>
      </c>
      <c r="BX154">
        <v>947</v>
      </c>
    </row>
    <row r="155" spans="1:76">
      <c r="A155" t="s">
        <v>86</v>
      </c>
      <c r="B155" t="s">
        <v>21</v>
      </c>
      <c r="D155" t="s">
        <v>356</v>
      </c>
      <c r="E155">
        <v>171920</v>
      </c>
      <c r="F155">
        <v>0</v>
      </c>
      <c r="G155">
        <v>5.0952000000000002</v>
      </c>
      <c r="H155">
        <v>1.25</v>
      </c>
      <c r="I155">
        <v>0.75</v>
      </c>
      <c r="J155">
        <v>1</v>
      </c>
      <c r="K155">
        <v>1.5</v>
      </c>
      <c r="L155">
        <v>335900</v>
      </c>
      <c r="M155">
        <v>507820</v>
      </c>
      <c r="N155">
        <v>0</v>
      </c>
      <c r="O155">
        <v>0</v>
      </c>
      <c r="P155">
        <v>0</v>
      </c>
      <c r="Q155">
        <v>6.4950000000000001</v>
      </c>
      <c r="R155" s="4">
        <v>0</v>
      </c>
      <c r="S155" s="4">
        <v>5.1404037548688802E-2</v>
      </c>
      <c r="T155" s="4">
        <v>2.0925647869071501E-5</v>
      </c>
      <c r="U155" s="4">
        <v>0</v>
      </c>
      <c r="V155" s="4">
        <v>5.9793386761040103E-2</v>
      </c>
      <c r="W155" s="4">
        <v>0</v>
      </c>
      <c r="X155" s="4">
        <v>1.4567187849908E-2</v>
      </c>
      <c r="Y155" s="4">
        <v>4.2660420789080401E-3</v>
      </c>
      <c r="Z155" s="4">
        <v>2.92738800189432E-2</v>
      </c>
      <c r="AA155" s="4">
        <v>3.4802656455929499E-6</v>
      </c>
      <c r="AB155" s="4">
        <v>0</v>
      </c>
      <c r="AC155" s="4">
        <v>0</v>
      </c>
      <c r="AD155" s="4">
        <v>0</v>
      </c>
      <c r="AE155" s="4">
        <v>0</v>
      </c>
      <c r="AF155" s="4">
        <v>0.15932894017100199</v>
      </c>
      <c r="AG155">
        <v>0</v>
      </c>
      <c r="AH155">
        <v>41036.1</v>
      </c>
      <c r="AI155">
        <v>17</v>
      </c>
      <c r="AJ155">
        <v>0</v>
      </c>
      <c r="AK155">
        <v>112722.44</v>
      </c>
      <c r="AL155">
        <v>0</v>
      </c>
      <c r="AM155">
        <v>0</v>
      </c>
      <c r="AN155">
        <v>3405.6</v>
      </c>
      <c r="AO155">
        <v>23370</v>
      </c>
      <c r="AP155">
        <v>2.77800000000002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5476.03</v>
      </c>
      <c r="AZ155">
        <v>0</v>
      </c>
      <c r="BA155">
        <v>397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37.900000000008703</v>
      </c>
      <c r="BM155">
        <v>70.899999999999594</v>
      </c>
      <c r="BN155">
        <v>210.140999999999</v>
      </c>
      <c r="BO155">
        <v>235.4</v>
      </c>
      <c r="BP155">
        <v>7</v>
      </c>
      <c r="BQ155">
        <v>30</v>
      </c>
      <c r="BR155">
        <v>1.20000000000436</v>
      </c>
      <c r="BS155">
        <v>59769</v>
      </c>
      <c r="BT155">
        <v>874</v>
      </c>
      <c r="BU155">
        <v>3542.3999999999901</v>
      </c>
      <c r="BV155">
        <v>115</v>
      </c>
      <c r="BW155">
        <v>257</v>
      </c>
      <c r="BX155">
        <v>0</v>
      </c>
    </row>
    <row r="156" spans="1:76">
      <c r="A156" t="s">
        <v>86</v>
      </c>
      <c r="B156" t="s">
        <v>22</v>
      </c>
      <c r="D156" t="s">
        <v>356</v>
      </c>
      <c r="E156">
        <v>59530</v>
      </c>
      <c r="F156">
        <v>0.69999999999708895</v>
      </c>
      <c r="G156">
        <v>1.7625</v>
      </c>
      <c r="H156">
        <v>3</v>
      </c>
      <c r="I156">
        <v>55</v>
      </c>
      <c r="J156">
        <v>2</v>
      </c>
      <c r="K156">
        <v>52.25</v>
      </c>
      <c r="L156">
        <v>89310</v>
      </c>
      <c r="M156">
        <v>29790</v>
      </c>
      <c r="N156">
        <v>0</v>
      </c>
      <c r="O156">
        <v>0</v>
      </c>
      <c r="P156">
        <v>0</v>
      </c>
      <c r="Q156">
        <v>37.922399999999897</v>
      </c>
      <c r="R156" s="4">
        <v>1.3122226634666801E-5</v>
      </c>
      <c r="S156" s="4">
        <v>0</v>
      </c>
      <c r="T156" s="4">
        <v>3.10789578189478E-6</v>
      </c>
      <c r="U156" s="4">
        <v>0</v>
      </c>
      <c r="V156" s="4">
        <v>3.6003246024483302E-3</v>
      </c>
      <c r="W156" s="4">
        <v>0</v>
      </c>
      <c r="X156" s="4">
        <v>1.02871350380717E-2</v>
      </c>
      <c r="Y156" s="4">
        <v>6.8438627691351402E-3</v>
      </c>
      <c r="Z156" s="4">
        <v>2.04530621406495E-2</v>
      </c>
      <c r="AA156" s="4">
        <v>5.2368043924927E-5</v>
      </c>
      <c r="AB156" s="4">
        <v>0</v>
      </c>
      <c r="AC156" s="4">
        <v>0</v>
      </c>
      <c r="AD156" s="4">
        <v>0</v>
      </c>
      <c r="AE156" s="4">
        <v>0</v>
      </c>
      <c r="AF156" s="4">
        <v>4.1252982716646201E-2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5808.2999999999902</v>
      </c>
      <c r="AO156">
        <v>17358</v>
      </c>
      <c r="AP156">
        <v>44.443999999999903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298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23384.1</v>
      </c>
      <c r="BJ156">
        <v>92592</v>
      </c>
      <c r="BK156">
        <v>0</v>
      </c>
      <c r="BL156">
        <v>29183.3</v>
      </c>
      <c r="BM156">
        <v>584.20000000000005</v>
      </c>
      <c r="BN156">
        <v>343.73099999999999</v>
      </c>
      <c r="BO156">
        <v>1612.7</v>
      </c>
      <c r="BP156">
        <v>58508</v>
      </c>
      <c r="BQ156">
        <v>1333</v>
      </c>
      <c r="BR156">
        <v>9555.7000000000007</v>
      </c>
      <c r="BS156">
        <v>120527</v>
      </c>
      <c r="BT156">
        <v>83977</v>
      </c>
      <c r="BU156">
        <v>7605.3999999999896</v>
      </c>
      <c r="BV156">
        <v>120404</v>
      </c>
      <c r="BW156">
        <v>12577</v>
      </c>
      <c r="BX156">
        <v>5336</v>
      </c>
    </row>
    <row r="157" spans="1:76">
      <c r="A157" t="s">
        <v>86</v>
      </c>
      <c r="B157" t="s">
        <v>23</v>
      </c>
      <c r="D157" t="s">
        <v>356</v>
      </c>
      <c r="E157">
        <v>54320</v>
      </c>
      <c r="F157">
        <v>0.69999999999708895</v>
      </c>
      <c r="G157">
        <v>1.6115999999999899</v>
      </c>
      <c r="H157">
        <v>11.25</v>
      </c>
      <c r="I157">
        <v>10.25</v>
      </c>
      <c r="J157">
        <v>2.25</v>
      </c>
      <c r="K157">
        <v>6.75</v>
      </c>
      <c r="L157">
        <v>15180</v>
      </c>
      <c r="M157">
        <v>69510</v>
      </c>
      <c r="N157">
        <v>0</v>
      </c>
      <c r="O157">
        <v>0</v>
      </c>
      <c r="P157">
        <v>0</v>
      </c>
      <c r="Q157">
        <v>33.061699999999902</v>
      </c>
      <c r="R157" s="4">
        <v>1.3122226634666801E-5</v>
      </c>
      <c r="S157" s="4">
        <v>0</v>
      </c>
      <c r="T157" s="4">
        <v>3.10789578189478E-6</v>
      </c>
      <c r="U157" s="4">
        <v>0</v>
      </c>
      <c r="V157" s="4">
        <v>3.6003246024483302E-3</v>
      </c>
      <c r="W157" s="4">
        <v>0</v>
      </c>
      <c r="X157" s="4">
        <v>2.4003315088834E-2</v>
      </c>
      <c r="Y157" s="4">
        <v>4.3855862700070702E-4</v>
      </c>
      <c r="Z157" s="4">
        <v>1.2631869744634499E-3</v>
      </c>
      <c r="AA157" s="4">
        <v>5.56416941485229E-5</v>
      </c>
      <c r="AB157" s="4">
        <v>0</v>
      </c>
      <c r="AC157" s="4">
        <v>0</v>
      </c>
      <c r="AD157" s="4">
        <v>0</v>
      </c>
      <c r="AE157" s="4">
        <v>0</v>
      </c>
      <c r="AF157" s="4">
        <v>2.9377257109311501E-2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372.19999999999698</v>
      </c>
      <c r="AO157">
        <v>1072</v>
      </c>
      <c r="AP157">
        <v>47.221999999999902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695.29999999999905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4890.8999999999896</v>
      </c>
      <c r="BJ157">
        <v>926</v>
      </c>
      <c r="BK157">
        <v>0</v>
      </c>
      <c r="BL157">
        <v>698.60000000000502</v>
      </c>
      <c r="BM157">
        <v>344.5</v>
      </c>
      <c r="BN157">
        <v>232.92099999999999</v>
      </c>
      <c r="BO157">
        <v>2445.9</v>
      </c>
      <c r="BP157">
        <v>2009</v>
      </c>
      <c r="BQ157">
        <v>47923</v>
      </c>
      <c r="BR157">
        <v>8820.0999999999894</v>
      </c>
      <c r="BS157">
        <v>84640</v>
      </c>
      <c r="BT157">
        <v>67858</v>
      </c>
      <c r="BU157">
        <v>4977</v>
      </c>
      <c r="BV157">
        <v>12695</v>
      </c>
      <c r="BW157">
        <v>51651</v>
      </c>
      <c r="BX157">
        <v>7151</v>
      </c>
    </row>
    <row r="158" spans="1:76">
      <c r="A158" t="s">
        <v>86</v>
      </c>
      <c r="B158" t="s">
        <v>24</v>
      </c>
      <c r="D158" t="s">
        <v>356</v>
      </c>
      <c r="E158">
        <v>340630</v>
      </c>
      <c r="F158">
        <v>52.899999999994101</v>
      </c>
      <c r="G158">
        <v>9.9765999999999995</v>
      </c>
      <c r="H158">
        <v>18.75</v>
      </c>
      <c r="I158">
        <v>34.5</v>
      </c>
      <c r="J158">
        <v>5.25</v>
      </c>
      <c r="K158">
        <v>31</v>
      </c>
      <c r="L158">
        <v>96200</v>
      </c>
      <c r="M158">
        <v>244430</v>
      </c>
      <c r="N158">
        <v>0</v>
      </c>
      <c r="O158">
        <v>0</v>
      </c>
      <c r="P158">
        <v>0</v>
      </c>
      <c r="Q158">
        <v>37.309599999999897</v>
      </c>
      <c r="R158" s="4">
        <v>1.4272148073967901E-3</v>
      </c>
      <c r="S158" s="4">
        <v>1.6322668646511301E-2</v>
      </c>
      <c r="T158" s="4">
        <v>9.0336170727074901E-4</v>
      </c>
      <c r="U158" s="4">
        <v>0</v>
      </c>
      <c r="V158" s="4">
        <v>1.0100661291158001E-2</v>
      </c>
      <c r="W158" s="4">
        <v>0</v>
      </c>
      <c r="X158" s="4">
        <v>7.7904587599495798E-2</v>
      </c>
      <c r="Y158" s="4">
        <v>3.3352210922527E-3</v>
      </c>
      <c r="Z158" s="4">
        <v>1.7042319180896801E-2</v>
      </c>
      <c r="AA158" s="4">
        <v>1.11282352331785E-4</v>
      </c>
      <c r="AB158" s="4">
        <v>0</v>
      </c>
      <c r="AC158" s="4">
        <v>0</v>
      </c>
      <c r="AD158" s="4">
        <v>0</v>
      </c>
      <c r="AE158" s="4">
        <v>0</v>
      </c>
      <c r="AF158" s="4">
        <v>0.12714731667731399</v>
      </c>
      <c r="AG158">
        <v>1211.0999999999899</v>
      </c>
      <c r="AH158">
        <v>13852.8</v>
      </c>
      <c r="AI158">
        <v>767</v>
      </c>
      <c r="AJ158">
        <v>0</v>
      </c>
      <c r="AK158">
        <v>3055.56</v>
      </c>
      <c r="AL158">
        <v>0</v>
      </c>
      <c r="AM158">
        <v>0</v>
      </c>
      <c r="AN158">
        <v>2830.6</v>
      </c>
      <c r="AO158">
        <v>14464</v>
      </c>
      <c r="AP158">
        <v>94.444999999999993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188.27999999999901</v>
      </c>
      <c r="AZ158">
        <v>0</v>
      </c>
      <c r="BA158">
        <v>2256.3999999999901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27483.1</v>
      </c>
      <c r="BJ158">
        <v>90170</v>
      </c>
      <c r="BK158">
        <v>0</v>
      </c>
      <c r="BL158">
        <v>28604.3</v>
      </c>
      <c r="BM158">
        <v>1328.29999999999</v>
      </c>
      <c r="BN158">
        <v>155.352</v>
      </c>
      <c r="BO158">
        <v>2702.2</v>
      </c>
      <c r="BP158">
        <v>26841</v>
      </c>
      <c r="BQ158">
        <v>111452</v>
      </c>
      <c r="BR158">
        <v>10520.8</v>
      </c>
      <c r="BS158">
        <v>48902</v>
      </c>
      <c r="BT158">
        <v>7329</v>
      </c>
      <c r="BU158">
        <v>1863.3999999999901</v>
      </c>
      <c r="BV158">
        <v>711</v>
      </c>
      <c r="BW158">
        <v>171264</v>
      </c>
      <c r="BX158">
        <v>35011</v>
      </c>
    </row>
    <row r="159" spans="1:76">
      <c r="A159" t="s">
        <v>86</v>
      </c>
      <c r="B159" t="s">
        <v>25</v>
      </c>
      <c r="D159" t="s">
        <v>356</v>
      </c>
      <c r="E159">
        <v>65050</v>
      </c>
      <c r="F159">
        <v>0</v>
      </c>
      <c r="G159">
        <v>1.92789999999999</v>
      </c>
      <c r="H159">
        <v>5</v>
      </c>
      <c r="I159">
        <v>10</v>
      </c>
      <c r="J159">
        <v>8.5</v>
      </c>
      <c r="K159">
        <v>6.5</v>
      </c>
      <c r="L159">
        <v>1500</v>
      </c>
      <c r="M159">
        <v>66540</v>
      </c>
      <c r="N159">
        <v>0</v>
      </c>
      <c r="O159">
        <v>0</v>
      </c>
      <c r="P159">
        <v>0</v>
      </c>
      <c r="Q159">
        <v>0.23099999999999399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2.2981162698344101E-2</v>
      </c>
      <c r="Y159" s="4">
        <v>1.9638448124039901E-4</v>
      </c>
      <c r="Z159" s="4">
        <v>3.5982526719270598E-4</v>
      </c>
      <c r="AA159" s="4">
        <v>4.2550546471674902E-5</v>
      </c>
      <c r="AB159" s="4">
        <v>0</v>
      </c>
      <c r="AC159" s="4">
        <v>0</v>
      </c>
      <c r="AD159" s="4">
        <v>0</v>
      </c>
      <c r="AE159" s="4">
        <v>0</v>
      </c>
      <c r="AF159" s="4">
        <v>2.3579922993248899E-2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166.699999999997</v>
      </c>
      <c r="AO159">
        <v>305</v>
      </c>
      <c r="AP159">
        <v>36.110999999999898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665.6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4914</v>
      </c>
      <c r="BJ159">
        <v>917</v>
      </c>
      <c r="BK159">
        <v>0</v>
      </c>
      <c r="BL159">
        <v>604.5</v>
      </c>
      <c r="BM159">
        <v>413.39999999999901</v>
      </c>
      <c r="BN159">
        <v>206.75099999999901</v>
      </c>
      <c r="BO159">
        <v>2726.9</v>
      </c>
      <c r="BP159">
        <v>297</v>
      </c>
      <c r="BQ159">
        <v>295</v>
      </c>
      <c r="BR159">
        <v>99</v>
      </c>
      <c r="BS159">
        <v>78419</v>
      </c>
      <c r="BT159">
        <v>968</v>
      </c>
      <c r="BU159">
        <v>2481.3999999999901</v>
      </c>
      <c r="BV159">
        <v>215</v>
      </c>
      <c r="BW159">
        <v>139</v>
      </c>
      <c r="BX159">
        <v>1011</v>
      </c>
    </row>
    <row r="160" spans="1:76" ht="353" customHeight="1">
      <c r="AF160"/>
      <c r="AG160"/>
    </row>
    <row r="161" spans="1:76">
      <c r="AF161"/>
      <c r="AG161"/>
    </row>
    <row r="162" spans="1:76">
      <c r="A162" t="s">
        <v>94</v>
      </c>
      <c r="B162" t="s">
        <v>5</v>
      </c>
      <c r="C162" t="s">
        <v>95</v>
      </c>
      <c r="D162" t="s">
        <v>356</v>
      </c>
      <c r="E162" s="1">
        <v>6505300</v>
      </c>
      <c r="F162">
        <v>84351.2</v>
      </c>
      <c r="G162">
        <v>77.121600000000001</v>
      </c>
      <c r="H162">
        <v>89.75</v>
      </c>
      <c r="I162">
        <v>21.25</v>
      </c>
      <c r="J162">
        <v>88.25</v>
      </c>
      <c r="K162">
        <v>21.25</v>
      </c>
      <c r="L162" s="1">
        <v>3203590</v>
      </c>
      <c r="M162" s="1">
        <v>3301700</v>
      </c>
      <c r="N162">
        <v>0</v>
      </c>
      <c r="O162">
        <v>0</v>
      </c>
      <c r="P162">
        <v>0</v>
      </c>
      <c r="Q162">
        <v>342.065</v>
      </c>
      <c r="R162">
        <v>253190</v>
      </c>
      <c r="S162">
        <v>201913</v>
      </c>
      <c r="T162" s="1">
        <v>1078080</v>
      </c>
      <c r="U162">
        <v>0</v>
      </c>
      <c r="V162" s="1">
        <v>1260990</v>
      </c>
      <c r="W162">
        <v>0</v>
      </c>
      <c r="X162" s="1">
        <v>2749520</v>
      </c>
      <c r="Y162">
        <v>232926</v>
      </c>
      <c r="Z162">
        <v>652487</v>
      </c>
      <c r="AA162">
        <v>51115.8</v>
      </c>
      <c r="AB162">
        <v>25069.8</v>
      </c>
      <c r="AC162">
        <v>0</v>
      </c>
      <c r="AD162">
        <v>0</v>
      </c>
      <c r="AE162">
        <v>0</v>
      </c>
      <c r="AF162"/>
      <c r="AG162">
        <v>74202.8</v>
      </c>
      <c r="AH162">
        <v>59175</v>
      </c>
      <c r="AI162">
        <v>315953</v>
      </c>
      <c r="AJ162">
        <v>0</v>
      </c>
      <c r="AK162">
        <v>0</v>
      </c>
      <c r="AL162">
        <v>0</v>
      </c>
      <c r="AM162">
        <v>207733</v>
      </c>
      <c r="AN162">
        <v>68263.899999999994</v>
      </c>
      <c r="AO162">
        <v>191225</v>
      </c>
      <c r="AP162">
        <v>14980.6</v>
      </c>
      <c r="AQ162">
        <v>7347.22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12612.3</v>
      </c>
      <c r="AZ162">
        <v>0</v>
      </c>
      <c r="BA162">
        <v>20411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253187</v>
      </c>
      <c r="BJ162">
        <v>931284</v>
      </c>
      <c r="BK162">
        <v>0</v>
      </c>
      <c r="BL162">
        <v>291708</v>
      </c>
      <c r="BM162">
        <v>26525.3</v>
      </c>
      <c r="BN162">
        <v>4117.0200000000004</v>
      </c>
      <c r="BO162">
        <v>10161.6</v>
      </c>
      <c r="BP162">
        <v>468267</v>
      </c>
      <c r="BQ162">
        <v>909646</v>
      </c>
      <c r="BR162">
        <v>57184.6</v>
      </c>
      <c r="BS162" s="1">
        <v>1533900</v>
      </c>
      <c r="BT162" s="1">
        <v>1014120</v>
      </c>
      <c r="BU162">
        <v>96355.7</v>
      </c>
      <c r="BV162">
        <v>888539</v>
      </c>
      <c r="BW162" s="1">
        <v>1219780</v>
      </c>
      <c r="BX162">
        <v>178413</v>
      </c>
    </row>
    <row r="163" spans="1:76">
      <c r="A163" t="s">
        <v>94</v>
      </c>
      <c r="B163" t="s">
        <v>8</v>
      </c>
      <c r="C163" t="s">
        <v>96</v>
      </c>
      <c r="D163" t="s">
        <v>356</v>
      </c>
      <c r="E163" s="1">
        <v>7105470</v>
      </c>
      <c r="F163">
        <v>84351.2</v>
      </c>
      <c r="G163">
        <v>84.236800000000002</v>
      </c>
      <c r="H163">
        <v>17.25</v>
      </c>
      <c r="I163">
        <v>54.75</v>
      </c>
      <c r="J163">
        <v>17.25</v>
      </c>
      <c r="K163">
        <v>54.5</v>
      </c>
      <c r="L163" s="1">
        <v>2932970</v>
      </c>
      <c r="M163" s="1">
        <v>4172500</v>
      </c>
      <c r="N163">
        <v>0</v>
      </c>
      <c r="O163">
        <v>0</v>
      </c>
      <c r="P163">
        <v>0</v>
      </c>
      <c r="Q163">
        <v>192.60300000000001</v>
      </c>
      <c r="R163">
        <v>253190</v>
      </c>
      <c r="S163">
        <v>201913</v>
      </c>
      <c r="T163" s="1">
        <v>1078080</v>
      </c>
      <c r="U163">
        <v>0</v>
      </c>
      <c r="V163" s="1">
        <v>1260990</v>
      </c>
      <c r="W163">
        <v>0</v>
      </c>
      <c r="X163" s="1">
        <v>2911510</v>
      </c>
      <c r="Y163">
        <v>251541</v>
      </c>
      <c r="Z163" s="1">
        <v>1144170</v>
      </c>
      <c r="AA163">
        <v>4085.09</v>
      </c>
      <c r="AB163">
        <v>0</v>
      </c>
      <c r="AC163">
        <v>0</v>
      </c>
      <c r="AD163">
        <v>0</v>
      </c>
      <c r="AE163">
        <v>0</v>
      </c>
      <c r="AF163"/>
      <c r="AG163">
        <v>74202.8</v>
      </c>
      <c r="AH163">
        <v>59175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73719.399999999994</v>
      </c>
      <c r="AO163">
        <v>335322</v>
      </c>
      <c r="AP163">
        <v>1197.22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12612.3</v>
      </c>
      <c r="AZ163">
        <v>0</v>
      </c>
      <c r="BA163">
        <v>29120.799999999999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253187</v>
      </c>
      <c r="BJ163">
        <v>931284</v>
      </c>
      <c r="BK163">
        <v>0</v>
      </c>
      <c r="BL163">
        <v>289842</v>
      </c>
      <c r="BM163">
        <v>29875.9</v>
      </c>
      <c r="BN163">
        <v>4096.26</v>
      </c>
      <c r="BO163">
        <v>10055</v>
      </c>
      <c r="BP163">
        <v>467346</v>
      </c>
      <c r="BQ163">
        <v>906037</v>
      </c>
      <c r="BR163">
        <v>56926.5</v>
      </c>
      <c r="BS163" s="1">
        <v>1541740</v>
      </c>
      <c r="BT163">
        <v>992713</v>
      </c>
      <c r="BU163">
        <v>99819.5</v>
      </c>
      <c r="BV163">
        <v>890533</v>
      </c>
      <c r="BW163" s="1">
        <v>1226210</v>
      </c>
      <c r="BX163">
        <v>179007</v>
      </c>
    </row>
    <row r="164" spans="1:76">
      <c r="A164" t="s">
        <v>94</v>
      </c>
      <c r="B164" t="s">
        <v>10</v>
      </c>
      <c r="C164" t="s">
        <v>97</v>
      </c>
      <c r="D164" t="s">
        <v>356</v>
      </c>
      <c r="E164" s="1">
        <v>7224510</v>
      </c>
      <c r="F164">
        <v>84351.2</v>
      </c>
      <c r="G164">
        <v>85.647999999999996</v>
      </c>
      <c r="H164">
        <v>17.25</v>
      </c>
      <c r="I164">
        <v>58.75</v>
      </c>
      <c r="J164">
        <v>17</v>
      </c>
      <c r="K164">
        <v>58.25</v>
      </c>
      <c r="L164" s="1">
        <v>3050960</v>
      </c>
      <c r="M164" s="1">
        <v>4173550</v>
      </c>
      <c r="N164">
        <v>0</v>
      </c>
      <c r="O164">
        <v>0</v>
      </c>
      <c r="P164">
        <v>0</v>
      </c>
      <c r="Q164">
        <v>197.012</v>
      </c>
      <c r="R164">
        <v>253190</v>
      </c>
      <c r="S164">
        <v>248262</v>
      </c>
      <c r="T164" s="1">
        <v>1155160</v>
      </c>
      <c r="U164">
        <v>0</v>
      </c>
      <c r="V164" s="1">
        <v>1310680</v>
      </c>
      <c r="W164">
        <v>0</v>
      </c>
      <c r="X164" s="1">
        <v>2862880</v>
      </c>
      <c r="Y164">
        <v>252138</v>
      </c>
      <c r="Z164" s="1">
        <v>1138190</v>
      </c>
      <c r="AA164">
        <v>4018.74</v>
      </c>
      <c r="AB164">
        <v>0</v>
      </c>
      <c r="AC164">
        <v>0</v>
      </c>
      <c r="AD164">
        <v>0</v>
      </c>
      <c r="AE164">
        <v>0</v>
      </c>
      <c r="AF164"/>
      <c r="AG164">
        <v>74202.8</v>
      </c>
      <c r="AH164">
        <v>72758.3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73894.399999999994</v>
      </c>
      <c r="AO164">
        <v>333569</v>
      </c>
      <c r="AP164">
        <v>1177.78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13109.3</v>
      </c>
      <c r="AZ164">
        <v>0</v>
      </c>
      <c r="BA164">
        <v>28634.3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253187</v>
      </c>
      <c r="BJ164">
        <v>923924</v>
      </c>
      <c r="BK164">
        <v>0</v>
      </c>
      <c r="BL164">
        <v>289756</v>
      </c>
      <c r="BM164">
        <v>29899.1</v>
      </c>
      <c r="BN164">
        <v>3964.17</v>
      </c>
      <c r="BO164">
        <v>129.1</v>
      </c>
      <c r="BP164">
        <v>467064</v>
      </c>
      <c r="BQ164">
        <v>905146</v>
      </c>
      <c r="BR164">
        <v>57061</v>
      </c>
      <c r="BS164" s="1">
        <v>1459250</v>
      </c>
      <c r="BT164">
        <v>985619</v>
      </c>
      <c r="BU164">
        <v>117600</v>
      </c>
      <c r="BV164">
        <v>891132</v>
      </c>
      <c r="BW164" s="1">
        <v>1228570</v>
      </c>
      <c r="BX164">
        <v>178617</v>
      </c>
    </row>
    <row r="165" spans="1:76">
      <c r="A165" t="s">
        <v>94</v>
      </c>
      <c r="B165" t="s">
        <v>12</v>
      </c>
      <c r="C165" t="s">
        <v>98</v>
      </c>
      <c r="D165" t="s">
        <v>356</v>
      </c>
      <c r="E165" s="1">
        <v>6622860</v>
      </c>
      <c r="F165">
        <v>84351</v>
      </c>
      <c r="G165">
        <v>78.515600000000006</v>
      </c>
      <c r="H165">
        <v>17.75</v>
      </c>
      <c r="I165">
        <v>138.5</v>
      </c>
      <c r="J165">
        <v>17</v>
      </c>
      <c r="K165">
        <v>132</v>
      </c>
      <c r="L165" s="1">
        <v>2669630</v>
      </c>
      <c r="M165" s="1">
        <v>3953230</v>
      </c>
      <c r="N165">
        <v>0</v>
      </c>
      <c r="O165">
        <v>0</v>
      </c>
      <c r="P165">
        <v>0</v>
      </c>
      <c r="Q165">
        <v>172.03700000000001</v>
      </c>
      <c r="R165">
        <v>253257</v>
      </c>
      <c r="S165">
        <v>248262</v>
      </c>
      <c r="T165" s="1">
        <v>1155180</v>
      </c>
      <c r="U165">
        <v>0</v>
      </c>
      <c r="V165" s="1">
        <v>1234060</v>
      </c>
      <c r="W165">
        <v>0</v>
      </c>
      <c r="X165" s="1">
        <v>2719170</v>
      </c>
      <c r="Y165">
        <v>165877</v>
      </c>
      <c r="Z165">
        <v>842752</v>
      </c>
      <c r="AA165">
        <v>4303.09</v>
      </c>
      <c r="AB165">
        <v>0</v>
      </c>
      <c r="AC165">
        <v>0</v>
      </c>
      <c r="AD165">
        <v>0</v>
      </c>
      <c r="AE165">
        <v>0</v>
      </c>
      <c r="AF165"/>
      <c r="AG165">
        <v>74222.2</v>
      </c>
      <c r="AH165">
        <v>72758.3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48613.9</v>
      </c>
      <c r="AO165">
        <v>246986</v>
      </c>
      <c r="AP165">
        <v>1261.1099999999999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12343</v>
      </c>
      <c r="AZ165">
        <v>0</v>
      </c>
      <c r="BA165">
        <v>27197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253255</v>
      </c>
      <c r="BJ165">
        <v>923913</v>
      </c>
      <c r="BK165">
        <v>0</v>
      </c>
      <c r="BL165">
        <v>290371</v>
      </c>
      <c r="BM165">
        <v>26347.200000000001</v>
      </c>
      <c r="BN165">
        <v>3864.91</v>
      </c>
      <c r="BO165">
        <v>17593.8</v>
      </c>
      <c r="BP165">
        <v>520795</v>
      </c>
      <c r="BQ165">
        <v>442910</v>
      </c>
      <c r="BR165">
        <v>42514.1</v>
      </c>
      <c r="BS165" s="1">
        <v>1438290</v>
      </c>
      <c r="BT165">
        <v>718860</v>
      </c>
      <c r="BU165">
        <v>97152.6</v>
      </c>
      <c r="BV165" s="1">
        <v>1041130</v>
      </c>
      <c r="BW165">
        <v>647067</v>
      </c>
      <c r="BX165">
        <v>171049</v>
      </c>
    </row>
    <row r="166" spans="1:76">
      <c r="A166" t="s">
        <v>94</v>
      </c>
      <c r="B166" t="s">
        <v>14</v>
      </c>
      <c r="C166" t="s">
        <v>99</v>
      </c>
      <c r="D166" t="s">
        <v>356</v>
      </c>
      <c r="E166" s="1">
        <v>7022260</v>
      </c>
      <c r="F166">
        <v>84351</v>
      </c>
      <c r="G166">
        <v>83.250600000000006</v>
      </c>
      <c r="H166">
        <v>23.75</v>
      </c>
      <c r="I166">
        <v>41.25</v>
      </c>
      <c r="J166">
        <v>23.75</v>
      </c>
      <c r="K166">
        <v>41.25</v>
      </c>
      <c r="L166" s="1">
        <v>2924980</v>
      </c>
      <c r="M166" s="1">
        <v>4097280</v>
      </c>
      <c r="N166">
        <v>0</v>
      </c>
      <c r="O166">
        <v>0</v>
      </c>
      <c r="P166">
        <v>0</v>
      </c>
      <c r="Q166">
        <v>187.03299999999999</v>
      </c>
      <c r="R166">
        <v>253257</v>
      </c>
      <c r="S166">
        <v>248262</v>
      </c>
      <c r="T166" s="1">
        <v>1155180</v>
      </c>
      <c r="U166">
        <v>0</v>
      </c>
      <c r="V166" s="1">
        <v>1234050</v>
      </c>
      <c r="W166">
        <v>0</v>
      </c>
      <c r="X166" s="1">
        <v>2863230</v>
      </c>
      <c r="Y166">
        <v>215609</v>
      </c>
      <c r="Z166" s="1">
        <v>1048250</v>
      </c>
      <c r="AA166">
        <v>4435.78</v>
      </c>
      <c r="AB166">
        <v>0</v>
      </c>
      <c r="AC166">
        <v>0</v>
      </c>
      <c r="AD166">
        <v>0</v>
      </c>
      <c r="AE166">
        <v>0</v>
      </c>
      <c r="AF166"/>
      <c r="AG166">
        <v>74222.2</v>
      </c>
      <c r="AH166">
        <v>72758.3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63188.9</v>
      </c>
      <c r="AO166">
        <v>307211</v>
      </c>
      <c r="AP166">
        <v>1300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12342.9</v>
      </c>
      <c r="AZ166">
        <v>0</v>
      </c>
      <c r="BA166">
        <v>28637.8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75976.600000000006</v>
      </c>
      <c r="BJ166">
        <v>277174</v>
      </c>
      <c r="BK166">
        <v>0</v>
      </c>
      <c r="BL166">
        <v>88013.6</v>
      </c>
      <c r="BM166">
        <v>27079.1</v>
      </c>
      <c r="BN166">
        <v>1822.84</v>
      </c>
      <c r="BO166">
        <v>479.6</v>
      </c>
      <c r="BP166">
        <v>158564</v>
      </c>
      <c r="BQ166">
        <v>134427</v>
      </c>
      <c r="BR166">
        <v>43406.7</v>
      </c>
      <c r="BS166">
        <v>658474</v>
      </c>
      <c r="BT166">
        <v>719265</v>
      </c>
      <c r="BU166">
        <v>92404.5</v>
      </c>
      <c r="BV166">
        <v>310746</v>
      </c>
      <c r="BW166">
        <v>190059</v>
      </c>
      <c r="BX166">
        <v>168666</v>
      </c>
    </row>
    <row r="167" spans="1:76">
      <c r="A167" t="s">
        <v>94</v>
      </c>
      <c r="B167" t="s">
        <v>16</v>
      </c>
      <c r="C167" t="s">
        <v>100</v>
      </c>
      <c r="D167" t="s">
        <v>356</v>
      </c>
      <c r="E167" s="1">
        <v>6040200</v>
      </c>
      <c r="F167">
        <v>84292.3</v>
      </c>
      <c r="G167">
        <v>71.657799999999995</v>
      </c>
      <c r="H167">
        <v>0.5</v>
      </c>
      <c r="I167">
        <v>20.75</v>
      </c>
      <c r="J167">
        <v>0.5</v>
      </c>
      <c r="K167">
        <v>20.75</v>
      </c>
      <c r="L167" s="1">
        <v>2843920</v>
      </c>
      <c r="M167" s="1">
        <v>3196280</v>
      </c>
      <c r="N167">
        <v>0</v>
      </c>
      <c r="O167">
        <v>0</v>
      </c>
      <c r="P167">
        <v>0</v>
      </c>
      <c r="Q167">
        <v>184.19</v>
      </c>
      <c r="R167">
        <v>278516</v>
      </c>
      <c r="S167">
        <v>167906</v>
      </c>
      <c r="T167" s="1">
        <v>1152530</v>
      </c>
      <c r="U167">
        <v>0</v>
      </c>
      <c r="V167" s="1">
        <v>1234060</v>
      </c>
      <c r="W167">
        <v>0</v>
      </c>
      <c r="X167" s="1">
        <v>1962220</v>
      </c>
      <c r="Y167">
        <v>263266</v>
      </c>
      <c r="Z167">
        <v>978934</v>
      </c>
      <c r="AA167">
        <v>2767.63</v>
      </c>
      <c r="AB167">
        <v>0</v>
      </c>
      <c r="AC167">
        <v>0</v>
      </c>
      <c r="AD167">
        <v>0</v>
      </c>
      <c r="AE167">
        <v>0</v>
      </c>
      <c r="AF167"/>
      <c r="AG167">
        <v>81625</v>
      </c>
      <c r="AH167">
        <v>49208.3</v>
      </c>
      <c r="AI167">
        <v>337772</v>
      </c>
      <c r="AJ167">
        <v>0</v>
      </c>
      <c r="AK167">
        <v>0</v>
      </c>
      <c r="AL167">
        <v>0</v>
      </c>
      <c r="AM167">
        <v>0</v>
      </c>
      <c r="AN167">
        <v>77155.600000000006</v>
      </c>
      <c r="AO167">
        <v>286897</v>
      </c>
      <c r="AP167">
        <v>811.11099999999999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12343</v>
      </c>
      <c r="AZ167">
        <v>0</v>
      </c>
      <c r="BA167">
        <v>19626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278511</v>
      </c>
      <c r="BJ167">
        <v>921422</v>
      </c>
      <c r="BK167">
        <v>0</v>
      </c>
      <c r="BL167">
        <v>289264</v>
      </c>
      <c r="BM167">
        <v>32557</v>
      </c>
      <c r="BN167">
        <v>2317.31</v>
      </c>
      <c r="BO167">
        <v>871.1</v>
      </c>
      <c r="BP167">
        <v>447875</v>
      </c>
      <c r="BQ167">
        <v>719973</v>
      </c>
      <c r="BR167">
        <v>42203.5</v>
      </c>
      <c r="BS167">
        <v>850085</v>
      </c>
      <c r="BT167">
        <v>928325</v>
      </c>
      <c r="BU167">
        <v>101266</v>
      </c>
      <c r="BV167">
        <v>740254</v>
      </c>
      <c r="BW167" s="1">
        <v>1063620</v>
      </c>
      <c r="BX167">
        <v>140136</v>
      </c>
    </row>
    <row r="168" spans="1:76">
      <c r="A168" t="s">
        <v>94</v>
      </c>
      <c r="B168" t="s">
        <v>18</v>
      </c>
      <c r="C168" t="s">
        <v>101</v>
      </c>
      <c r="D168" t="s">
        <v>356</v>
      </c>
      <c r="E168" s="1">
        <v>7342290</v>
      </c>
      <c r="F168">
        <v>84351.2</v>
      </c>
      <c r="G168">
        <v>87.044399999999996</v>
      </c>
      <c r="H168">
        <v>46.5</v>
      </c>
      <c r="I168">
        <v>52.75</v>
      </c>
      <c r="J168">
        <v>46.5</v>
      </c>
      <c r="K168">
        <v>52.75</v>
      </c>
      <c r="L168" s="1">
        <v>3086900</v>
      </c>
      <c r="M168" s="1">
        <v>4255400</v>
      </c>
      <c r="N168">
        <v>0</v>
      </c>
      <c r="O168">
        <v>0</v>
      </c>
      <c r="P168">
        <v>0</v>
      </c>
      <c r="Q168">
        <v>199.56</v>
      </c>
      <c r="R168">
        <v>253190</v>
      </c>
      <c r="S168">
        <v>248262</v>
      </c>
      <c r="T168" s="1">
        <v>1155160</v>
      </c>
      <c r="U168">
        <v>0</v>
      </c>
      <c r="V168" s="1">
        <v>1310690</v>
      </c>
      <c r="W168">
        <v>0</v>
      </c>
      <c r="X168" s="1">
        <v>2944710</v>
      </c>
      <c r="Y168">
        <v>254375</v>
      </c>
      <c r="Z168" s="1">
        <v>1171670</v>
      </c>
      <c r="AA168">
        <v>4246.22</v>
      </c>
      <c r="AB168">
        <v>0</v>
      </c>
      <c r="AC168">
        <v>0</v>
      </c>
      <c r="AD168">
        <v>0</v>
      </c>
      <c r="AE168">
        <v>0</v>
      </c>
      <c r="AF168"/>
      <c r="AG168">
        <v>74202.8</v>
      </c>
      <c r="AH168">
        <v>72758.3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74550</v>
      </c>
      <c r="AO168">
        <v>343383</v>
      </c>
      <c r="AP168">
        <v>1244.44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13109.4</v>
      </c>
      <c r="AZ168">
        <v>0</v>
      </c>
      <c r="BA168">
        <v>29452.7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253187</v>
      </c>
      <c r="BJ168">
        <v>923924</v>
      </c>
      <c r="BK168">
        <v>0</v>
      </c>
      <c r="BL168">
        <v>289437</v>
      </c>
      <c r="BM168">
        <v>30342.5</v>
      </c>
      <c r="BN168">
        <v>4230.7299999999996</v>
      </c>
      <c r="BO168">
        <v>136.80000000000001</v>
      </c>
      <c r="BP168">
        <v>467290</v>
      </c>
      <c r="BQ168">
        <v>906863</v>
      </c>
      <c r="BR168">
        <v>57341</v>
      </c>
      <c r="BS168" s="1">
        <v>1530740</v>
      </c>
      <c r="BT168">
        <v>950949</v>
      </c>
      <c r="BU168">
        <v>116551</v>
      </c>
      <c r="BV168">
        <v>890228</v>
      </c>
      <c r="BW168" s="1">
        <v>1226440</v>
      </c>
      <c r="BX168">
        <v>177845</v>
      </c>
    </row>
    <row r="169" spans="1:76">
      <c r="B169" s="25" t="s">
        <v>173</v>
      </c>
      <c r="R169" s="25">
        <f>ABS(R162-R164)</f>
        <v>0</v>
      </c>
      <c r="S169" s="25">
        <f t="shared" ref="S169:AE169" si="20">ABS(S162-S164)</f>
        <v>46349</v>
      </c>
      <c r="T169" s="25">
        <f t="shared" si="20"/>
        <v>77080</v>
      </c>
      <c r="U169" s="25">
        <f t="shared" si="20"/>
        <v>0</v>
      </c>
      <c r="V169" s="25">
        <f t="shared" si="20"/>
        <v>49690</v>
      </c>
      <c r="W169" s="25">
        <f t="shared" si="20"/>
        <v>0</v>
      </c>
      <c r="X169" s="25">
        <f t="shared" si="20"/>
        <v>113360</v>
      </c>
      <c r="Y169" s="25">
        <f t="shared" si="20"/>
        <v>19212</v>
      </c>
      <c r="Z169" s="25">
        <f t="shared" si="20"/>
        <v>485703</v>
      </c>
      <c r="AA169" s="25">
        <f t="shared" si="20"/>
        <v>47097.060000000005</v>
      </c>
      <c r="AB169" s="25">
        <f t="shared" si="20"/>
        <v>25069.8</v>
      </c>
      <c r="AC169" s="25">
        <f t="shared" si="20"/>
        <v>0</v>
      </c>
      <c r="AD169" s="25">
        <f t="shared" si="20"/>
        <v>0</v>
      </c>
      <c r="AE169" s="25">
        <f t="shared" si="20"/>
        <v>0</v>
      </c>
      <c r="AF169" s="26">
        <f>SUM(R169:AE169)/E162</f>
        <v>0.13274727683581081</v>
      </c>
      <c r="AG169"/>
      <c r="BI169" s="25">
        <f t="shared" ref="BI169:BX169" si="21">ABS(BI162-BI164)</f>
        <v>0</v>
      </c>
      <c r="BJ169" s="25">
        <f t="shared" si="21"/>
        <v>7360</v>
      </c>
      <c r="BK169" s="25">
        <f t="shared" si="21"/>
        <v>0</v>
      </c>
      <c r="BL169" s="25">
        <f t="shared" si="21"/>
        <v>1952</v>
      </c>
      <c r="BM169" s="25">
        <f t="shared" si="21"/>
        <v>3373.7999999999993</v>
      </c>
      <c r="BN169" s="25">
        <f t="shared" si="21"/>
        <v>152.85000000000036</v>
      </c>
      <c r="BO169" s="25">
        <f t="shared" si="21"/>
        <v>10032.5</v>
      </c>
      <c r="BP169" s="25">
        <f t="shared" si="21"/>
        <v>1203</v>
      </c>
      <c r="BQ169" s="25">
        <f t="shared" si="21"/>
        <v>4500</v>
      </c>
      <c r="BR169" s="25">
        <f t="shared" si="21"/>
        <v>123.59999999999854</v>
      </c>
      <c r="BS169" s="25">
        <f t="shared" si="21"/>
        <v>74650</v>
      </c>
      <c r="BT169" s="25">
        <f t="shared" si="21"/>
        <v>28501</v>
      </c>
      <c r="BU169" s="25">
        <f t="shared" si="21"/>
        <v>21244.300000000003</v>
      </c>
      <c r="BV169" s="25">
        <f t="shared" si="21"/>
        <v>2593</v>
      </c>
      <c r="BW169" s="25">
        <f t="shared" si="21"/>
        <v>8790</v>
      </c>
      <c r="BX169" s="25">
        <f t="shared" si="21"/>
        <v>204</v>
      </c>
    </row>
    <row r="170" spans="1:76">
      <c r="A170" t="s">
        <v>94</v>
      </c>
      <c r="B170" t="s">
        <v>20</v>
      </c>
      <c r="D170" t="s">
        <v>356</v>
      </c>
      <c r="E170">
        <v>600170</v>
      </c>
      <c r="F170">
        <v>0</v>
      </c>
      <c r="G170">
        <v>7.1151999999999997</v>
      </c>
      <c r="H170">
        <v>72.5</v>
      </c>
      <c r="I170">
        <v>33.5</v>
      </c>
      <c r="J170">
        <v>71</v>
      </c>
      <c r="K170">
        <v>33.25</v>
      </c>
      <c r="L170">
        <v>270620</v>
      </c>
      <c r="M170">
        <v>870800</v>
      </c>
      <c r="N170">
        <v>0</v>
      </c>
      <c r="O170">
        <v>0</v>
      </c>
      <c r="P170">
        <v>0</v>
      </c>
      <c r="Q170">
        <v>149.46199999999999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2.4901234378122399E-2</v>
      </c>
      <c r="Y170" s="4">
        <v>2.8615129202342699E-3</v>
      </c>
      <c r="Z170" s="4">
        <v>7.5581910134813093E-2</v>
      </c>
      <c r="AA170" s="4">
        <v>7.2295989424008096E-3</v>
      </c>
      <c r="AB170" s="4">
        <v>3.8537500192151E-3</v>
      </c>
      <c r="AC170" s="4">
        <v>0</v>
      </c>
      <c r="AD170" s="4">
        <v>0</v>
      </c>
      <c r="AE170" s="4">
        <v>0</v>
      </c>
      <c r="AF170" s="4">
        <v>0.114428006394785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207733</v>
      </c>
      <c r="AN170">
        <v>5455.5</v>
      </c>
      <c r="AO170">
        <v>144097</v>
      </c>
      <c r="AP170">
        <v>13783.38</v>
      </c>
      <c r="AQ170">
        <v>7347.22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8709.7999999999993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1866</v>
      </c>
      <c r="BM170">
        <v>3350.6</v>
      </c>
      <c r="BN170">
        <v>20.760000000000201</v>
      </c>
      <c r="BO170">
        <v>106.6</v>
      </c>
      <c r="BP170">
        <v>921</v>
      </c>
      <c r="BQ170">
        <v>3609</v>
      </c>
      <c r="BR170">
        <v>258.09999999999798</v>
      </c>
      <c r="BS170">
        <v>7840</v>
      </c>
      <c r="BT170">
        <v>21407</v>
      </c>
      <c r="BU170">
        <v>3463.8</v>
      </c>
      <c r="BV170">
        <v>1994</v>
      </c>
      <c r="BW170">
        <v>6430</v>
      </c>
      <c r="BX170">
        <v>594</v>
      </c>
    </row>
    <row r="171" spans="1:76">
      <c r="A171" t="s">
        <v>94</v>
      </c>
      <c r="B171" t="s">
        <v>21</v>
      </c>
      <c r="D171" t="s">
        <v>356</v>
      </c>
      <c r="E171">
        <v>119040</v>
      </c>
      <c r="F171">
        <v>0</v>
      </c>
      <c r="G171">
        <v>1.41119999999999</v>
      </c>
      <c r="H171">
        <v>0</v>
      </c>
      <c r="I171">
        <v>4</v>
      </c>
      <c r="J171">
        <v>0.25</v>
      </c>
      <c r="K171">
        <v>3.75</v>
      </c>
      <c r="L171">
        <v>117990</v>
      </c>
      <c r="M171">
        <v>1050</v>
      </c>
      <c r="N171">
        <v>0</v>
      </c>
      <c r="O171">
        <v>0</v>
      </c>
      <c r="P171">
        <v>0</v>
      </c>
      <c r="Q171">
        <v>4.40899999999999</v>
      </c>
      <c r="R171" s="4">
        <v>0</v>
      </c>
      <c r="S171" s="4">
        <v>6.5230027007361904E-3</v>
      </c>
      <c r="T171" s="4">
        <v>1.0847980499530599E-2</v>
      </c>
      <c r="U171" s="4">
        <v>0</v>
      </c>
      <c r="V171" s="4">
        <v>6.9932038274737596E-3</v>
      </c>
      <c r="W171" s="4">
        <v>0</v>
      </c>
      <c r="X171" s="4">
        <v>6.84402298510865E-3</v>
      </c>
      <c r="Y171" s="4">
        <v>8.4019776313178397E-5</v>
      </c>
      <c r="Z171" s="4">
        <v>8.4160512956919103E-4</v>
      </c>
      <c r="AA171" s="4">
        <v>9.3378763121933306E-6</v>
      </c>
      <c r="AB171" s="4">
        <v>0</v>
      </c>
      <c r="AC171" s="4">
        <v>0</v>
      </c>
      <c r="AD171" s="4">
        <v>0</v>
      </c>
      <c r="AE171" s="4">
        <v>0</v>
      </c>
      <c r="AF171" s="4">
        <v>3.2143172795043799E-2</v>
      </c>
      <c r="AG171">
        <v>0</v>
      </c>
      <c r="AH171">
        <v>13583.3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175</v>
      </c>
      <c r="AO171">
        <v>1753</v>
      </c>
      <c r="AP171">
        <v>19.440000000000001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497</v>
      </c>
      <c r="AZ171">
        <v>0</v>
      </c>
      <c r="BA171">
        <v>486.5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7360</v>
      </c>
      <c r="BK171">
        <v>0</v>
      </c>
      <c r="BL171">
        <v>86</v>
      </c>
      <c r="BM171">
        <v>23.199999999997001</v>
      </c>
      <c r="BN171">
        <v>132.09</v>
      </c>
      <c r="BO171">
        <v>9925.9</v>
      </c>
      <c r="BP171">
        <v>282</v>
      </c>
      <c r="BQ171">
        <v>891</v>
      </c>
      <c r="BR171">
        <v>134.5</v>
      </c>
      <c r="BS171">
        <v>82490</v>
      </c>
      <c r="BT171">
        <v>7094</v>
      </c>
      <c r="BU171">
        <v>17780.5</v>
      </c>
      <c r="BV171">
        <v>599</v>
      </c>
      <c r="BW171">
        <v>2360</v>
      </c>
      <c r="BX171">
        <v>390</v>
      </c>
    </row>
    <row r="172" spans="1:76">
      <c r="A172" t="s">
        <v>94</v>
      </c>
      <c r="B172" t="s">
        <v>22</v>
      </c>
      <c r="D172" t="s">
        <v>356</v>
      </c>
      <c r="E172">
        <v>601650</v>
      </c>
      <c r="F172">
        <v>0.19999999999708901</v>
      </c>
      <c r="G172">
        <v>7.1323999999999899</v>
      </c>
      <c r="H172">
        <v>0.5</v>
      </c>
      <c r="I172">
        <v>79.75</v>
      </c>
      <c r="J172">
        <v>0</v>
      </c>
      <c r="K172">
        <v>73.75</v>
      </c>
      <c r="L172">
        <v>381330</v>
      </c>
      <c r="M172">
        <v>220320</v>
      </c>
      <c r="N172">
        <v>0</v>
      </c>
      <c r="O172">
        <v>0</v>
      </c>
      <c r="P172">
        <v>0</v>
      </c>
      <c r="Q172">
        <v>24.974999999999898</v>
      </c>
      <c r="R172" s="4">
        <v>9.2739853637132407E-6</v>
      </c>
      <c r="S172" s="4">
        <v>0</v>
      </c>
      <c r="T172" s="4">
        <v>2.7683538399144E-6</v>
      </c>
      <c r="U172" s="4">
        <v>0</v>
      </c>
      <c r="V172" s="4">
        <v>1.0605563560712E-2</v>
      </c>
      <c r="W172" s="4">
        <v>0</v>
      </c>
      <c r="X172" s="4">
        <v>1.9892006516704901E-2</v>
      </c>
      <c r="Y172" s="4">
        <v>1.1940048529242801E-2</v>
      </c>
      <c r="Z172" s="4">
        <v>4.0893846087831497E-2</v>
      </c>
      <c r="AA172" s="4">
        <v>3.9359070718982998E-5</v>
      </c>
      <c r="AB172" s="4">
        <v>0</v>
      </c>
      <c r="AC172" s="4">
        <v>0</v>
      </c>
      <c r="AD172" s="4">
        <v>0</v>
      </c>
      <c r="AE172" s="4">
        <v>0</v>
      </c>
      <c r="AF172" s="4">
        <v>8.3382866104414005E-2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25280.499999999902</v>
      </c>
      <c r="AO172">
        <v>86583</v>
      </c>
      <c r="AP172">
        <v>83.329999999999899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766.29999999999905</v>
      </c>
      <c r="AZ172">
        <v>0</v>
      </c>
      <c r="BA172">
        <v>1437.29999999999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68</v>
      </c>
      <c r="BJ172">
        <v>11</v>
      </c>
      <c r="BK172">
        <v>0</v>
      </c>
      <c r="BL172">
        <v>615</v>
      </c>
      <c r="BM172">
        <v>3551.8999999999901</v>
      </c>
      <c r="BN172">
        <v>99.260000000000204</v>
      </c>
      <c r="BO172">
        <v>17464.7</v>
      </c>
      <c r="BP172">
        <v>53731</v>
      </c>
      <c r="BQ172">
        <v>462236</v>
      </c>
      <c r="BR172">
        <v>14546.9</v>
      </c>
      <c r="BS172">
        <v>20960</v>
      </c>
      <c r="BT172">
        <v>266759</v>
      </c>
      <c r="BU172">
        <v>20447.3999999999</v>
      </c>
      <c r="BV172">
        <v>149998</v>
      </c>
      <c r="BW172">
        <v>581503</v>
      </c>
      <c r="BX172">
        <v>7568</v>
      </c>
    </row>
    <row r="173" spans="1:76">
      <c r="A173" t="s">
        <v>94</v>
      </c>
      <c r="B173" t="s">
        <v>23</v>
      </c>
      <c r="D173" t="s">
        <v>356</v>
      </c>
      <c r="E173">
        <v>202250</v>
      </c>
      <c r="F173">
        <v>0.19999999999708901</v>
      </c>
      <c r="G173">
        <v>2.39739999999999</v>
      </c>
      <c r="H173">
        <v>6.5</v>
      </c>
      <c r="I173">
        <v>17.5</v>
      </c>
      <c r="J173">
        <v>6.75</v>
      </c>
      <c r="K173">
        <v>17</v>
      </c>
      <c r="L173">
        <v>125980</v>
      </c>
      <c r="M173">
        <v>76270</v>
      </c>
      <c r="N173">
        <v>0</v>
      </c>
      <c r="O173">
        <v>0</v>
      </c>
      <c r="P173">
        <v>0</v>
      </c>
      <c r="Q173">
        <v>9.9790000000000099</v>
      </c>
      <c r="R173" s="4">
        <v>9.2739853637132407E-6</v>
      </c>
      <c r="S173" s="4">
        <v>0</v>
      </c>
      <c r="T173" s="4">
        <v>2.7683538399144E-6</v>
      </c>
      <c r="U173" s="4">
        <v>0</v>
      </c>
      <c r="V173" s="4">
        <v>1.0606947737631999E-2</v>
      </c>
      <c r="W173" s="4">
        <v>0</v>
      </c>
      <c r="X173" s="4">
        <v>4.8446192198501997E-5</v>
      </c>
      <c r="Y173" s="4">
        <v>5.0562598709116601E-3</v>
      </c>
      <c r="Z173" s="4">
        <v>1.2449287218095E-2</v>
      </c>
      <c r="AA173" s="4">
        <v>5.7725714269895102E-5</v>
      </c>
      <c r="AB173" s="4">
        <v>0</v>
      </c>
      <c r="AC173" s="4">
        <v>0</v>
      </c>
      <c r="AD173" s="4">
        <v>0</v>
      </c>
      <c r="AE173" s="4">
        <v>0</v>
      </c>
      <c r="AF173" s="4">
        <v>2.8230709072310699E-2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10705.4999999999</v>
      </c>
      <c r="AO173">
        <v>26358</v>
      </c>
      <c r="AP173">
        <v>122.22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766.39999999999895</v>
      </c>
      <c r="AZ173">
        <v>0</v>
      </c>
      <c r="BA173">
        <v>3.5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177210.4</v>
      </c>
      <c r="BJ173">
        <v>646750</v>
      </c>
      <c r="BK173">
        <v>0</v>
      </c>
      <c r="BL173">
        <v>201742.4</v>
      </c>
      <c r="BM173">
        <v>2820</v>
      </c>
      <c r="BN173">
        <v>2141.33</v>
      </c>
      <c r="BO173">
        <v>350.5</v>
      </c>
      <c r="BP173">
        <v>308500</v>
      </c>
      <c r="BQ173">
        <v>770719</v>
      </c>
      <c r="BR173">
        <v>13654.3</v>
      </c>
      <c r="BS173">
        <v>800776</v>
      </c>
      <c r="BT173">
        <v>266354</v>
      </c>
      <c r="BU173">
        <v>25195.5</v>
      </c>
      <c r="BV173">
        <v>580386</v>
      </c>
      <c r="BW173">
        <v>1038511</v>
      </c>
      <c r="BX173">
        <v>9951</v>
      </c>
    </row>
    <row r="174" spans="1:76">
      <c r="A174" t="s">
        <v>94</v>
      </c>
      <c r="B174" t="s">
        <v>24</v>
      </c>
      <c r="D174" t="s">
        <v>356</v>
      </c>
      <c r="E174">
        <v>1184310</v>
      </c>
      <c r="F174">
        <v>58.899999999994101</v>
      </c>
      <c r="G174">
        <v>13.9902</v>
      </c>
      <c r="H174">
        <v>16.75</v>
      </c>
      <c r="I174">
        <v>38</v>
      </c>
      <c r="J174">
        <v>16.5</v>
      </c>
      <c r="K174">
        <v>37.5</v>
      </c>
      <c r="L174">
        <v>207040</v>
      </c>
      <c r="M174">
        <v>977270</v>
      </c>
      <c r="N174">
        <v>0</v>
      </c>
      <c r="O174">
        <v>0</v>
      </c>
      <c r="P174">
        <v>0</v>
      </c>
      <c r="Q174">
        <v>12.821999999999999</v>
      </c>
      <c r="R174" s="4">
        <v>3.5055664674835999E-3</v>
      </c>
      <c r="S174" s="4">
        <v>1.1122692058007999E-2</v>
      </c>
      <c r="T174" s="4">
        <v>3.64038529948743E-4</v>
      </c>
      <c r="U174" s="4">
        <v>0</v>
      </c>
      <c r="V174" s="4">
        <v>1.0605563560712E-2</v>
      </c>
      <c r="W174" s="4">
        <v>0</v>
      </c>
      <c r="X174" s="4">
        <v>0.124667278472865</v>
      </c>
      <c r="Y174" s="4">
        <v>1.5403120765283701E-3</v>
      </c>
      <c r="Z174" s="4">
        <v>2.2043847956470401E-2</v>
      </c>
      <c r="AA174" s="4">
        <v>1.73175758632765E-4</v>
      </c>
      <c r="AB174" s="4">
        <v>0</v>
      </c>
      <c r="AC174" s="4">
        <v>0</v>
      </c>
      <c r="AD174" s="4">
        <v>0</v>
      </c>
      <c r="AE174" s="4">
        <v>0</v>
      </c>
      <c r="AF174" s="4">
        <v>0.17402247488064901</v>
      </c>
      <c r="AG174">
        <v>7422.1999999999898</v>
      </c>
      <c r="AH174">
        <v>23550</v>
      </c>
      <c r="AI174">
        <v>772</v>
      </c>
      <c r="AJ174">
        <v>0</v>
      </c>
      <c r="AK174">
        <v>0</v>
      </c>
      <c r="AL174">
        <v>0</v>
      </c>
      <c r="AM174">
        <v>0</v>
      </c>
      <c r="AN174">
        <v>3261.2000000000098</v>
      </c>
      <c r="AO174">
        <v>46672</v>
      </c>
      <c r="AP174">
        <v>366.66899999999998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766.29999999999905</v>
      </c>
      <c r="AZ174">
        <v>0</v>
      </c>
      <c r="BA174">
        <v>9008.2999999999993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25324</v>
      </c>
      <c r="BJ174">
        <v>2502</v>
      </c>
      <c r="BK174">
        <v>0</v>
      </c>
      <c r="BL174">
        <v>492</v>
      </c>
      <c r="BM174">
        <v>2657.9</v>
      </c>
      <c r="BN174">
        <v>1646.86</v>
      </c>
      <c r="BO174">
        <v>742</v>
      </c>
      <c r="BP174">
        <v>19189</v>
      </c>
      <c r="BQ174">
        <v>185173</v>
      </c>
      <c r="BR174">
        <v>14857.5</v>
      </c>
      <c r="BS174">
        <v>609165</v>
      </c>
      <c r="BT174">
        <v>57294</v>
      </c>
      <c r="BU174">
        <v>16334</v>
      </c>
      <c r="BV174">
        <v>150878</v>
      </c>
      <c r="BW174">
        <v>164950</v>
      </c>
      <c r="BX174">
        <v>38481</v>
      </c>
    </row>
    <row r="175" spans="1:76">
      <c r="A175" t="s">
        <v>94</v>
      </c>
      <c r="B175" t="s">
        <v>25</v>
      </c>
      <c r="D175" t="s">
        <v>356</v>
      </c>
      <c r="E175">
        <v>117780</v>
      </c>
      <c r="F175">
        <v>0</v>
      </c>
      <c r="G175">
        <v>1.3963999999999901</v>
      </c>
      <c r="H175">
        <v>29.25</v>
      </c>
      <c r="I175">
        <v>6</v>
      </c>
      <c r="J175">
        <v>29.5</v>
      </c>
      <c r="K175">
        <v>5.5</v>
      </c>
      <c r="L175">
        <v>35940</v>
      </c>
      <c r="M175">
        <v>81850</v>
      </c>
      <c r="N175">
        <v>0</v>
      </c>
      <c r="O175">
        <v>0</v>
      </c>
      <c r="P175">
        <v>0</v>
      </c>
      <c r="Q175">
        <v>2.548</v>
      </c>
      <c r="R175" s="4">
        <v>0</v>
      </c>
      <c r="S175" s="4">
        <v>0</v>
      </c>
      <c r="T175" s="4">
        <v>0</v>
      </c>
      <c r="U175" s="4">
        <v>0</v>
      </c>
      <c r="V175" s="4">
        <v>1.3841769199572E-6</v>
      </c>
      <c r="W175" s="4">
        <v>0</v>
      </c>
      <c r="X175" s="4">
        <v>1.13267197360097E-2</v>
      </c>
      <c r="Y175" s="4">
        <v>3.0964037699442501E-4</v>
      </c>
      <c r="Z175" s="4">
        <v>4.6342243280166999E-3</v>
      </c>
      <c r="AA175" s="4">
        <v>3.1487256575186402E-5</v>
      </c>
      <c r="AB175" s="4">
        <v>0</v>
      </c>
      <c r="AC175" s="4">
        <v>0</v>
      </c>
      <c r="AD175" s="4">
        <v>0</v>
      </c>
      <c r="AE175" s="4">
        <v>0</v>
      </c>
      <c r="AF175" s="4">
        <v>1.6303455874515999E-2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655.60000000000502</v>
      </c>
      <c r="AO175">
        <v>9814</v>
      </c>
      <c r="AP175">
        <v>66.66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0.10000000000036301</v>
      </c>
      <c r="AZ175">
        <v>0</v>
      </c>
      <c r="BA175">
        <v>818.400000000001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319</v>
      </c>
      <c r="BM175">
        <v>443.400000000001</v>
      </c>
      <c r="BN175">
        <v>266.55999999999898</v>
      </c>
      <c r="BO175">
        <v>7.7000000000000099</v>
      </c>
      <c r="BP175">
        <v>226</v>
      </c>
      <c r="BQ175">
        <v>1717</v>
      </c>
      <c r="BR175">
        <v>280</v>
      </c>
      <c r="BS175">
        <v>71490</v>
      </c>
      <c r="BT175">
        <v>34670</v>
      </c>
      <c r="BU175">
        <v>1049</v>
      </c>
      <c r="BV175">
        <v>904</v>
      </c>
      <c r="BW175">
        <v>2130</v>
      </c>
      <c r="BX175">
        <v>772</v>
      </c>
    </row>
    <row r="176" spans="1:76" ht="353" customHeight="1">
      <c r="AF176"/>
      <c r="AG176"/>
    </row>
    <row r="177" spans="1:76">
      <c r="AF177"/>
      <c r="AG177"/>
    </row>
    <row r="178" spans="1:76">
      <c r="A178" t="s">
        <v>102</v>
      </c>
      <c r="B178" t="s">
        <v>5</v>
      </c>
      <c r="C178" t="s">
        <v>103</v>
      </c>
      <c r="D178" t="s">
        <v>356</v>
      </c>
      <c r="E178" s="1">
        <v>2742950</v>
      </c>
      <c r="F178">
        <v>22500</v>
      </c>
      <c r="G178">
        <v>121.90900000000001</v>
      </c>
      <c r="H178">
        <v>1032.25</v>
      </c>
      <c r="I178">
        <v>71</v>
      </c>
      <c r="J178">
        <v>32.25</v>
      </c>
      <c r="K178">
        <v>0</v>
      </c>
      <c r="L178" s="1">
        <v>1258220</v>
      </c>
      <c r="M178" s="1">
        <v>1484740</v>
      </c>
      <c r="N178">
        <v>0</v>
      </c>
      <c r="O178">
        <v>0</v>
      </c>
      <c r="P178">
        <v>0</v>
      </c>
      <c r="Q178">
        <v>123.114</v>
      </c>
      <c r="R178">
        <v>605560</v>
      </c>
      <c r="S178">
        <v>136088</v>
      </c>
      <c r="T178">
        <v>122837</v>
      </c>
      <c r="U178">
        <v>0</v>
      </c>
      <c r="V178">
        <v>38064.300000000003</v>
      </c>
      <c r="W178">
        <v>0</v>
      </c>
      <c r="X178" s="1">
        <v>1484740</v>
      </c>
      <c r="Y178">
        <v>42500.1</v>
      </c>
      <c r="Z178">
        <v>313168</v>
      </c>
      <c r="AA178">
        <v>0</v>
      </c>
      <c r="AB178">
        <v>0</v>
      </c>
      <c r="AC178">
        <v>0</v>
      </c>
      <c r="AD178">
        <v>0</v>
      </c>
      <c r="AE178">
        <v>0</v>
      </c>
      <c r="AF178"/>
      <c r="AG178">
        <v>177472</v>
      </c>
      <c r="AH178">
        <v>39883.300000000003</v>
      </c>
      <c r="AI178">
        <v>36000</v>
      </c>
      <c r="AJ178">
        <v>0</v>
      </c>
      <c r="AK178">
        <v>11155.6</v>
      </c>
      <c r="AL178">
        <v>0</v>
      </c>
      <c r="AM178">
        <v>0</v>
      </c>
      <c r="AN178">
        <v>12455.6</v>
      </c>
      <c r="AO178">
        <v>91780.6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14850.2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605558</v>
      </c>
      <c r="BJ178">
        <v>122834</v>
      </c>
      <c r="BK178">
        <v>0</v>
      </c>
      <c r="BL178">
        <v>75091.399999999994</v>
      </c>
      <c r="BM178">
        <v>19520.400000000001</v>
      </c>
      <c r="BN178">
        <v>4713.59</v>
      </c>
      <c r="BO178">
        <v>102437</v>
      </c>
      <c r="BP178">
        <v>179814</v>
      </c>
      <c r="BQ178">
        <v>140466</v>
      </c>
      <c r="BR178">
        <v>193213</v>
      </c>
      <c r="BS178">
        <v>545837</v>
      </c>
      <c r="BT178">
        <v>800061</v>
      </c>
      <c r="BU178">
        <v>189616</v>
      </c>
      <c r="BV178">
        <v>313894</v>
      </c>
      <c r="BW178">
        <v>126786</v>
      </c>
      <c r="BX178">
        <v>465378</v>
      </c>
    </row>
    <row r="179" spans="1:76">
      <c r="A179" t="s">
        <v>102</v>
      </c>
      <c r="B179" t="s">
        <v>8</v>
      </c>
      <c r="C179" t="s">
        <v>104</v>
      </c>
      <c r="D179" t="s">
        <v>356</v>
      </c>
      <c r="E179" s="1">
        <v>2807580</v>
      </c>
      <c r="F179">
        <v>22500</v>
      </c>
      <c r="G179">
        <v>124.78100000000001</v>
      </c>
      <c r="H179">
        <v>1811.25</v>
      </c>
      <c r="I179">
        <v>461.5</v>
      </c>
      <c r="J179">
        <v>729.5</v>
      </c>
      <c r="K179">
        <v>363.25</v>
      </c>
      <c r="L179" s="1">
        <v>1240800</v>
      </c>
      <c r="M179" s="1">
        <v>1566790</v>
      </c>
      <c r="N179">
        <v>0</v>
      </c>
      <c r="O179">
        <v>0</v>
      </c>
      <c r="P179">
        <v>0</v>
      </c>
      <c r="Q179">
        <v>132.511</v>
      </c>
      <c r="R179">
        <v>605560</v>
      </c>
      <c r="S179">
        <v>136088</v>
      </c>
      <c r="T179">
        <v>122837</v>
      </c>
      <c r="U179">
        <v>0</v>
      </c>
      <c r="V179">
        <v>38026.400000000001</v>
      </c>
      <c r="W179">
        <v>0</v>
      </c>
      <c r="X179" s="1">
        <v>1571200</v>
      </c>
      <c r="Y179">
        <v>59162.7</v>
      </c>
      <c r="Z179">
        <v>274715</v>
      </c>
      <c r="AA179">
        <v>0</v>
      </c>
      <c r="AB179">
        <v>0</v>
      </c>
      <c r="AC179">
        <v>0</v>
      </c>
      <c r="AD179">
        <v>0</v>
      </c>
      <c r="AE179">
        <v>0</v>
      </c>
      <c r="AF179"/>
      <c r="AG179">
        <v>177472</v>
      </c>
      <c r="AH179">
        <v>39883.300000000003</v>
      </c>
      <c r="AI179">
        <v>36000</v>
      </c>
      <c r="AJ179">
        <v>0</v>
      </c>
      <c r="AK179">
        <v>11144.4</v>
      </c>
      <c r="AL179">
        <v>0</v>
      </c>
      <c r="AM179">
        <v>1291.67</v>
      </c>
      <c r="AN179">
        <v>17338.900000000001</v>
      </c>
      <c r="AO179">
        <v>80511.100000000006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15670.9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605558</v>
      </c>
      <c r="BJ179">
        <v>122834</v>
      </c>
      <c r="BK179">
        <v>0</v>
      </c>
      <c r="BL179">
        <v>74216.899999999994</v>
      </c>
      <c r="BM179">
        <v>26705</v>
      </c>
      <c r="BN179">
        <v>4695.47</v>
      </c>
      <c r="BO179">
        <v>100940</v>
      </c>
      <c r="BP179">
        <v>179304</v>
      </c>
      <c r="BQ179">
        <v>139815</v>
      </c>
      <c r="BR179">
        <v>192302</v>
      </c>
      <c r="BS179">
        <v>551071</v>
      </c>
      <c r="BT179">
        <v>882695</v>
      </c>
      <c r="BU179">
        <v>209607</v>
      </c>
      <c r="BV179">
        <v>315118</v>
      </c>
      <c r="BW179">
        <v>127878</v>
      </c>
      <c r="BX179">
        <v>467473</v>
      </c>
    </row>
    <row r="180" spans="1:76">
      <c r="A180" t="s">
        <v>102</v>
      </c>
      <c r="B180" t="s">
        <v>10</v>
      </c>
      <c r="C180" t="s">
        <v>105</v>
      </c>
      <c r="D180" t="s">
        <v>356</v>
      </c>
      <c r="E180" s="1">
        <v>2521770</v>
      </c>
      <c r="F180">
        <v>22500</v>
      </c>
      <c r="G180">
        <v>112.07899999999999</v>
      </c>
      <c r="H180">
        <v>1860</v>
      </c>
      <c r="I180">
        <v>548.5</v>
      </c>
      <c r="J180">
        <v>733.5</v>
      </c>
      <c r="K180">
        <v>427</v>
      </c>
      <c r="L180" s="1">
        <v>1177440</v>
      </c>
      <c r="M180" s="1">
        <v>1344340</v>
      </c>
      <c r="N180">
        <v>0</v>
      </c>
      <c r="O180">
        <v>0</v>
      </c>
      <c r="P180">
        <v>0</v>
      </c>
      <c r="Q180">
        <v>116.28700000000001</v>
      </c>
      <c r="R180">
        <v>605560</v>
      </c>
      <c r="S180">
        <v>180976</v>
      </c>
      <c r="T180">
        <v>122837</v>
      </c>
      <c r="U180">
        <v>0</v>
      </c>
      <c r="V180">
        <v>91018.9</v>
      </c>
      <c r="W180">
        <v>0</v>
      </c>
      <c r="X180" s="1">
        <v>1293370</v>
      </c>
      <c r="Y180">
        <v>60205.3</v>
      </c>
      <c r="Z180">
        <v>167811</v>
      </c>
      <c r="AA180">
        <v>0</v>
      </c>
      <c r="AB180">
        <v>0</v>
      </c>
      <c r="AC180">
        <v>0</v>
      </c>
      <c r="AD180">
        <v>0</v>
      </c>
      <c r="AE180">
        <v>0</v>
      </c>
      <c r="AF180"/>
      <c r="AG180">
        <v>177472</v>
      </c>
      <c r="AH180">
        <v>53038.9</v>
      </c>
      <c r="AI180">
        <v>36000</v>
      </c>
      <c r="AJ180">
        <v>0</v>
      </c>
      <c r="AK180">
        <v>10608.3</v>
      </c>
      <c r="AL180">
        <v>0</v>
      </c>
      <c r="AM180">
        <v>1130.56</v>
      </c>
      <c r="AN180">
        <v>17644.400000000001</v>
      </c>
      <c r="AO180">
        <v>49180.6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548.32299999999998</v>
      </c>
      <c r="AZ180">
        <v>0</v>
      </c>
      <c r="BA180">
        <v>12897.6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605558</v>
      </c>
      <c r="BJ180">
        <v>122834</v>
      </c>
      <c r="BK180">
        <v>0</v>
      </c>
      <c r="BL180">
        <v>73819.3</v>
      </c>
      <c r="BM180">
        <v>30380</v>
      </c>
      <c r="BN180">
        <v>947.90599999999995</v>
      </c>
      <c r="BO180">
        <v>98094.6</v>
      </c>
      <c r="BP180">
        <v>179121</v>
      </c>
      <c r="BQ180">
        <v>139568</v>
      </c>
      <c r="BR180">
        <v>192039</v>
      </c>
      <c r="BS180">
        <v>237523</v>
      </c>
      <c r="BT180">
        <v>740886</v>
      </c>
      <c r="BU180">
        <v>215270</v>
      </c>
      <c r="BV180">
        <v>315451</v>
      </c>
      <c r="BW180">
        <v>128331</v>
      </c>
      <c r="BX180">
        <v>468435</v>
      </c>
    </row>
    <row r="181" spans="1:76">
      <c r="A181" t="s">
        <v>102</v>
      </c>
      <c r="B181" t="s">
        <v>12</v>
      </c>
      <c r="C181" t="s">
        <v>106</v>
      </c>
      <c r="D181" t="s">
        <v>356</v>
      </c>
      <c r="E181" s="1">
        <v>2557190</v>
      </c>
      <c r="F181">
        <v>22497</v>
      </c>
      <c r="G181">
        <v>113.66800000000001</v>
      </c>
      <c r="H181">
        <v>1705.25</v>
      </c>
      <c r="I181">
        <v>445.75</v>
      </c>
      <c r="J181">
        <v>542.75</v>
      </c>
      <c r="K181">
        <v>402.25</v>
      </c>
      <c r="L181" s="1">
        <v>1178920</v>
      </c>
      <c r="M181" s="1">
        <v>1378260</v>
      </c>
      <c r="N181">
        <v>0</v>
      </c>
      <c r="O181">
        <v>0</v>
      </c>
      <c r="P181">
        <v>0</v>
      </c>
      <c r="Q181">
        <v>110.68</v>
      </c>
      <c r="R181">
        <v>605475</v>
      </c>
      <c r="S181">
        <v>180957</v>
      </c>
      <c r="T181">
        <v>122818</v>
      </c>
      <c r="U181">
        <v>0</v>
      </c>
      <c r="V181">
        <v>44528.4</v>
      </c>
      <c r="W181">
        <v>0</v>
      </c>
      <c r="X181" s="1">
        <v>1337350</v>
      </c>
      <c r="Y181">
        <v>62281.1</v>
      </c>
      <c r="Z181">
        <v>203781</v>
      </c>
      <c r="AA181">
        <v>0</v>
      </c>
      <c r="AB181">
        <v>0</v>
      </c>
      <c r="AC181">
        <v>0</v>
      </c>
      <c r="AD181">
        <v>0</v>
      </c>
      <c r="AE181">
        <v>0</v>
      </c>
      <c r="AF181"/>
      <c r="AG181">
        <v>177447</v>
      </c>
      <c r="AH181">
        <v>53033.3</v>
      </c>
      <c r="AI181">
        <v>35994.400000000001</v>
      </c>
      <c r="AJ181">
        <v>0</v>
      </c>
      <c r="AK181">
        <v>0</v>
      </c>
      <c r="AL181">
        <v>0</v>
      </c>
      <c r="AM181">
        <v>1058.33</v>
      </c>
      <c r="AN181">
        <v>18252.8</v>
      </c>
      <c r="AO181">
        <v>59722.2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445.37</v>
      </c>
      <c r="AZ181">
        <v>0</v>
      </c>
      <c r="BA181">
        <v>13340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605478</v>
      </c>
      <c r="BJ181">
        <v>122818</v>
      </c>
      <c r="BK181">
        <v>0</v>
      </c>
      <c r="BL181">
        <v>73596.5</v>
      </c>
      <c r="BM181">
        <v>31783</v>
      </c>
      <c r="BN181">
        <v>947.37099999999998</v>
      </c>
      <c r="BO181">
        <v>152702</v>
      </c>
      <c r="BP181">
        <v>181347</v>
      </c>
      <c r="BQ181">
        <v>110289</v>
      </c>
      <c r="BR181">
        <v>166744</v>
      </c>
      <c r="BS181">
        <v>226941</v>
      </c>
      <c r="BT181">
        <v>606731</v>
      </c>
      <c r="BU181">
        <v>253645</v>
      </c>
      <c r="BV181">
        <v>319226</v>
      </c>
      <c r="BW181">
        <v>113112</v>
      </c>
      <c r="BX181">
        <v>450150</v>
      </c>
    </row>
    <row r="182" spans="1:76">
      <c r="A182" t="s">
        <v>102</v>
      </c>
      <c r="B182" t="s">
        <v>14</v>
      </c>
      <c r="C182" t="s">
        <v>107</v>
      </c>
      <c r="D182" t="s">
        <v>356</v>
      </c>
      <c r="E182" s="1">
        <v>2458330</v>
      </c>
      <c r="F182">
        <v>22497</v>
      </c>
      <c r="G182">
        <v>109.274</v>
      </c>
      <c r="H182">
        <v>1524.75</v>
      </c>
      <c r="I182">
        <v>304.25</v>
      </c>
      <c r="J182">
        <v>603.5</v>
      </c>
      <c r="K182">
        <v>283.25</v>
      </c>
      <c r="L182" s="1">
        <v>1123900</v>
      </c>
      <c r="M182" s="1">
        <v>1334430</v>
      </c>
      <c r="N182">
        <v>0</v>
      </c>
      <c r="O182">
        <v>0</v>
      </c>
      <c r="P182">
        <v>0</v>
      </c>
      <c r="Q182">
        <v>107.735</v>
      </c>
      <c r="R182">
        <v>605475</v>
      </c>
      <c r="S182">
        <v>180957</v>
      </c>
      <c r="T182">
        <v>122818</v>
      </c>
      <c r="U182">
        <v>0</v>
      </c>
      <c r="V182">
        <v>44519</v>
      </c>
      <c r="W182">
        <v>0</v>
      </c>
      <c r="X182" s="1">
        <v>1293320</v>
      </c>
      <c r="Y182">
        <v>58679.4</v>
      </c>
      <c r="Z182">
        <v>152580</v>
      </c>
      <c r="AA182">
        <v>0</v>
      </c>
      <c r="AB182">
        <v>0</v>
      </c>
      <c r="AC182">
        <v>0</v>
      </c>
      <c r="AD182">
        <v>0</v>
      </c>
      <c r="AE182">
        <v>0</v>
      </c>
      <c r="AF182"/>
      <c r="AG182">
        <v>177447</v>
      </c>
      <c r="AH182">
        <v>53033.3</v>
      </c>
      <c r="AI182">
        <v>35994.400000000001</v>
      </c>
      <c r="AJ182">
        <v>0</v>
      </c>
      <c r="AK182">
        <v>0</v>
      </c>
      <c r="AL182">
        <v>0</v>
      </c>
      <c r="AM182">
        <v>997.22199999999998</v>
      </c>
      <c r="AN182">
        <v>17197.2</v>
      </c>
      <c r="AO182">
        <v>44716.7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445.27600000000001</v>
      </c>
      <c r="AZ182">
        <v>0</v>
      </c>
      <c r="BA182">
        <v>12901.6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605478</v>
      </c>
      <c r="BJ182">
        <v>122818</v>
      </c>
      <c r="BK182">
        <v>0</v>
      </c>
      <c r="BL182">
        <v>74125.8</v>
      </c>
      <c r="BM182">
        <v>31257.4</v>
      </c>
      <c r="BN182">
        <v>952.07500000000005</v>
      </c>
      <c r="BO182">
        <v>162929</v>
      </c>
      <c r="BP182">
        <v>180755</v>
      </c>
      <c r="BQ182">
        <v>110398</v>
      </c>
      <c r="BR182">
        <v>166446</v>
      </c>
      <c r="BS182">
        <v>228262</v>
      </c>
      <c r="BT182">
        <v>645300</v>
      </c>
      <c r="BU182">
        <v>251452</v>
      </c>
      <c r="BV182">
        <v>319556</v>
      </c>
      <c r="BW182">
        <v>112613</v>
      </c>
      <c r="BX182">
        <v>448026</v>
      </c>
    </row>
    <row r="183" spans="1:76">
      <c r="A183" t="s">
        <v>102</v>
      </c>
      <c r="B183" t="s">
        <v>16</v>
      </c>
      <c r="C183" t="s">
        <v>108</v>
      </c>
      <c r="D183" t="s">
        <v>356</v>
      </c>
      <c r="E183" s="1">
        <v>1485380</v>
      </c>
      <c r="F183">
        <v>22501.1</v>
      </c>
      <c r="G183">
        <v>66.0137</v>
      </c>
      <c r="H183">
        <v>786.75</v>
      </c>
      <c r="I183">
        <v>131.5</v>
      </c>
      <c r="J183">
        <v>326.25</v>
      </c>
      <c r="K183">
        <v>130</v>
      </c>
      <c r="L183">
        <v>932699</v>
      </c>
      <c r="M183">
        <v>552691</v>
      </c>
      <c r="N183">
        <v>0</v>
      </c>
      <c r="O183">
        <v>0</v>
      </c>
      <c r="P183">
        <v>0</v>
      </c>
      <c r="Q183">
        <v>80.992999999999995</v>
      </c>
      <c r="R183">
        <v>438185</v>
      </c>
      <c r="S183">
        <v>126666</v>
      </c>
      <c r="T183">
        <v>122837</v>
      </c>
      <c r="U183">
        <v>0</v>
      </c>
      <c r="V183">
        <v>40433.9</v>
      </c>
      <c r="W183">
        <v>0</v>
      </c>
      <c r="X183">
        <v>512257</v>
      </c>
      <c r="Y183">
        <v>59589.3</v>
      </c>
      <c r="Z183">
        <v>185412</v>
      </c>
      <c r="AA183">
        <v>0</v>
      </c>
      <c r="AB183">
        <v>0</v>
      </c>
      <c r="AC183">
        <v>0</v>
      </c>
      <c r="AD183">
        <v>0</v>
      </c>
      <c r="AE183">
        <v>0</v>
      </c>
      <c r="AF183"/>
      <c r="AG183">
        <v>128419</v>
      </c>
      <c r="AH183">
        <v>37122.199999999997</v>
      </c>
      <c r="AI183">
        <v>36000</v>
      </c>
      <c r="AJ183">
        <v>0</v>
      </c>
      <c r="AK183">
        <v>0</v>
      </c>
      <c r="AL183">
        <v>0</v>
      </c>
      <c r="AM183">
        <v>0</v>
      </c>
      <c r="AN183">
        <v>17463.900000000001</v>
      </c>
      <c r="AO183">
        <v>54338.9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404.41699999999997</v>
      </c>
      <c r="AZ183">
        <v>0</v>
      </c>
      <c r="BA183">
        <v>5123.5600000000004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438183</v>
      </c>
      <c r="BJ183">
        <v>122840</v>
      </c>
      <c r="BK183">
        <v>0</v>
      </c>
      <c r="BL183">
        <v>73710.899999999994</v>
      </c>
      <c r="BM183">
        <v>25198</v>
      </c>
      <c r="BN183">
        <v>526.399</v>
      </c>
      <c r="BO183">
        <v>197715</v>
      </c>
      <c r="BP183">
        <v>139503</v>
      </c>
      <c r="BQ183">
        <v>242040</v>
      </c>
      <c r="BR183">
        <v>160434</v>
      </c>
      <c r="BS183">
        <v>126908</v>
      </c>
      <c r="BT183">
        <v>205507</v>
      </c>
      <c r="BU183">
        <v>283874</v>
      </c>
      <c r="BV183">
        <v>250479</v>
      </c>
      <c r="BW183">
        <v>250391</v>
      </c>
      <c r="BX183">
        <v>375334</v>
      </c>
    </row>
    <row r="184" spans="1:76">
      <c r="A184" t="s">
        <v>102</v>
      </c>
      <c r="B184" t="s">
        <v>18</v>
      </c>
      <c r="C184" t="s">
        <v>109</v>
      </c>
      <c r="D184" t="s">
        <v>356</v>
      </c>
      <c r="E184" s="1">
        <v>2433510</v>
      </c>
      <c r="F184">
        <v>22500</v>
      </c>
      <c r="G184">
        <v>108.15600000000001</v>
      </c>
      <c r="H184">
        <v>1331.5</v>
      </c>
      <c r="I184">
        <v>269.75</v>
      </c>
      <c r="J184">
        <v>547.75</v>
      </c>
      <c r="K184">
        <v>256.75</v>
      </c>
      <c r="L184" s="1">
        <v>1170880</v>
      </c>
      <c r="M184" s="1">
        <v>1262630</v>
      </c>
      <c r="N184">
        <v>0</v>
      </c>
      <c r="O184">
        <v>0</v>
      </c>
      <c r="P184">
        <v>0</v>
      </c>
      <c r="Q184">
        <v>117.416</v>
      </c>
      <c r="R184">
        <v>605560</v>
      </c>
      <c r="S184">
        <v>180976</v>
      </c>
      <c r="T184">
        <v>122837</v>
      </c>
      <c r="U184">
        <v>0</v>
      </c>
      <c r="V184">
        <v>91018.9</v>
      </c>
      <c r="W184">
        <v>0</v>
      </c>
      <c r="X184" s="1">
        <v>1211270</v>
      </c>
      <c r="Y184">
        <v>60745.599999999999</v>
      </c>
      <c r="Z184">
        <v>161091</v>
      </c>
      <c r="AA184">
        <v>0</v>
      </c>
      <c r="AB184">
        <v>0</v>
      </c>
      <c r="AC184">
        <v>0</v>
      </c>
      <c r="AD184">
        <v>0</v>
      </c>
      <c r="AE184">
        <v>0</v>
      </c>
      <c r="AF184"/>
      <c r="AG184">
        <v>177472</v>
      </c>
      <c r="AH184">
        <v>53038.9</v>
      </c>
      <c r="AI184">
        <v>36000</v>
      </c>
      <c r="AJ184">
        <v>0</v>
      </c>
      <c r="AK184">
        <v>10608.3</v>
      </c>
      <c r="AL184">
        <v>0</v>
      </c>
      <c r="AM184">
        <v>1016.67</v>
      </c>
      <c r="AN184">
        <v>17802.8</v>
      </c>
      <c r="AO184">
        <v>47211.1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548.32299999999998</v>
      </c>
      <c r="AZ184">
        <v>0</v>
      </c>
      <c r="BA184">
        <v>12080.4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605558</v>
      </c>
      <c r="BJ184">
        <v>122834</v>
      </c>
      <c r="BK184">
        <v>0</v>
      </c>
      <c r="BL184">
        <v>74162.7</v>
      </c>
      <c r="BM184">
        <v>30847</v>
      </c>
      <c r="BN184">
        <v>952.89700000000005</v>
      </c>
      <c r="BO184">
        <v>105403</v>
      </c>
      <c r="BP184">
        <v>179053</v>
      </c>
      <c r="BQ184">
        <v>139563</v>
      </c>
      <c r="BR184">
        <v>191972</v>
      </c>
      <c r="BS184">
        <v>236578</v>
      </c>
      <c r="BT184">
        <v>707359</v>
      </c>
      <c r="BU184">
        <v>211784</v>
      </c>
      <c r="BV184">
        <v>314118</v>
      </c>
      <c r="BW184">
        <v>127484</v>
      </c>
      <c r="BX184">
        <v>467090</v>
      </c>
    </row>
    <row r="185" spans="1:76">
      <c r="B185" s="25" t="s">
        <v>173</v>
      </c>
      <c r="R185" s="25">
        <f>ABS(R178-R180)</f>
        <v>0</v>
      </c>
      <c r="S185" s="25">
        <f t="shared" ref="S185:AE185" si="22">ABS(S178-S180)</f>
        <v>44888</v>
      </c>
      <c r="T185" s="25">
        <f t="shared" si="22"/>
        <v>0</v>
      </c>
      <c r="U185" s="25">
        <f t="shared" si="22"/>
        <v>0</v>
      </c>
      <c r="V185" s="25">
        <f t="shared" si="22"/>
        <v>52954.599999999991</v>
      </c>
      <c r="W185" s="25">
        <f t="shared" si="22"/>
        <v>0</v>
      </c>
      <c r="X185" s="25">
        <f t="shared" si="22"/>
        <v>191370</v>
      </c>
      <c r="Y185" s="25">
        <f t="shared" si="22"/>
        <v>17705.200000000004</v>
      </c>
      <c r="Z185" s="25">
        <f t="shared" si="22"/>
        <v>145357</v>
      </c>
      <c r="AA185" s="25">
        <f t="shared" si="22"/>
        <v>0</v>
      </c>
      <c r="AB185" s="25">
        <f t="shared" si="22"/>
        <v>0</v>
      </c>
      <c r="AC185" s="25">
        <f t="shared" si="22"/>
        <v>0</v>
      </c>
      <c r="AD185" s="25">
        <f t="shared" si="22"/>
        <v>0</v>
      </c>
      <c r="AE185" s="25">
        <f t="shared" si="22"/>
        <v>0</v>
      </c>
      <c r="AF185" s="26">
        <f>SUM(R185:AE185)/E178</f>
        <v>0.16488627207933065</v>
      </c>
      <c r="AG185"/>
      <c r="BI185" s="25">
        <f t="shared" ref="BI185:BX185" si="23">ABS(BI178-BI180)</f>
        <v>0</v>
      </c>
      <c r="BJ185" s="25">
        <f t="shared" si="23"/>
        <v>0</v>
      </c>
      <c r="BK185" s="25">
        <f t="shared" si="23"/>
        <v>0</v>
      </c>
      <c r="BL185" s="25">
        <f t="shared" si="23"/>
        <v>1272.0999999999913</v>
      </c>
      <c r="BM185" s="25">
        <f t="shared" si="23"/>
        <v>10859.599999999999</v>
      </c>
      <c r="BN185" s="25">
        <f t="shared" si="23"/>
        <v>3765.6840000000002</v>
      </c>
      <c r="BO185" s="25">
        <f t="shared" si="23"/>
        <v>4342.3999999999942</v>
      </c>
      <c r="BP185" s="25">
        <f t="shared" si="23"/>
        <v>693</v>
      </c>
      <c r="BQ185" s="25">
        <f t="shared" si="23"/>
        <v>898</v>
      </c>
      <c r="BR185" s="25">
        <f t="shared" si="23"/>
        <v>1174</v>
      </c>
      <c r="BS185" s="25">
        <f t="shared" si="23"/>
        <v>308314</v>
      </c>
      <c r="BT185" s="25">
        <f t="shared" si="23"/>
        <v>59175</v>
      </c>
      <c r="BU185" s="25">
        <f t="shared" si="23"/>
        <v>25654</v>
      </c>
      <c r="BV185" s="25">
        <f t="shared" si="23"/>
        <v>1557</v>
      </c>
      <c r="BW185" s="25">
        <f t="shared" si="23"/>
        <v>1545</v>
      </c>
      <c r="BX185" s="25">
        <f t="shared" si="23"/>
        <v>3057</v>
      </c>
    </row>
    <row r="186" spans="1:76">
      <c r="A186" t="s">
        <v>102</v>
      </c>
      <c r="B186" t="s">
        <v>20</v>
      </c>
      <c r="D186" t="s">
        <v>356</v>
      </c>
      <c r="E186">
        <v>64630</v>
      </c>
      <c r="F186">
        <v>0</v>
      </c>
      <c r="G186">
        <v>2.8719999999999999</v>
      </c>
      <c r="H186">
        <v>779</v>
      </c>
      <c r="I186">
        <v>390.5</v>
      </c>
      <c r="J186">
        <v>697.25</v>
      </c>
      <c r="K186">
        <v>363.25</v>
      </c>
      <c r="L186">
        <v>17420</v>
      </c>
      <c r="M186">
        <v>82050</v>
      </c>
      <c r="N186">
        <v>0</v>
      </c>
      <c r="O186">
        <v>0</v>
      </c>
      <c r="P186">
        <v>0</v>
      </c>
      <c r="Q186">
        <v>9.3969999999999896</v>
      </c>
      <c r="R186" s="4">
        <v>0</v>
      </c>
      <c r="S186" s="4">
        <v>0</v>
      </c>
      <c r="T186" s="4">
        <v>0</v>
      </c>
      <c r="U186" s="4">
        <v>0</v>
      </c>
      <c r="V186" s="4">
        <v>1.3817240562168899E-5</v>
      </c>
      <c r="W186" s="4">
        <v>0</v>
      </c>
      <c r="X186" s="4">
        <v>3.1520807889316202E-2</v>
      </c>
      <c r="Y186" s="4">
        <v>6.0747005960735704E-3</v>
      </c>
      <c r="Z186" s="4">
        <v>1.40188483202391E-2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5.1628174046191098E-2</v>
      </c>
      <c r="AG186">
        <v>0</v>
      </c>
      <c r="AH186">
        <v>0</v>
      </c>
      <c r="AI186">
        <v>0</v>
      </c>
      <c r="AJ186">
        <v>0</v>
      </c>
      <c r="AK186">
        <v>11.200000000000699</v>
      </c>
      <c r="AL186">
        <v>0</v>
      </c>
      <c r="AM186">
        <v>1291.67</v>
      </c>
      <c r="AN186">
        <v>4883.3</v>
      </c>
      <c r="AO186">
        <v>11269.5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820.699999999998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874.5</v>
      </c>
      <c r="BM186">
        <v>7184.5999999999904</v>
      </c>
      <c r="BN186">
        <v>18.119999999999798</v>
      </c>
      <c r="BO186">
        <v>1497</v>
      </c>
      <c r="BP186">
        <v>510</v>
      </c>
      <c r="BQ186">
        <v>651</v>
      </c>
      <c r="BR186">
        <v>911</v>
      </c>
      <c r="BS186">
        <v>5234</v>
      </c>
      <c r="BT186">
        <v>82634</v>
      </c>
      <c r="BU186">
        <v>19991</v>
      </c>
      <c r="BV186">
        <v>1224</v>
      </c>
      <c r="BW186">
        <v>1092</v>
      </c>
      <c r="BX186">
        <v>2095</v>
      </c>
    </row>
    <row r="187" spans="1:76">
      <c r="A187" t="s">
        <v>102</v>
      </c>
      <c r="B187" t="s">
        <v>21</v>
      </c>
      <c r="D187" t="s">
        <v>356</v>
      </c>
      <c r="E187">
        <v>285810</v>
      </c>
      <c r="F187">
        <v>0</v>
      </c>
      <c r="G187">
        <v>12.702</v>
      </c>
      <c r="H187">
        <v>48.75</v>
      </c>
      <c r="I187">
        <v>87</v>
      </c>
      <c r="J187">
        <v>4</v>
      </c>
      <c r="K187">
        <v>63.75</v>
      </c>
      <c r="L187">
        <v>63360</v>
      </c>
      <c r="M187">
        <v>222450</v>
      </c>
      <c r="N187">
        <v>0</v>
      </c>
      <c r="O187">
        <v>0</v>
      </c>
      <c r="P187">
        <v>0</v>
      </c>
      <c r="Q187">
        <v>16.223999999999901</v>
      </c>
      <c r="R187" s="4">
        <v>0</v>
      </c>
      <c r="S187" s="4">
        <v>1.5988146375170001E-2</v>
      </c>
      <c r="T187" s="4">
        <v>0</v>
      </c>
      <c r="U187" s="4">
        <v>0</v>
      </c>
      <c r="V187" s="4">
        <v>1.8874796087733899E-2</v>
      </c>
      <c r="W187" s="4">
        <v>0</v>
      </c>
      <c r="X187" s="4">
        <v>9.8957108969290206E-2</v>
      </c>
      <c r="Y187" s="4">
        <v>3.7135184037498598E-4</v>
      </c>
      <c r="Z187" s="4">
        <v>3.80769203370874E-2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0.17226832360965599</v>
      </c>
      <c r="AG187">
        <v>0</v>
      </c>
      <c r="AH187">
        <v>13155.5999999999</v>
      </c>
      <c r="AI187">
        <v>0</v>
      </c>
      <c r="AJ187">
        <v>0</v>
      </c>
      <c r="AK187">
        <v>536.1</v>
      </c>
      <c r="AL187">
        <v>0</v>
      </c>
      <c r="AM187">
        <v>161.11000000000001</v>
      </c>
      <c r="AN187">
        <v>305.5</v>
      </c>
      <c r="AO187">
        <v>31330.5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548.32299999999998</v>
      </c>
      <c r="AZ187">
        <v>0</v>
      </c>
      <c r="BA187">
        <v>2773.2999999999902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397.59999999999098</v>
      </c>
      <c r="BM187">
        <v>3675</v>
      </c>
      <c r="BN187">
        <v>3747.5639999999999</v>
      </c>
      <c r="BO187">
        <v>2845.3999999999901</v>
      </c>
      <c r="BP187">
        <v>183</v>
      </c>
      <c r="BQ187">
        <v>247</v>
      </c>
      <c r="BR187">
        <v>263</v>
      </c>
      <c r="BS187">
        <v>313548</v>
      </c>
      <c r="BT187">
        <v>141809</v>
      </c>
      <c r="BU187">
        <v>5663</v>
      </c>
      <c r="BV187">
        <v>333</v>
      </c>
      <c r="BW187">
        <v>453</v>
      </c>
      <c r="BX187">
        <v>962</v>
      </c>
    </row>
    <row r="188" spans="1:76">
      <c r="A188" t="s">
        <v>102</v>
      </c>
      <c r="B188" t="s">
        <v>22</v>
      </c>
      <c r="D188" t="s">
        <v>356</v>
      </c>
      <c r="E188">
        <v>35420</v>
      </c>
      <c r="F188">
        <v>3</v>
      </c>
      <c r="G188">
        <v>1.58900000000001</v>
      </c>
      <c r="H188">
        <v>154.75</v>
      </c>
      <c r="I188">
        <v>102.75</v>
      </c>
      <c r="J188">
        <v>190.75</v>
      </c>
      <c r="K188">
        <v>24.75</v>
      </c>
      <c r="L188">
        <v>1480</v>
      </c>
      <c r="M188">
        <v>33920</v>
      </c>
      <c r="N188">
        <v>0</v>
      </c>
      <c r="O188">
        <v>0</v>
      </c>
      <c r="P188">
        <v>0</v>
      </c>
      <c r="Q188">
        <v>5.6069999999999904</v>
      </c>
      <c r="R188" s="4">
        <v>3.3706483937868998E-5</v>
      </c>
      <c r="S188" s="4">
        <v>7.5343905272883701E-6</v>
      </c>
      <c r="T188" s="4">
        <v>7.5343905272883701E-6</v>
      </c>
      <c r="U188" s="4">
        <v>0</v>
      </c>
      <c r="V188" s="4">
        <v>1.8435662253100001E-2</v>
      </c>
      <c r="W188" s="4">
        <v>0</v>
      </c>
      <c r="X188" s="4">
        <v>1.74401313363232E-2</v>
      </c>
      <c r="Y188" s="4">
        <v>8.2315199244974505E-4</v>
      </c>
      <c r="Z188" s="4">
        <v>1.4263790908766401E-2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5.10115117556319E-2</v>
      </c>
      <c r="AG188">
        <v>25</v>
      </c>
      <c r="AH188">
        <v>5.5999999999985404</v>
      </c>
      <c r="AI188">
        <v>5.5999999999985404</v>
      </c>
      <c r="AJ188">
        <v>0</v>
      </c>
      <c r="AK188">
        <v>10608.3</v>
      </c>
      <c r="AL188">
        <v>0</v>
      </c>
      <c r="AM188">
        <v>72.23</v>
      </c>
      <c r="AN188">
        <v>608.39999999999702</v>
      </c>
      <c r="AO188">
        <v>10541.5999999999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102.95299999999899</v>
      </c>
      <c r="AZ188">
        <v>0</v>
      </c>
      <c r="BA188">
        <v>442.39999999999901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80</v>
      </c>
      <c r="BJ188">
        <v>16</v>
      </c>
      <c r="BK188">
        <v>0</v>
      </c>
      <c r="BL188">
        <v>222.800000000002</v>
      </c>
      <c r="BM188">
        <v>1403</v>
      </c>
      <c r="BN188">
        <v>0.53499999999996795</v>
      </c>
      <c r="BO188">
        <v>54607.3999999999</v>
      </c>
      <c r="BP188">
        <v>2226</v>
      </c>
      <c r="BQ188">
        <v>29279</v>
      </c>
      <c r="BR188">
        <v>25295</v>
      </c>
      <c r="BS188">
        <v>10582</v>
      </c>
      <c r="BT188">
        <v>134155</v>
      </c>
      <c r="BU188">
        <v>38375</v>
      </c>
      <c r="BV188">
        <v>3775</v>
      </c>
      <c r="BW188">
        <v>15219</v>
      </c>
      <c r="BX188">
        <v>18285</v>
      </c>
    </row>
    <row r="189" spans="1:76">
      <c r="A189" t="s">
        <v>102</v>
      </c>
      <c r="B189" t="s">
        <v>23</v>
      </c>
      <c r="D189" t="s">
        <v>356</v>
      </c>
      <c r="E189">
        <v>63440</v>
      </c>
      <c r="F189">
        <v>3</v>
      </c>
      <c r="G189">
        <v>2.8049999999999899</v>
      </c>
      <c r="H189">
        <v>335.25</v>
      </c>
      <c r="I189">
        <v>244.25</v>
      </c>
      <c r="J189">
        <v>130</v>
      </c>
      <c r="K189">
        <v>143.75</v>
      </c>
      <c r="L189">
        <v>53540</v>
      </c>
      <c r="M189">
        <v>9910</v>
      </c>
      <c r="N189">
        <v>0</v>
      </c>
      <c r="O189">
        <v>0</v>
      </c>
      <c r="P189">
        <v>0</v>
      </c>
      <c r="Q189">
        <v>8.5519999999999996</v>
      </c>
      <c r="R189" s="4">
        <v>3.3706483937868998E-5</v>
      </c>
      <c r="S189" s="4">
        <v>7.5343905272883701E-6</v>
      </c>
      <c r="T189" s="4">
        <v>7.5343905272883701E-6</v>
      </c>
      <c r="U189" s="4">
        <v>0</v>
      </c>
      <c r="V189" s="4">
        <v>1.8439389793676601E-2</v>
      </c>
      <c r="W189" s="4">
        <v>0</v>
      </c>
      <c r="X189" s="4">
        <v>1.9827343492864101E-5</v>
      </c>
      <c r="Y189" s="4">
        <v>6.0509086871522798E-4</v>
      </c>
      <c r="Z189" s="4">
        <v>6.0398053747962701E-3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2.5152888645673398E-2</v>
      </c>
      <c r="AG189">
        <v>25</v>
      </c>
      <c r="AH189">
        <v>5.5999999999985404</v>
      </c>
      <c r="AI189">
        <v>5.5999999999985404</v>
      </c>
      <c r="AJ189">
        <v>0</v>
      </c>
      <c r="AK189">
        <v>10608.3</v>
      </c>
      <c r="AL189">
        <v>0</v>
      </c>
      <c r="AM189">
        <v>133.337999999999</v>
      </c>
      <c r="AN189">
        <v>447.2</v>
      </c>
      <c r="AO189">
        <v>4463.8999999999996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103.046999999999</v>
      </c>
      <c r="AZ189">
        <v>0</v>
      </c>
      <c r="BA189">
        <v>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80</v>
      </c>
      <c r="BJ189">
        <v>16</v>
      </c>
      <c r="BK189">
        <v>0</v>
      </c>
      <c r="BL189">
        <v>306.5</v>
      </c>
      <c r="BM189">
        <v>877.400000000001</v>
      </c>
      <c r="BN189">
        <v>4.1690000000000902</v>
      </c>
      <c r="BO189">
        <v>64834.3999999999</v>
      </c>
      <c r="BP189">
        <v>1634</v>
      </c>
      <c r="BQ189">
        <v>29170</v>
      </c>
      <c r="BR189">
        <v>25593</v>
      </c>
      <c r="BS189">
        <v>9261</v>
      </c>
      <c r="BT189">
        <v>95586</v>
      </c>
      <c r="BU189">
        <v>36182</v>
      </c>
      <c r="BV189">
        <v>4105</v>
      </c>
      <c r="BW189">
        <v>15718</v>
      </c>
      <c r="BX189">
        <v>20409</v>
      </c>
    </row>
    <row r="190" spans="1:76">
      <c r="A190" t="s">
        <v>102</v>
      </c>
      <c r="B190" t="s">
        <v>24</v>
      </c>
      <c r="D190" t="s">
        <v>356</v>
      </c>
      <c r="E190">
        <v>1036390</v>
      </c>
      <c r="F190">
        <v>1.0999999999985399</v>
      </c>
      <c r="G190">
        <v>46.065299999999901</v>
      </c>
      <c r="H190">
        <v>1073.25</v>
      </c>
      <c r="I190">
        <v>417</v>
      </c>
      <c r="J190">
        <v>407.25</v>
      </c>
      <c r="K190">
        <v>297</v>
      </c>
      <c r="L190">
        <v>244741</v>
      </c>
      <c r="M190">
        <v>791649</v>
      </c>
      <c r="N190">
        <v>0</v>
      </c>
      <c r="O190">
        <v>0</v>
      </c>
      <c r="P190">
        <v>0</v>
      </c>
      <c r="Q190">
        <v>35.293999999999997</v>
      </c>
      <c r="R190" s="4">
        <v>6.6372032342362705E-2</v>
      </c>
      <c r="S190" s="4">
        <v>2.1536460501949E-2</v>
      </c>
      <c r="T190" s="4">
        <v>0</v>
      </c>
      <c r="U190" s="4">
        <v>0</v>
      </c>
      <c r="V190" s="4">
        <v>2.0059323411730601E-2</v>
      </c>
      <c r="W190" s="4">
        <v>0</v>
      </c>
      <c r="X190" s="4">
        <v>0.30974791515483102</v>
      </c>
      <c r="Y190" s="4">
        <v>2.4427287183208598E-4</v>
      </c>
      <c r="Z190" s="4">
        <v>6.9796214563580296E-3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0.42493962573906402</v>
      </c>
      <c r="AG190">
        <v>49053</v>
      </c>
      <c r="AH190">
        <v>15916.7</v>
      </c>
      <c r="AI190">
        <v>0</v>
      </c>
      <c r="AJ190">
        <v>0</v>
      </c>
      <c r="AK190">
        <v>10608.3</v>
      </c>
      <c r="AL190">
        <v>0</v>
      </c>
      <c r="AM190">
        <v>1130.56</v>
      </c>
      <c r="AN190">
        <v>180.5</v>
      </c>
      <c r="AO190">
        <v>5158.3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143.90600000000001</v>
      </c>
      <c r="AZ190">
        <v>0</v>
      </c>
      <c r="BA190">
        <v>7774.04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167375</v>
      </c>
      <c r="BJ190">
        <v>6</v>
      </c>
      <c r="BK190">
        <v>0</v>
      </c>
      <c r="BL190">
        <v>108.40000000000801</v>
      </c>
      <c r="BM190">
        <v>5182</v>
      </c>
      <c r="BN190">
        <v>421.50699999999898</v>
      </c>
      <c r="BO190">
        <v>99620.4</v>
      </c>
      <c r="BP190">
        <v>39618</v>
      </c>
      <c r="BQ190">
        <v>102472</v>
      </c>
      <c r="BR190">
        <v>31605</v>
      </c>
      <c r="BS190">
        <v>110615</v>
      </c>
      <c r="BT190">
        <v>535379</v>
      </c>
      <c r="BU190">
        <v>68604</v>
      </c>
      <c r="BV190">
        <v>64972</v>
      </c>
      <c r="BW190">
        <v>122060</v>
      </c>
      <c r="BX190">
        <v>93101</v>
      </c>
    </row>
    <row r="191" spans="1:76">
      <c r="A191" t="s">
        <v>102</v>
      </c>
      <c r="B191" t="s">
        <v>25</v>
      </c>
      <c r="D191" t="s">
        <v>356</v>
      </c>
      <c r="E191">
        <v>88260</v>
      </c>
      <c r="F191">
        <v>0</v>
      </c>
      <c r="G191">
        <v>3.9229999999999801</v>
      </c>
      <c r="H191">
        <v>528.5</v>
      </c>
      <c r="I191">
        <v>278.75</v>
      </c>
      <c r="J191">
        <v>185.75</v>
      </c>
      <c r="K191">
        <v>170.25</v>
      </c>
      <c r="L191">
        <v>6560</v>
      </c>
      <c r="M191">
        <v>81710</v>
      </c>
      <c r="N191">
        <v>0</v>
      </c>
      <c r="O191">
        <v>0</v>
      </c>
      <c r="P191">
        <v>0</v>
      </c>
      <c r="Q191">
        <v>1.12899999999999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3.2556498015282903E-2</v>
      </c>
      <c r="Y191" s="4">
        <v>2.1425427378388799E-4</v>
      </c>
      <c r="Z191" s="4">
        <v>2.6647949654409401E-3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3.5435547254507697E-2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113.88999999999901</v>
      </c>
      <c r="AN191">
        <v>158.39999999999699</v>
      </c>
      <c r="AO191">
        <v>1969.5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817.2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343.39999999999401</v>
      </c>
      <c r="BM191">
        <v>467</v>
      </c>
      <c r="BN191">
        <v>4.9910000000000903</v>
      </c>
      <c r="BO191">
        <v>7308.3999999999896</v>
      </c>
      <c r="BP191">
        <v>68</v>
      </c>
      <c r="BQ191">
        <v>5</v>
      </c>
      <c r="BR191">
        <v>67</v>
      </c>
      <c r="BS191">
        <v>945</v>
      </c>
      <c r="BT191">
        <v>33527</v>
      </c>
      <c r="BU191">
        <v>3486</v>
      </c>
      <c r="BV191">
        <v>1333</v>
      </c>
      <c r="BW191">
        <v>847</v>
      </c>
      <c r="BX191">
        <v>1345</v>
      </c>
    </row>
    <row r="192" spans="1:76" ht="353" customHeight="1">
      <c r="AF192"/>
      <c r="AG192"/>
    </row>
    <row r="193" spans="1:76">
      <c r="AF193"/>
      <c r="AG193"/>
    </row>
    <row r="194" spans="1:76">
      <c r="A194" t="s">
        <v>110</v>
      </c>
      <c r="B194" t="s">
        <v>5</v>
      </c>
      <c r="C194" t="s">
        <v>111</v>
      </c>
      <c r="D194" t="s">
        <v>356</v>
      </c>
      <c r="E194" s="1">
        <v>2610290</v>
      </c>
      <c r="F194">
        <v>24692.3</v>
      </c>
      <c r="G194">
        <v>105.71299999999999</v>
      </c>
      <c r="H194">
        <v>650</v>
      </c>
      <c r="I194">
        <v>102.25</v>
      </c>
      <c r="J194">
        <v>0</v>
      </c>
      <c r="K194">
        <v>0</v>
      </c>
      <c r="L194" s="1">
        <v>1346440</v>
      </c>
      <c r="M194" s="1">
        <v>1263840</v>
      </c>
      <c r="N194">
        <v>0</v>
      </c>
      <c r="O194">
        <v>0</v>
      </c>
      <c r="P194">
        <v>0</v>
      </c>
      <c r="Q194">
        <v>105.895</v>
      </c>
      <c r="R194">
        <v>470942</v>
      </c>
      <c r="S194">
        <v>108866</v>
      </c>
      <c r="T194">
        <v>187308</v>
      </c>
      <c r="U194">
        <v>0</v>
      </c>
      <c r="V194">
        <v>56006.5</v>
      </c>
      <c r="W194">
        <v>0</v>
      </c>
      <c r="X194" s="1">
        <v>1207830</v>
      </c>
      <c r="Y194">
        <v>52869.2</v>
      </c>
      <c r="Z194">
        <v>526465</v>
      </c>
      <c r="AA194">
        <v>0</v>
      </c>
      <c r="AB194">
        <v>0</v>
      </c>
      <c r="AC194">
        <v>0</v>
      </c>
      <c r="AD194">
        <v>0</v>
      </c>
      <c r="AE194">
        <v>0</v>
      </c>
      <c r="AF194"/>
      <c r="AG194">
        <v>138019</v>
      </c>
      <c r="AH194">
        <v>31905.599999999999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15494.4</v>
      </c>
      <c r="AO194">
        <v>154292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560.173</v>
      </c>
      <c r="AZ194">
        <v>0</v>
      </c>
      <c r="BA194">
        <v>12080.6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470940</v>
      </c>
      <c r="BJ194">
        <v>187303</v>
      </c>
      <c r="BK194">
        <v>0</v>
      </c>
      <c r="BL194">
        <v>236920</v>
      </c>
      <c r="BM194">
        <v>20077.8</v>
      </c>
      <c r="BN194">
        <v>276.60899999999998</v>
      </c>
      <c r="BO194">
        <v>64790.5</v>
      </c>
      <c r="BP194">
        <v>343296</v>
      </c>
      <c r="BQ194">
        <v>124982</v>
      </c>
      <c r="BR194">
        <v>225754</v>
      </c>
      <c r="BS194">
        <v>379024</v>
      </c>
      <c r="BT194">
        <v>480390</v>
      </c>
      <c r="BU194">
        <v>229154</v>
      </c>
      <c r="BV194">
        <v>537714</v>
      </c>
      <c r="BW194">
        <v>80666</v>
      </c>
      <c r="BX194">
        <v>528108</v>
      </c>
    </row>
    <row r="195" spans="1:76">
      <c r="A195" t="s">
        <v>110</v>
      </c>
      <c r="B195" t="s">
        <v>8</v>
      </c>
      <c r="C195" t="s">
        <v>112</v>
      </c>
      <c r="D195" t="s">
        <v>356</v>
      </c>
      <c r="E195" s="1">
        <v>2777190</v>
      </c>
      <c r="F195">
        <v>24692.3</v>
      </c>
      <c r="G195">
        <v>112.47199999999999</v>
      </c>
      <c r="H195">
        <v>1074.5</v>
      </c>
      <c r="I195">
        <v>209.75</v>
      </c>
      <c r="J195">
        <v>182.5</v>
      </c>
      <c r="K195">
        <v>43.25</v>
      </c>
      <c r="L195" s="1">
        <v>1321120</v>
      </c>
      <c r="M195" s="1">
        <v>1456070</v>
      </c>
      <c r="N195">
        <v>0</v>
      </c>
      <c r="O195">
        <v>0</v>
      </c>
      <c r="P195">
        <v>0</v>
      </c>
      <c r="Q195">
        <v>122.22499999999999</v>
      </c>
      <c r="R195">
        <v>470942</v>
      </c>
      <c r="S195">
        <v>108866</v>
      </c>
      <c r="T195">
        <v>187308</v>
      </c>
      <c r="U195">
        <v>0</v>
      </c>
      <c r="V195">
        <v>56006.5</v>
      </c>
      <c r="W195">
        <v>0</v>
      </c>
      <c r="X195" s="1">
        <v>1405380</v>
      </c>
      <c r="Y195">
        <v>78431.899999999994</v>
      </c>
      <c r="Z195">
        <v>470269</v>
      </c>
      <c r="AA195">
        <v>0</v>
      </c>
      <c r="AB195">
        <v>0</v>
      </c>
      <c r="AC195">
        <v>0</v>
      </c>
      <c r="AD195">
        <v>0</v>
      </c>
      <c r="AE195">
        <v>0</v>
      </c>
      <c r="AF195"/>
      <c r="AG195">
        <v>138019</v>
      </c>
      <c r="AH195">
        <v>31905.599999999999</v>
      </c>
      <c r="AI195">
        <v>54894.400000000001</v>
      </c>
      <c r="AJ195">
        <v>0</v>
      </c>
      <c r="AK195">
        <v>0</v>
      </c>
      <c r="AL195">
        <v>0</v>
      </c>
      <c r="AM195">
        <v>1558.33</v>
      </c>
      <c r="AN195">
        <v>22986.1</v>
      </c>
      <c r="AO195">
        <v>137822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560.173</v>
      </c>
      <c r="AZ195">
        <v>0</v>
      </c>
      <c r="BA195">
        <v>14003.3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470940</v>
      </c>
      <c r="BJ195">
        <v>187303</v>
      </c>
      <c r="BK195">
        <v>0</v>
      </c>
      <c r="BL195">
        <v>234952</v>
      </c>
      <c r="BM195">
        <v>29972</v>
      </c>
      <c r="BN195">
        <v>271.036</v>
      </c>
      <c r="BO195">
        <v>65173.8</v>
      </c>
      <c r="BP195">
        <v>342506</v>
      </c>
      <c r="BQ195">
        <v>124135</v>
      </c>
      <c r="BR195">
        <v>225094</v>
      </c>
      <c r="BS195">
        <v>394891</v>
      </c>
      <c r="BT195">
        <v>565819</v>
      </c>
      <c r="BU195">
        <v>244706</v>
      </c>
      <c r="BV195">
        <v>538937</v>
      </c>
      <c r="BW195">
        <v>82010.8</v>
      </c>
      <c r="BX195">
        <v>529617</v>
      </c>
    </row>
    <row r="196" spans="1:76">
      <c r="A196" t="s">
        <v>110</v>
      </c>
      <c r="B196" t="s">
        <v>10</v>
      </c>
      <c r="C196" t="s">
        <v>113</v>
      </c>
      <c r="D196" t="s">
        <v>356</v>
      </c>
      <c r="E196" s="1">
        <v>2540100</v>
      </c>
      <c r="F196">
        <v>24692.3</v>
      </c>
      <c r="G196">
        <v>102.87</v>
      </c>
      <c r="H196">
        <v>1105.25</v>
      </c>
      <c r="I196">
        <v>185.5</v>
      </c>
      <c r="J196">
        <v>178</v>
      </c>
      <c r="K196">
        <v>44.5</v>
      </c>
      <c r="L196" s="1">
        <v>1142430</v>
      </c>
      <c r="M196" s="1">
        <v>1397680</v>
      </c>
      <c r="N196">
        <v>0</v>
      </c>
      <c r="O196">
        <v>0</v>
      </c>
      <c r="P196">
        <v>0</v>
      </c>
      <c r="Q196">
        <v>113.523</v>
      </c>
      <c r="R196">
        <v>470942</v>
      </c>
      <c r="S196">
        <v>115975</v>
      </c>
      <c r="T196">
        <v>187308</v>
      </c>
      <c r="U196">
        <v>0</v>
      </c>
      <c r="V196">
        <v>55599</v>
      </c>
      <c r="W196">
        <v>0</v>
      </c>
      <c r="X196" s="1">
        <v>1347120</v>
      </c>
      <c r="Y196">
        <v>69626.600000000006</v>
      </c>
      <c r="Z196">
        <v>293539</v>
      </c>
      <c r="AA196">
        <v>0</v>
      </c>
      <c r="AB196">
        <v>0</v>
      </c>
      <c r="AC196">
        <v>0</v>
      </c>
      <c r="AD196">
        <v>0</v>
      </c>
      <c r="AE196">
        <v>0</v>
      </c>
      <c r="AF196"/>
      <c r="AG196">
        <v>138019</v>
      </c>
      <c r="AH196">
        <v>33988.9</v>
      </c>
      <c r="AI196">
        <v>54894.400000000001</v>
      </c>
      <c r="AJ196">
        <v>0</v>
      </c>
      <c r="AK196">
        <v>0</v>
      </c>
      <c r="AL196">
        <v>0</v>
      </c>
      <c r="AM196">
        <v>1477.78</v>
      </c>
      <c r="AN196">
        <v>20405.599999999999</v>
      </c>
      <c r="AO196">
        <v>86027.8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13423.4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470940</v>
      </c>
      <c r="BJ196">
        <v>187303</v>
      </c>
      <c r="BK196">
        <v>0</v>
      </c>
      <c r="BL196">
        <v>235695</v>
      </c>
      <c r="BM196">
        <v>29025.7</v>
      </c>
      <c r="BN196">
        <v>968.99800000000005</v>
      </c>
      <c r="BO196">
        <v>66646</v>
      </c>
      <c r="BP196">
        <v>342888</v>
      </c>
      <c r="BQ196">
        <v>124765</v>
      </c>
      <c r="BR196">
        <v>225446</v>
      </c>
      <c r="BS196">
        <v>250360</v>
      </c>
      <c r="BT196">
        <v>657496</v>
      </c>
      <c r="BU196">
        <v>238722</v>
      </c>
      <c r="BV196">
        <v>538045</v>
      </c>
      <c r="BW196">
        <v>80742.7</v>
      </c>
      <c r="BX196">
        <v>528857</v>
      </c>
    </row>
    <row r="197" spans="1:76">
      <c r="A197" t="s">
        <v>110</v>
      </c>
      <c r="B197" t="s">
        <v>12</v>
      </c>
      <c r="C197" t="s">
        <v>114</v>
      </c>
      <c r="D197" t="s">
        <v>356</v>
      </c>
      <c r="E197" s="1">
        <v>2562090</v>
      </c>
      <c r="F197">
        <v>24692</v>
      </c>
      <c r="G197">
        <v>103.762</v>
      </c>
      <c r="H197">
        <v>1330.5</v>
      </c>
      <c r="I197">
        <v>211.5</v>
      </c>
      <c r="J197">
        <v>243.75</v>
      </c>
      <c r="K197">
        <v>48.5</v>
      </c>
      <c r="L197" s="1">
        <v>1076070</v>
      </c>
      <c r="M197" s="1">
        <v>1486030</v>
      </c>
      <c r="N197">
        <v>0</v>
      </c>
      <c r="O197">
        <v>0</v>
      </c>
      <c r="P197">
        <v>0</v>
      </c>
      <c r="Q197">
        <v>108.136</v>
      </c>
      <c r="R197">
        <v>470942</v>
      </c>
      <c r="S197">
        <v>115965</v>
      </c>
      <c r="T197">
        <v>187270</v>
      </c>
      <c r="U197">
        <v>0</v>
      </c>
      <c r="V197">
        <v>0</v>
      </c>
      <c r="W197">
        <v>0</v>
      </c>
      <c r="X197" s="1">
        <v>1491340</v>
      </c>
      <c r="Y197">
        <v>68309.2</v>
      </c>
      <c r="Z197">
        <v>228253</v>
      </c>
      <c r="AA197">
        <v>0</v>
      </c>
      <c r="AB197">
        <v>0</v>
      </c>
      <c r="AC197">
        <v>0</v>
      </c>
      <c r="AD197">
        <v>0</v>
      </c>
      <c r="AE197">
        <v>0</v>
      </c>
      <c r="AF197"/>
      <c r="AG197">
        <v>138019</v>
      </c>
      <c r="AH197">
        <v>33986.1</v>
      </c>
      <c r="AI197">
        <v>54883.3</v>
      </c>
      <c r="AJ197">
        <v>0</v>
      </c>
      <c r="AK197">
        <v>0</v>
      </c>
      <c r="AL197">
        <v>0</v>
      </c>
      <c r="AM197">
        <v>1558.33</v>
      </c>
      <c r="AN197">
        <v>20019.400000000001</v>
      </c>
      <c r="AO197">
        <v>66894.399999999994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14863.1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470938</v>
      </c>
      <c r="BJ197">
        <v>187273</v>
      </c>
      <c r="BK197">
        <v>0</v>
      </c>
      <c r="BL197">
        <v>236280</v>
      </c>
      <c r="BM197">
        <v>26548.7</v>
      </c>
      <c r="BN197">
        <v>989.37599999999998</v>
      </c>
      <c r="BO197">
        <v>114178</v>
      </c>
      <c r="BP197">
        <v>343593</v>
      </c>
      <c r="BQ197">
        <v>72942.2</v>
      </c>
      <c r="BR197">
        <v>176763</v>
      </c>
      <c r="BS197">
        <v>244642</v>
      </c>
      <c r="BT197">
        <v>596312</v>
      </c>
      <c r="BU197">
        <v>249649</v>
      </c>
      <c r="BV197">
        <v>536819</v>
      </c>
      <c r="BW197">
        <v>74042.100000000006</v>
      </c>
      <c r="BX197">
        <v>495171</v>
      </c>
    </row>
    <row r="198" spans="1:76">
      <c r="A198" t="s">
        <v>110</v>
      </c>
      <c r="B198" t="s">
        <v>14</v>
      </c>
      <c r="C198" t="s">
        <v>115</v>
      </c>
      <c r="D198" t="s">
        <v>356</v>
      </c>
      <c r="E198" s="1">
        <v>2586900</v>
      </c>
      <c r="F198">
        <v>24692</v>
      </c>
      <c r="G198">
        <v>104.767</v>
      </c>
      <c r="H198">
        <v>1343.5</v>
      </c>
      <c r="I198">
        <v>88.25</v>
      </c>
      <c r="J198">
        <v>206.25</v>
      </c>
      <c r="K198">
        <v>28.75</v>
      </c>
      <c r="L198" s="1">
        <v>1091140</v>
      </c>
      <c r="M198" s="1">
        <v>1495760</v>
      </c>
      <c r="N198">
        <v>0</v>
      </c>
      <c r="O198">
        <v>0</v>
      </c>
      <c r="P198">
        <v>0</v>
      </c>
      <c r="Q198">
        <v>107.206</v>
      </c>
      <c r="R198">
        <v>470942</v>
      </c>
      <c r="S198">
        <v>115965</v>
      </c>
      <c r="T198">
        <v>187270</v>
      </c>
      <c r="U198">
        <v>0</v>
      </c>
      <c r="V198">
        <v>0</v>
      </c>
      <c r="W198">
        <v>0</v>
      </c>
      <c r="X198" s="1">
        <v>1500820</v>
      </c>
      <c r="Y198">
        <v>65930.2</v>
      </c>
      <c r="Z198">
        <v>245968</v>
      </c>
      <c r="AA198">
        <v>0</v>
      </c>
      <c r="AB198">
        <v>0</v>
      </c>
      <c r="AC198">
        <v>0</v>
      </c>
      <c r="AD198">
        <v>0</v>
      </c>
      <c r="AE198">
        <v>0</v>
      </c>
      <c r="AF198"/>
      <c r="AG198">
        <v>138019</v>
      </c>
      <c r="AH198">
        <v>33986.1</v>
      </c>
      <c r="AI198">
        <v>54883.3</v>
      </c>
      <c r="AJ198">
        <v>0</v>
      </c>
      <c r="AK198">
        <v>0</v>
      </c>
      <c r="AL198">
        <v>0</v>
      </c>
      <c r="AM198">
        <v>1483.33</v>
      </c>
      <c r="AN198">
        <v>19322.2</v>
      </c>
      <c r="AO198">
        <v>72086.100000000006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14960.5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470938</v>
      </c>
      <c r="BJ198">
        <v>187273</v>
      </c>
      <c r="BK198">
        <v>0</v>
      </c>
      <c r="BL198">
        <v>236138</v>
      </c>
      <c r="BM198">
        <v>28487.1</v>
      </c>
      <c r="BN198">
        <v>994.84199999999998</v>
      </c>
      <c r="BO198">
        <v>137414</v>
      </c>
      <c r="BP198">
        <v>342664</v>
      </c>
      <c r="BQ198">
        <v>73138.399999999994</v>
      </c>
      <c r="BR198">
        <v>175962</v>
      </c>
      <c r="BS198">
        <v>246275</v>
      </c>
      <c r="BT198">
        <v>736016</v>
      </c>
      <c r="BU198">
        <v>253063</v>
      </c>
      <c r="BV198">
        <v>536759</v>
      </c>
      <c r="BW198">
        <v>73159.100000000006</v>
      </c>
      <c r="BX198">
        <v>491677</v>
      </c>
    </row>
    <row r="199" spans="1:76">
      <c r="A199" t="s">
        <v>110</v>
      </c>
      <c r="B199" t="s">
        <v>16</v>
      </c>
      <c r="C199" t="s">
        <v>116</v>
      </c>
      <c r="D199" t="s">
        <v>356</v>
      </c>
      <c r="E199" s="1">
        <v>1683210</v>
      </c>
      <c r="F199">
        <v>24686.400000000001</v>
      </c>
      <c r="G199">
        <v>68.183700000000002</v>
      </c>
      <c r="H199">
        <v>664</v>
      </c>
      <c r="I199">
        <v>28.5</v>
      </c>
      <c r="J199">
        <v>88.25</v>
      </c>
      <c r="K199">
        <v>19.25</v>
      </c>
      <c r="L199">
        <v>977389</v>
      </c>
      <c r="M199">
        <v>705820</v>
      </c>
      <c r="N199">
        <v>0</v>
      </c>
      <c r="O199">
        <v>0</v>
      </c>
      <c r="P199">
        <v>0</v>
      </c>
      <c r="Q199">
        <v>87.980199999999996</v>
      </c>
      <c r="R199">
        <v>388216</v>
      </c>
      <c r="S199">
        <v>75313.5</v>
      </c>
      <c r="T199">
        <v>187232</v>
      </c>
      <c r="U199">
        <v>0</v>
      </c>
      <c r="V199">
        <v>0</v>
      </c>
      <c r="W199">
        <v>0</v>
      </c>
      <c r="X199">
        <v>705839</v>
      </c>
      <c r="Y199">
        <v>77834.7</v>
      </c>
      <c r="Z199">
        <v>248764</v>
      </c>
      <c r="AA199">
        <v>0</v>
      </c>
      <c r="AB199">
        <v>0</v>
      </c>
      <c r="AC199">
        <v>0</v>
      </c>
      <c r="AD199">
        <v>0</v>
      </c>
      <c r="AE199">
        <v>0</v>
      </c>
      <c r="AF199"/>
      <c r="AG199">
        <v>113775</v>
      </c>
      <c r="AH199">
        <v>22072.2</v>
      </c>
      <c r="AI199">
        <v>54872.2</v>
      </c>
      <c r="AJ199">
        <v>0</v>
      </c>
      <c r="AK199">
        <v>0</v>
      </c>
      <c r="AL199">
        <v>0</v>
      </c>
      <c r="AM199">
        <v>5.5555599999999998</v>
      </c>
      <c r="AN199">
        <v>22811.1</v>
      </c>
      <c r="AO199">
        <v>72905.600000000006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7059.57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388217</v>
      </c>
      <c r="BJ199">
        <v>187231</v>
      </c>
      <c r="BK199">
        <v>0</v>
      </c>
      <c r="BL199">
        <v>233733</v>
      </c>
      <c r="BM199">
        <v>24165.3</v>
      </c>
      <c r="BN199">
        <v>554.14700000000005</v>
      </c>
      <c r="BO199">
        <v>169600</v>
      </c>
      <c r="BP199">
        <v>264096</v>
      </c>
      <c r="BQ199">
        <v>249315</v>
      </c>
      <c r="BR199">
        <v>169481</v>
      </c>
      <c r="BS199">
        <v>137234</v>
      </c>
      <c r="BT199">
        <v>283706</v>
      </c>
      <c r="BU199">
        <v>321013</v>
      </c>
      <c r="BV199">
        <v>384582</v>
      </c>
      <c r="BW199">
        <v>254730</v>
      </c>
      <c r="BX199">
        <v>413822</v>
      </c>
    </row>
    <row r="200" spans="1:76">
      <c r="A200" t="s">
        <v>110</v>
      </c>
      <c r="B200" t="s">
        <v>18</v>
      </c>
      <c r="C200" t="s">
        <v>117</v>
      </c>
      <c r="D200" t="s">
        <v>356</v>
      </c>
      <c r="E200" s="1">
        <v>2543860</v>
      </c>
      <c r="F200">
        <v>24692.3</v>
      </c>
      <c r="G200">
        <v>103.02200000000001</v>
      </c>
      <c r="H200">
        <v>863.25</v>
      </c>
      <c r="I200">
        <v>106.5</v>
      </c>
      <c r="J200">
        <v>147</v>
      </c>
      <c r="K200">
        <v>24.75</v>
      </c>
      <c r="L200" s="1">
        <v>1136180</v>
      </c>
      <c r="M200" s="1">
        <v>1407680</v>
      </c>
      <c r="N200">
        <v>0</v>
      </c>
      <c r="O200">
        <v>0</v>
      </c>
      <c r="P200">
        <v>0</v>
      </c>
      <c r="Q200">
        <v>113.63</v>
      </c>
      <c r="R200">
        <v>470942</v>
      </c>
      <c r="S200">
        <v>115975</v>
      </c>
      <c r="T200">
        <v>187308</v>
      </c>
      <c r="U200">
        <v>0</v>
      </c>
      <c r="V200">
        <v>55599</v>
      </c>
      <c r="W200">
        <v>0</v>
      </c>
      <c r="X200" s="1">
        <v>1356570</v>
      </c>
      <c r="Y200">
        <v>69854.100000000006</v>
      </c>
      <c r="Z200">
        <v>287615</v>
      </c>
      <c r="AA200">
        <v>0</v>
      </c>
      <c r="AB200">
        <v>0</v>
      </c>
      <c r="AC200">
        <v>0</v>
      </c>
      <c r="AD200">
        <v>0</v>
      </c>
      <c r="AE200">
        <v>0</v>
      </c>
      <c r="AF200"/>
      <c r="AG200">
        <v>138019</v>
      </c>
      <c r="AH200">
        <v>33988.9</v>
      </c>
      <c r="AI200">
        <v>54894.400000000001</v>
      </c>
      <c r="AJ200">
        <v>0</v>
      </c>
      <c r="AK200">
        <v>0</v>
      </c>
      <c r="AL200">
        <v>0</v>
      </c>
      <c r="AM200">
        <v>1316.67</v>
      </c>
      <c r="AN200">
        <v>20472.2</v>
      </c>
      <c r="AO200">
        <v>84291.7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13523.4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470940</v>
      </c>
      <c r="BJ200">
        <v>187303</v>
      </c>
      <c r="BK200">
        <v>0</v>
      </c>
      <c r="BL200">
        <v>235800</v>
      </c>
      <c r="BM200">
        <v>28741.4</v>
      </c>
      <c r="BN200">
        <v>988.94399999999996</v>
      </c>
      <c r="BO200">
        <v>72746.8</v>
      </c>
      <c r="BP200">
        <v>342832</v>
      </c>
      <c r="BQ200">
        <v>124980</v>
      </c>
      <c r="BR200">
        <v>225478</v>
      </c>
      <c r="BS200">
        <v>251164</v>
      </c>
      <c r="BT200">
        <v>738509</v>
      </c>
      <c r="BU200">
        <v>237432</v>
      </c>
      <c r="BV200">
        <v>537777</v>
      </c>
      <c r="BW200">
        <v>80474</v>
      </c>
      <c r="BX200">
        <v>528019</v>
      </c>
    </row>
    <row r="201" spans="1:76">
      <c r="B201" s="25" t="s">
        <v>173</v>
      </c>
      <c r="R201" s="25">
        <f>ABS(R194-R196)</f>
        <v>0</v>
      </c>
      <c r="S201" s="25">
        <f t="shared" ref="S201:AE201" si="24">ABS(S194-S196)</f>
        <v>7109</v>
      </c>
      <c r="T201" s="25">
        <f t="shared" si="24"/>
        <v>0</v>
      </c>
      <c r="U201" s="25">
        <f t="shared" si="24"/>
        <v>0</v>
      </c>
      <c r="V201" s="25">
        <f t="shared" si="24"/>
        <v>407.5</v>
      </c>
      <c r="W201" s="25">
        <f t="shared" si="24"/>
        <v>0</v>
      </c>
      <c r="X201" s="25">
        <f t="shared" si="24"/>
        <v>139290</v>
      </c>
      <c r="Y201" s="25">
        <f t="shared" si="24"/>
        <v>16757.400000000009</v>
      </c>
      <c r="Z201" s="25">
        <f t="shared" si="24"/>
        <v>232926</v>
      </c>
      <c r="AA201" s="25">
        <f t="shared" si="24"/>
        <v>0</v>
      </c>
      <c r="AB201" s="25">
        <f t="shared" si="24"/>
        <v>0</v>
      </c>
      <c r="AC201" s="25">
        <f t="shared" si="24"/>
        <v>0</v>
      </c>
      <c r="AD201" s="25">
        <f t="shared" si="24"/>
        <v>0</v>
      </c>
      <c r="AE201" s="25">
        <f t="shared" si="24"/>
        <v>0</v>
      </c>
      <c r="AF201" s="26">
        <f>SUM(R201:AE201)/E194</f>
        <v>0.15189496186247506</v>
      </c>
      <c r="AG201"/>
      <c r="BI201" s="25">
        <f t="shared" ref="BI201:BX201" si="25">ABS(BI194-BI196)</f>
        <v>0</v>
      </c>
      <c r="BJ201" s="25">
        <f t="shared" si="25"/>
        <v>0</v>
      </c>
      <c r="BK201" s="25">
        <f t="shared" si="25"/>
        <v>0</v>
      </c>
      <c r="BL201" s="25">
        <f t="shared" si="25"/>
        <v>1225</v>
      </c>
      <c r="BM201" s="25">
        <f t="shared" si="25"/>
        <v>8947.9000000000015</v>
      </c>
      <c r="BN201" s="25">
        <f t="shared" si="25"/>
        <v>692.38900000000012</v>
      </c>
      <c r="BO201" s="25">
        <f t="shared" si="25"/>
        <v>1855.5</v>
      </c>
      <c r="BP201" s="25">
        <f t="shared" si="25"/>
        <v>408</v>
      </c>
      <c r="BQ201" s="25">
        <f t="shared" si="25"/>
        <v>217</v>
      </c>
      <c r="BR201" s="25">
        <f t="shared" si="25"/>
        <v>308</v>
      </c>
      <c r="BS201" s="25">
        <f t="shared" si="25"/>
        <v>128664</v>
      </c>
      <c r="BT201" s="25">
        <f t="shared" si="25"/>
        <v>177106</v>
      </c>
      <c r="BU201" s="25">
        <f t="shared" si="25"/>
        <v>9568</v>
      </c>
      <c r="BV201" s="25">
        <f t="shared" si="25"/>
        <v>331</v>
      </c>
      <c r="BW201" s="25">
        <f t="shared" si="25"/>
        <v>76.69999999999709</v>
      </c>
      <c r="BX201" s="25">
        <f t="shared" si="25"/>
        <v>749</v>
      </c>
    </row>
    <row r="202" spans="1:76">
      <c r="A202" t="s">
        <v>110</v>
      </c>
      <c r="B202" t="s">
        <v>20</v>
      </c>
      <c r="D202" t="s">
        <v>356</v>
      </c>
      <c r="E202">
        <v>166900</v>
      </c>
      <c r="F202">
        <v>0</v>
      </c>
      <c r="G202">
        <v>6.7590000000000003</v>
      </c>
      <c r="H202">
        <v>424.5</v>
      </c>
      <c r="I202">
        <v>107.5</v>
      </c>
      <c r="J202">
        <v>182.5</v>
      </c>
      <c r="K202">
        <v>43.25</v>
      </c>
      <c r="L202">
        <v>25320</v>
      </c>
      <c r="M202">
        <v>192230</v>
      </c>
      <c r="N202">
        <v>0</v>
      </c>
      <c r="O202">
        <v>0</v>
      </c>
      <c r="P202">
        <v>0</v>
      </c>
      <c r="Q202">
        <v>16.329999999999998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7.5681246145064301E-2</v>
      </c>
      <c r="Y202" s="4">
        <v>9.7930498143884298E-3</v>
      </c>
      <c r="Z202" s="4">
        <v>2.1528642411379501E-2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0.107002938370832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1558.33</v>
      </c>
      <c r="AN202">
        <v>7491.6999999999898</v>
      </c>
      <c r="AO202">
        <v>16470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1922.69999999999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1968</v>
      </c>
      <c r="BM202">
        <v>9894.2000000000007</v>
      </c>
      <c r="BN202">
        <v>5.5729999999999702</v>
      </c>
      <c r="BO202">
        <v>383.300000000002</v>
      </c>
      <c r="BP202">
        <v>790</v>
      </c>
      <c r="BQ202">
        <v>847</v>
      </c>
      <c r="BR202">
        <v>660</v>
      </c>
      <c r="BS202">
        <v>15867</v>
      </c>
      <c r="BT202">
        <v>85429</v>
      </c>
      <c r="BU202">
        <v>15552</v>
      </c>
      <c r="BV202">
        <v>1223</v>
      </c>
      <c r="BW202">
        <v>1344.8</v>
      </c>
      <c r="BX202">
        <v>1509</v>
      </c>
    </row>
    <row r="203" spans="1:76">
      <c r="A203" t="s">
        <v>110</v>
      </c>
      <c r="B203" t="s">
        <v>21</v>
      </c>
      <c r="D203" t="s">
        <v>356</v>
      </c>
      <c r="E203">
        <v>237090</v>
      </c>
      <c r="F203">
        <v>0</v>
      </c>
      <c r="G203">
        <v>9.6019999999999897</v>
      </c>
      <c r="H203">
        <v>30.75</v>
      </c>
      <c r="I203">
        <v>24.25</v>
      </c>
      <c r="J203">
        <v>4.5</v>
      </c>
      <c r="K203">
        <v>1.25</v>
      </c>
      <c r="L203">
        <v>178690</v>
      </c>
      <c r="M203">
        <v>58390</v>
      </c>
      <c r="N203">
        <v>0</v>
      </c>
      <c r="O203">
        <v>0</v>
      </c>
      <c r="P203">
        <v>0</v>
      </c>
      <c r="Q203">
        <v>8.7019999999999893</v>
      </c>
      <c r="R203" s="4">
        <v>0</v>
      </c>
      <c r="S203" s="4">
        <v>2.55978164979709E-3</v>
      </c>
      <c r="T203" s="4">
        <v>0</v>
      </c>
      <c r="U203" s="4">
        <v>0</v>
      </c>
      <c r="V203" s="4">
        <v>1.4673104828981799E-4</v>
      </c>
      <c r="W203" s="4">
        <v>0</v>
      </c>
      <c r="X203" s="4">
        <v>2.0978038953042399E-2</v>
      </c>
      <c r="Y203" s="4">
        <v>3.1705788944940698E-3</v>
      </c>
      <c r="Z203" s="4">
        <v>6.3636265433765701E-2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9.0491395979389197E-2</v>
      </c>
      <c r="AG203">
        <v>0</v>
      </c>
      <c r="AH203">
        <v>2083.3000000000002</v>
      </c>
      <c r="AI203">
        <v>0</v>
      </c>
      <c r="AJ203">
        <v>0</v>
      </c>
      <c r="AK203">
        <v>0</v>
      </c>
      <c r="AL203">
        <v>0</v>
      </c>
      <c r="AM203">
        <v>80.549999999999898</v>
      </c>
      <c r="AN203">
        <v>2580.5</v>
      </c>
      <c r="AO203">
        <v>51794.2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4.0760000000000201</v>
      </c>
      <c r="AZ203">
        <v>0</v>
      </c>
      <c r="BA203">
        <v>579.89999999999895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743</v>
      </c>
      <c r="BM203">
        <v>946.29999999999905</v>
      </c>
      <c r="BN203">
        <v>697.96199999999999</v>
      </c>
      <c r="BO203">
        <v>1472.19999999999</v>
      </c>
      <c r="BP203">
        <v>382</v>
      </c>
      <c r="BQ203">
        <v>630</v>
      </c>
      <c r="BR203">
        <v>352</v>
      </c>
      <c r="BS203">
        <v>144531</v>
      </c>
      <c r="BT203">
        <v>91677</v>
      </c>
      <c r="BU203">
        <v>5984</v>
      </c>
      <c r="BV203">
        <v>892</v>
      </c>
      <c r="BW203">
        <v>1268.0999999999999</v>
      </c>
      <c r="BX203">
        <v>760</v>
      </c>
    </row>
    <row r="204" spans="1:76">
      <c r="A204" t="s">
        <v>110</v>
      </c>
      <c r="B204" t="s">
        <v>22</v>
      </c>
      <c r="D204" t="s">
        <v>356</v>
      </c>
      <c r="E204">
        <v>21990</v>
      </c>
      <c r="F204">
        <v>0.29999999999927202</v>
      </c>
      <c r="G204">
        <v>0.89199999999999502</v>
      </c>
      <c r="H204">
        <v>225.25</v>
      </c>
      <c r="I204">
        <v>26</v>
      </c>
      <c r="J204">
        <v>65.75</v>
      </c>
      <c r="K204">
        <v>4</v>
      </c>
      <c r="L204">
        <v>66360</v>
      </c>
      <c r="M204">
        <v>88350</v>
      </c>
      <c r="N204">
        <v>0</v>
      </c>
      <c r="O204">
        <v>0</v>
      </c>
      <c r="P204">
        <v>0</v>
      </c>
      <c r="Q204">
        <v>5.3869999999999996</v>
      </c>
      <c r="R204" s="4">
        <v>0</v>
      </c>
      <c r="S204" s="4">
        <v>3.9368528798078799E-6</v>
      </c>
      <c r="T204" s="4">
        <v>1.49600409432699E-5</v>
      </c>
      <c r="U204" s="4">
        <v>0</v>
      </c>
      <c r="V204" s="4">
        <v>2.18885083264438E-2</v>
      </c>
      <c r="W204" s="4">
        <v>0</v>
      </c>
      <c r="X204" s="4">
        <v>5.6777292232589198E-2</v>
      </c>
      <c r="Y204" s="4">
        <v>5.1864099838589296E-4</v>
      </c>
      <c r="Z204" s="4">
        <v>2.5702137711113699E-2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0.104905476162355</v>
      </c>
      <c r="AG204">
        <v>0</v>
      </c>
      <c r="AH204">
        <v>2.8000000000029099</v>
      </c>
      <c r="AI204">
        <v>11.0999999999985</v>
      </c>
      <c r="AJ204">
        <v>0</v>
      </c>
      <c r="AK204">
        <v>0</v>
      </c>
      <c r="AL204">
        <v>0</v>
      </c>
      <c r="AM204">
        <v>80.549999999999898</v>
      </c>
      <c r="AN204">
        <v>386.19999999999698</v>
      </c>
      <c r="AO204">
        <v>19133.400000000001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1439.7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30</v>
      </c>
      <c r="BK204">
        <v>0</v>
      </c>
      <c r="BL204">
        <v>585</v>
      </c>
      <c r="BM204">
        <v>2477</v>
      </c>
      <c r="BN204">
        <v>20.377999999999901</v>
      </c>
      <c r="BO204">
        <v>47532</v>
      </c>
      <c r="BP204">
        <v>705</v>
      </c>
      <c r="BQ204">
        <v>51822.8</v>
      </c>
      <c r="BR204">
        <v>48683</v>
      </c>
      <c r="BS204">
        <v>5718</v>
      </c>
      <c r="BT204">
        <v>61184</v>
      </c>
      <c r="BU204">
        <v>10927</v>
      </c>
      <c r="BV204">
        <v>1226</v>
      </c>
      <c r="BW204">
        <v>6700.5999999999904</v>
      </c>
      <c r="BX204">
        <v>33686</v>
      </c>
    </row>
    <row r="205" spans="1:76">
      <c r="A205" t="s">
        <v>110</v>
      </c>
      <c r="B205" t="s">
        <v>23</v>
      </c>
      <c r="D205" t="s">
        <v>356</v>
      </c>
      <c r="E205">
        <v>46800</v>
      </c>
      <c r="F205">
        <v>0.29999999999927202</v>
      </c>
      <c r="G205">
        <v>1.89699999999999</v>
      </c>
      <c r="H205">
        <v>238.25</v>
      </c>
      <c r="I205">
        <v>97.25</v>
      </c>
      <c r="J205">
        <v>28.25</v>
      </c>
      <c r="K205">
        <v>15.75</v>
      </c>
      <c r="L205">
        <v>51290</v>
      </c>
      <c r="M205">
        <v>98080</v>
      </c>
      <c r="N205">
        <v>0</v>
      </c>
      <c r="O205">
        <v>0</v>
      </c>
      <c r="P205">
        <v>0</v>
      </c>
      <c r="Q205">
        <v>6.3169999999999904</v>
      </c>
      <c r="R205" s="4">
        <v>0</v>
      </c>
      <c r="S205" s="4">
        <v>3.9368528798078799E-6</v>
      </c>
      <c r="T205" s="4">
        <v>1.49600409432699E-5</v>
      </c>
      <c r="U205" s="4">
        <v>0</v>
      </c>
      <c r="V205" s="4">
        <v>2.18885083264438E-2</v>
      </c>
      <c r="W205" s="4">
        <v>0</v>
      </c>
      <c r="X205" s="4">
        <v>6.0509428762647102E-2</v>
      </c>
      <c r="Y205" s="4">
        <v>1.4552182984921801E-3</v>
      </c>
      <c r="Z205" s="4">
        <v>1.8728002834534001E-2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0.10260005511594</v>
      </c>
      <c r="AG205">
        <v>0</v>
      </c>
      <c r="AH205">
        <v>2.8000000000029099</v>
      </c>
      <c r="AI205">
        <v>11.0999999999985</v>
      </c>
      <c r="AJ205">
        <v>0</v>
      </c>
      <c r="AK205">
        <v>0</v>
      </c>
      <c r="AL205">
        <v>0</v>
      </c>
      <c r="AM205">
        <v>5.5499999999999501</v>
      </c>
      <c r="AN205">
        <v>1083.3999999999901</v>
      </c>
      <c r="AO205">
        <v>13941.699999999901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1537.1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30</v>
      </c>
      <c r="BK205">
        <v>0</v>
      </c>
      <c r="BL205">
        <v>443</v>
      </c>
      <c r="BM205">
        <v>538.60000000000196</v>
      </c>
      <c r="BN205">
        <v>25.843999999999902</v>
      </c>
      <c r="BO205">
        <v>70768</v>
      </c>
      <c r="BP205">
        <v>224</v>
      </c>
      <c r="BQ205">
        <v>51626.6</v>
      </c>
      <c r="BR205">
        <v>49484</v>
      </c>
      <c r="BS205">
        <v>4085</v>
      </c>
      <c r="BT205">
        <v>78520</v>
      </c>
      <c r="BU205">
        <v>14341</v>
      </c>
      <c r="BV205">
        <v>1286</v>
      </c>
      <c r="BW205">
        <v>7583.5999999999904</v>
      </c>
      <c r="BX205">
        <v>37180</v>
      </c>
    </row>
    <row r="206" spans="1:76">
      <c r="A206" t="s">
        <v>110</v>
      </c>
      <c r="B206" t="s">
        <v>24</v>
      </c>
      <c r="D206" t="s">
        <v>356</v>
      </c>
      <c r="E206">
        <v>856890</v>
      </c>
      <c r="F206">
        <v>5.8999999999978101</v>
      </c>
      <c r="G206">
        <v>34.686300000000003</v>
      </c>
      <c r="H206">
        <v>441.25</v>
      </c>
      <c r="I206">
        <v>157</v>
      </c>
      <c r="J206">
        <v>89.75</v>
      </c>
      <c r="K206">
        <v>25.25</v>
      </c>
      <c r="L206">
        <v>165041</v>
      </c>
      <c r="M206">
        <v>691860</v>
      </c>
      <c r="N206">
        <v>0</v>
      </c>
      <c r="O206">
        <v>0</v>
      </c>
      <c r="P206">
        <v>0</v>
      </c>
      <c r="Q206">
        <v>25.5428</v>
      </c>
      <c r="R206" s="4">
        <v>3.2568009133498603E-2</v>
      </c>
      <c r="S206" s="4">
        <v>1.6007834337230801E-2</v>
      </c>
      <c r="T206" s="4">
        <v>2.9920081886539899E-5</v>
      </c>
      <c r="U206" s="4">
        <v>0</v>
      </c>
      <c r="V206" s="4">
        <v>2.18885083264438E-2</v>
      </c>
      <c r="W206" s="4">
        <v>0</v>
      </c>
      <c r="X206" s="4">
        <v>0.25246289516160703</v>
      </c>
      <c r="Y206" s="4">
        <v>3.2314082122751001E-3</v>
      </c>
      <c r="Z206" s="4">
        <v>1.7627258769339699E-2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0.343815834022282</v>
      </c>
      <c r="AG206">
        <v>24244</v>
      </c>
      <c r="AH206">
        <v>11916.7</v>
      </c>
      <c r="AI206">
        <v>22.200000000004302</v>
      </c>
      <c r="AJ206">
        <v>0</v>
      </c>
      <c r="AK206">
        <v>0</v>
      </c>
      <c r="AL206">
        <v>0</v>
      </c>
      <c r="AM206">
        <v>1472.22444</v>
      </c>
      <c r="AN206">
        <v>2405.5</v>
      </c>
      <c r="AO206">
        <v>13122.199999999901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6363.83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82723</v>
      </c>
      <c r="BJ206">
        <v>72</v>
      </c>
      <c r="BK206">
        <v>0</v>
      </c>
      <c r="BL206">
        <v>1962</v>
      </c>
      <c r="BM206">
        <v>4860.3999999999996</v>
      </c>
      <c r="BN206">
        <v>414.851</v>
      </c>
      <c r="BO206">
        <v>102954</v>
      </c>
      <c r="BP206">
        <v>78792</v>
      </c>
      <c r="BQ206">
        <v>124550</v>
      </c>
      <c r="BR206">
        <v>55965</v>
      </c>
      <c r="BS206">
        <v>113126</v>
      </c>
      <c r="BT206">
        <v>373790</v>
      </c>
      <c r="BU206">
        <v>82291</v>
      </c>
      <c r="BV206">
        <v>153463</v>
      </c>
      <c r="BW206">
        <v>173987.3</v>
      </c>
      <c r="BX206">
        <v>115035</v>
      </c>
    </row>
    <row r="207" spans="1:76">
      <c r="A207" t="s">
        <v>110</v>
      </c>
      <c r="B207" t="s">
        <v>25</v>
      </c>
      <c r="D207" t="s">
        <v>356</v>
      </c>
      <c r="E207">
        <v>3760</v>
      </c>
      <c r="F207">
        <v>0</v>
      </c>
      <c r="G207">
        <v>0.152000000000001</v>
      </c>
      <c r="H207">
        <v>242</v>
      </c>
      <c r="I207">
        <v>79</v>
      </c>
      <c r="J207">
        <v>31</v>
      </c>
      <c r="K207">
        <v>19.75</v>
      </c>
      <c r="L207">
        <v>6250</v>
      </c>
      <c r="M207">
        <v>10000</v>
      </c>
      <c r="N207">
        <v>0</v>
      </c>
      <c r="O207">
        <v>0</v>
      </c>
      <c r="P207">
        <v>0</v>
      </c>
      <c r="Q207">
        <v>0.106999999999999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3.7203259714184401E-3</v>
      </c>
      <c r="Y207" s="4">
        <v>8.9563403015629301E-5</v>
      </c>
      <c r="Z207" s="4">
        <v>2.3321916459981798E-3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6.1420810204322598E-3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161.10999999999899</v>
      </c>
      <c r="AN207">
        <v>66.600000000002098</v>
      </c>
      <c r="AO207">
        <v>1736.1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100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105</v>
      </c>
      <c r="BM207">
        <v>284.29999999999899</v>
      </c>
      <c r="BN207">
        <v>19.945999999999898</v>
      </c>
      <c r="BO207">
        <v>6100.8</v>
      </c>
      <c r="BP207">
        <v>56</v>
      </c>
      <c r="BQ207">
        <v>215</v>
      </c>
      <c r="BR207">
        <v>32</v>
      </c>
      <c r="BS207">
        <v>804</v>
      </c>
      <c r="BT207">
        <v>81013</v>
      </c>
      <c r="BU207">
        <v>1290</v>
      </c>
      <c r="BV207">
        <v>268</v>
      </c>
      <c r="BW207">
        <v>268.69999999999698</v>
      </c>
      <c r="BX207">
        <v>838</v>
      </c>
    </row>
    <row r="208" spans="1:76" ht="353" customHeight="1">
      <c r="AF208"/>
      <c r="AG208"/>
    </row>
    <row r="209" spans="1:76">
      <c r="AF209"/>
      <c r="AG209"/>
    </row>
    <row r="210" spans="1:76">
      <c r="A210" t="s">
        <v>118</v>
      </c>
      <c r="B210" t="s">
        <v>5</v>
      </c>
      <c r="C210" t="s">
        <v>119</v>
      </c>
      <c r="D210" t="s">
        <v>356</v>
      </c>
      <c r="E210" s="1">
        <v>38358600</v>
      </c>
      <c r="F210">
        <v>241501</v>
      </c>
      <c r="G210">
        <v>158.834</v>
      </c>
      <c r="H210">
        <v>2212</v>
      </c>
      <c r="I210">
        <v>3.25</v>
      </c>
      <c r="J210">
        <v>334.75</v>
      </c>
      <c r="K210">
        <v>3.25</v>
      </c>
      <c r="L210" s="1">
        <v>22675300</v>
      </c>
      <c r="M210" s="1">
        <v>15683300</v>
      </c>
      <c r="N210">
        <v>0</v>
      </c>
      <c r="O210">
        <v>0</v>
      </c>
      <c r="P210">
        <v>0</v>
      </c>
      <c r="Q210">
        <v>1268.05</v>
      </c>
      <c r="R210" s="1">
        <v>3795000</v>
      </c>
      <c r="S210" s="1">
        <v>2669340</v>
      </c>
      <c r="T210" s="1">
        <v>9983920</v>
      </c>
      <c r="U210">
        <v>0</v>
      </c>
      <c r="V210" s="1">
        <v>1424060</v>
      </c>
      <c r="W210">
        <v>102914</v>
      </c>
      <c r="X210" s="1">
        <v>11757600</v>
      </c>
      <c r="Y210" s="1">
        <v>1531620</v>
      </c>
      <c r="Z210" s="1">
        <v>3785880</v>
      </c>
      <c r="AA210">
        <v>659586</v>
      </c>
      <c r="AB210">
        <v>295112</v>
      </c>
      <c r="AC210" s="1">
        <v>2353550</v>
      </c>
      <c r="AD210">
        <v>0</v>
      </c>
      <c r="AE210">
        <v>0</v>
      </c>
      <c r="AF210"/>
      <c r="AG210" s="1">
        <v>1112210</v>
      </c>
      <c r="AH210">
        <v>782306</v>
      </c>
      <c r="AI210" s="1">
        <v>2170860</v>
      </c>
      <c r="AJ210">
        <v>0</v>
      </c>
      <c r="AK210">
        <v>594.44399999999996</v>
      </c>
      <c r="AL210">
        <v>30161.1</v>
      </c>
      <c r="AM210">
        <v>21377.8</v>
      </c>
      <c r="AN210">
        <v>448872</v>
      </c>
      <c r="AO210" s="1">
        <v>1109530</v>
      </c>
      <c r="AP210">
        <v>193306</v>
      </c>
      <c r="AQ210">
        <v>86488.9</v>
      </c>
      <c r="AR210">
        <v>689758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14223</v>
      </c>
      <c r="AZ210">
        <v>0</v>
      </c>
      <c r="BA210">
        <v>116870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3364730</v>
      </c>
      <c r="BJ210" s="1">
        <v>6408180</v>
      </c>
      <c r="BK210" s="1">
        <v>2576620</v>
      </c>
      <c r="BL210">
        <v>520723</v>
      </c>
      <c r="BM210">
        <v>518190</v>
      </c>
      <c r="BN210">
        <v>1957.16</v>
      </c>
      <c r="BO210">
        <v>884.3</v>
      </c>
      <c r="BP210">
        <v>890866</v>
      </c>
      <c r="BQ210">
        <v>380068</v>
      </c>
      <c r="BR210">
        <v>306611</v>
      </c>
      <c r="BS210">
        <v>253648</v>
      </c>
      <c r="BT210" s="1">
        <v>4244900</v>
      </c>
      <c r="BU210">
        <v>544679</v>
      </c>
      <c r="BV210" s="1">
        <v>1460930</v>
      </c>
      <c r="BW210">
        <v>397410</v>
      </c>
      <c r="BX210">
        <v>790151</v>
      </c>
    </row>
    <row r="211" spans="1:76">
      <c r="A211" t="s">
        <v>118</v>
      </c>
      <c r="B211" t="s">
        <v>8</v>
      </c>
      <c r="C211" t="s">
        <v>120</v>
      </c>
      <c r="D211" t="s">
        <v>356</v>
      </c>
      <c r="E211" s="1">
        <v>31537500</v>
      </c>
      <c r="F211">
        <v>241501</v>
      </c>
      <c r="G211">
        <v>130.59</v>
      </c>
      <c r="H211">
        <v>1023.75</v>
      </c>
      <c r="I211">
        <v>2068</v>
      </c>
      <c r="J211">
        <v>729</v>
      </c>
      <c r="K211">
        <v>1169</v>
      </c>
      <c r="L211" s="1">
        <v>20636900</v>
      </c>
      <c r="M211" s="1">
        <v>10900700</v>
      </c>
      <c r="N211">
        <v>0</v>
      </c>
      <c r="O211">
        <v>0</v>
      </c>
      <c r="P211">
        <v>0</v>
      </c>
      <c r="Q211">
        <v>1340.73</v>
      </c>
      <c r="R211" s="1">
        <v>3795000</v>
      </c>
      <c r="S211" s="1">
        <v>2669340</v>
      </c>
      <c r="T211" s="1">
        <v>9983920</v>
      </c>
      <c r="U211">
        <v>0</v>
      </c>
      <c r="V211" s="1">
        <v>1424330</v>
      </c>
      <c r="W211">
        <v>0</v>
      </c>
      <c r="X211" s="1">
        <v>6901750</v>
      </c>
      <c r="Y211" s="1">
        <v>3195280</v>
      </c>
      <c r="Z211" s="1">
        <v>3008780</v>
      </c>
      <c r="AA211">
        <v>459435</v>
      </c>
      <c r="AB211">
        <v>99672.4</v>
      </c>
      <c r="AC211">
        <v>0</v>
      </c>
      <c r="AD211">
        <v>0</v>
      </c>
      <c r="AE211">
        <v>0</v>
      </c>
      <c r="AF211"/>
      <c r="AG211" s="1">
        <v>1112210</v>
      </c>
      <c r="AH211">
        <v>782306</v>
      </c>
      <c r="AI211" s="1">
        <v>2170860</v>
      </c>
      <c r="AJ211">
        <v>0</v>
      </c>
      <c r="AK211">
        <v>594.44399999999996</v>
      </c>
      <c r="AL211">
        <v>0</v>
      </c>
      <c r="AM211">
        <v>0</v>
      </c>
      <c r="AN211">
        <v>936444</v>
      </c>
      <c r="AO211">
        <v>881786</v>
      </c>
      <c r="AP211">
        <v>134647</v>
      </c>
      <c r="AQ211">
        <v>29211.1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14225.8</v>
      </c>
      <c r="AZ211">
        <v>0</v>
      </c>
      <c r="BA211">
        <v>69030.8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3364730</v>
      </c>
      <c r="BJ211" s="1">
        <v>6408180</v>
      </c>
      <c r="BK211" s="1">
        <v>2576620</v>
      </c>
      <c r="BL211">
        <v>505004</v>
      </c>
      <c r="BM211">
        <v>278671</v>
      </c>
      <c r="BN211">
        <v>1416.62</v>
      </c>
      <c r="BO211">
        <v>349.2</v>
      </c>
      <c r="BP211">
        <v>883020</v>
      </c>
      <c r="BQ211">
        <v>379043</v>
      </c>
      <c r="BR211">
        <v>292376</v>
      </c>
      <c r="BS211">
        <v>262249</v>
      </c>
      <c r="BT211">
        <v>827123</v>
      </c>
      <c r="BU211">
        <v>755706</v>
      </c>
      <c r="BV211" s="1">
        <v>1480650</v>
      </c>
      <c r="BW211">
        <v>396637</v>
      </c>
      <c r="BX211">
        <v>836132</v>
      </c>
    </row>
    <row r="212" spans="1:76">
      <c r="A212" t="s">
        <v>118</v>
      </c>
      <c r="B212" t="s">
        <v>10</v>
      </c>
      <c r="C212" t="s">
        <v>121</v>
      </c>
      <c r="D212" t="s">
        <v>356</v>
      </c>
      <c r="E212" s="1">
        <v>32052400</v>
      </c>
      <c r="F212">
        <v>241501</v>
      </c>
      <c r="G212">
        <v>132.72200000000001</v>
      </c>
      <c r="H212">
        <v>1288.5</v>
      </c>
      <c r="I212">
        <v>2067.5</v>
      </c>
      <c r="J212">
        <v>959.5</v>
      </c>
      <c r="K212">
        <v>1047.5</v>
      </c>
      <c r="L212" s="1">
        <v>20036300</v>
      </c>
      <c r="M212" s="1">
        <v>12016100</v>
      </c>
      <c r="N212">
        <v>0</v>
      </c>
      <c r="O212">
        <v>0</v>
      </c>
      <c r="P212">
        <v>0</v>
      </c>
      <c r="Q212">
        <v>1284.5999999999999</v>
      </c>
      <c r="R212" s="1">
        <v>3795000</v>
      </c>
      <c r="S212">
        <v>462866</v>
      </c>
      <c r="T212" s="1">
        <v>11478000</v>
      </c>
      <c r="U212">
        <v>0</v>
      </c>
      <c r="V212">
        <v>919041</v>
      </c>
      <c r="W212">
        <v>0</v>
      </c>
      <c r="X212" s="1">
        <v>8522450</v>
      </c>
      <c r="Y212" s="1">
        <v>3260760</v>
      </c>
      <c r="Z212" s="1">
        <v>3043380</v>
      </c>
      <c r="AA212">
        <v>471548</v>
      </c>
      <c r="AB212">
        <v>99321.8</v>
      </c>
      <c r="AC212">
        <v>0</v>
      </c>
      <c r="AD212">
        <v>0</v>
      </c>
      <c r="AE212">
        <v>0</v>
      </c>
      <c r="AF212"/>
      <c r="AG212" s="1">
        <v>1112210</v>
      </c>
      <c r="AH212">
        <v>135653</v>
      </c>
      <c r="AI212" s="1">
        <v>2608740</v>
      </c>
      <c r="AJ212">
        <v>0</v>
      </c>
      <c r="AK212">
        <v>594.44399999999996</v>
      </c>
      <c r="AL212">
        <v>0</v>
      </c>
      <c r="AM212">
        <v>0</v>
      </c>
      <c r="AN212">
        <v>955633</v>
      </c>
      <c r="AO212">
        <v>891928</v>
      </c>
      <c r="AP212">
        <v>138197</v>
      </c>
      <c r="AQ212">
        <v>29108.3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9171.9</v>
      </c>
      <c r="AZ212">
        <v>0</v>
      </c>
      <c r="BA212">
        <v>85240.9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3364730</v>
      </c>
      <c r="BJ212" s="1">
        <v>6408800</v>
      </c>
      <c r="BK212" s="1">
        <v>2576620</v>
      </c>
      <c r="BL212">
        <v>506955</v>
      </c>
      <c r="BM212">
        <v>248276</v>
      </c>
      <c r="BN212">
        <v>5649.45</v>
      </c>
      <c r="BO212">
        <v>348.7</v>
      </c>
      <c r="BP212">
        <v>882247</v>
      </c>
      <c r="BQ212">
        <v>380034</v>
      </c>
      <c r="BR212">
        <v>293171</v>
      </c>
      <c r="BS212" s="1">
        <v>1040810</v>
      </c>
      <c r="BT212" s="1">
        <v>1516110</v>
      </c>
      <c r="BU212">
        <v>755977</v>
      </c>
      <c r="BV212" s="1">
        <v>1482360</v>
      </c>
      <c r="BW212">
        <v>393955</v>
      </c>
      <c r="BX212">
        <v>833701</v>
      </c>
    </row>
    <row r="213" spans="1:76">
      <c r="A213" t="s">
        <v>118</v>
      </c>
      <c r="B213" t="s">
        <v>12</v>
      </c>
      <c r="C213" t="s">
        <v>122</v>
      </c>
      <c r="D213" t="s">
        <v>356</v>
      </c>
      <c r="E213" s="1">
        <v>35034800</v>
      </c>
      <c r="F213">
        <v>241501</v>
      </c>
      <c r="G213">
        <v>145.071</v>
      </c>
      <c r="H213">
        <v>1646.25</v>
      </c>
      <c r="I213">
        <v>2402.5</v>
      </c>
      <c r="J213">
        <v>1136.25</v>
      </c>
      <c r="K213">
        <v>1444</v>
      </c>
      <c r="L213" s="1">
        <v>20490900</v>
      </c>
      <c r="M213" s="1">
        <v>14543900</v>
      </c>
      <c r="N213">
        <v>0</v>
      </c>
      <c r="O213">
        <v>0</v>
      </c>
      <c r="P213">
        <v>0</v>
      </c>
      <c r="Q213">
        <v>1347.86</v>
      </c>
      <c r="R213" s="1">
        <v>3920040</v>
      </c>
      <c r="S213">
        <v>456611</v>
      </c>
      <c r="T213" s="1">
        <v>12483200</v>
      </c>
      <c r="U213">
        <v>0</v>
      </c>
      <c r="V213">
        <v>970631</v>
      </c>
      <c r="W213">
        <v>0</v>
      </c>
      <c r="X213" s="1">
        <v>10481700</v>
      </c>
      <c r="Y213" s="1">
        <v>3078360</v>
      </c>
      <c r="Z213" s="1">
        <v>3064040</v>
      </c>
      <c r="AA213">
        <v>497907</v>
      </c>
      <c r="AB213">
        <v>82261</v>
      </c>
      <c r="AC213">
        <v>0</v>
      </c>
      <c r="AD213">
        <v>0</v>
      </c>
      <c r="AE213">
        <v>0</v>
      </c>
      <c r="AF213"/>
      <c r="AG213" s="1">
        <v>1148850</v>
      </c>
      <c r="AH213">
        <v>133819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>
        <v>902178</v>
      </c>
      <c r="AO213">
        <v>897981</v>
      </c>
      <c r="AP213">
        <v>145922</v>
      </c>
      <c r="AQ213">
        <v>24108.3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9708.18</v>
      </c>
      <c r="AZ213">
        <v>0</v>
      </c>
      <c r="BA213">
        <v>104838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3920040</v>
      </c>
      <c r="BJ213" s="1">
        <v>7840280</v>
      </c>
      <c r="BK213" s="1">
        <v>3091500</v>
      </c>
      <c r="BL213">
        <v>735839</v>
      </c>
      <c r="BM213">
        <v>313476</v>
      </c>
      <c r="BN213">
        <v>6397.06</v>
      </c>
      <c r="BO213">
        <v>1221.7</v>
      </c>
      <c r="BP213" s="1">
        <v>1300840</v>
      </c>
      <c r="BQ213">
        <v>682536</v>
      </c>
      <c r="BR213">
        <v>214251</v>
      </c>
      <c r="BS213" s="1">
        <v>1682050</v>
      </c>
      <c r="BT213" s="1">
        <v>1450360</v>
      </c>
      <c r="BU213" s="1">
        <v>1379030</v>
      </c>
      <c r="BV213" s="1">
        <v>2286320</v>
      </c>
      <c r="BW213">
        <v>904065</v>
      </c>
      <c r="BX213">
        <v>838956</v>
      </c>
    </row>
    <row r="214" spans="1:76">
      <c r="A214" t="s">
        <v>118</v>
      </c>
      <c r="B214" t="s">
        <v>14</v>
      </c>
      <c r="C214" t="s">
        <v>123</v>
      </c>
      <c r="D214" t="s">
        <v>356</v>
      </c>
      <c r="E214" s="1">
        <v>28908900</v>
      </c>
      <c r="F214">
        <v>241501</v>
      </c>
      <c r="G214">
        <v>119.705</v>
      </c>
      <c r="H214">
        <v>595.5</v>
      </c>
      <c r="I214">
        <v>1050.25</v>
      </c>
      <c r="J214">
        <v>595.5</v>
      </c>
      <c r="K214">
        <v>1050.25</v>
      </c>
      <c r="L214" s="1">
        <v>18867000</v>
      </c>
      <c r="M214" s="1">
        <v>10041900</v>
      </c>
      <c r="N214">
        <v>0</v>
      </c>
      <c r="O214">
        <v>0</v>
      </c>
      <c r="P214">
        <v>0</v>
      </c>
      <c r="Q214">
        <v>1356.57</v>
      </c>
      <c r="R214" s="1">
        <v>3920040</v>
      </c>
      <c r="S214">
        <v>456611</v>
      </c>
      <c r="T214" s="1">
        <v>12483200</v>
      </c>
      <c r="U214">
        <v>0</v>
      </c>
      <c r="V214">
        <v>970631</v>
      </c>
      <c r="W214">
        <v>0</v>
      </c>
      <c r="X214" s="1">
        <v>5979770</v>
      </c>
      <c r="Y214" s="1">
        <v>2801280</v>
      </c>
      <c r="Z214" s="1">
        <v>1567190</v>
      </c>
      <c r="AA214">
        <v>601788</v>
      </c>
      <c r="AB214">
        <v>128410</v>
      </c>
      <c r="AC214">
        <v>0</v>
      </c>
      <c r="AD214">
        <v>0</v>
      </c>
      <c r="AE214">
        <v>0</v>
      </c>
      <c r="AF214"/>
      <c r="AG214" s="1">
        <v>1148850</v>
      </c>
      <c r="AH214">
        <v>133819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>
        <v>820975</v>
      </c>
      <c r="AO214">
        <v>459297</v>
      </c>
      <c r="AP214">
        <v>176367</v>
      </c>
      <c r="AQ214">
        <v>37633.300000000003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9708.18</v>
      </c>
      <c r="AZ214">
        <v>0</v>
      </c>
      <c r="BA214">
        <v>59809.2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2613360</v>
      </c>
      <c r="BJ214" s="1">
        <v>5226850</v>
      </c>
      <c r="BK214" s="1">
        <v>2061000</v>
      </c>
      <c r="BL214">
        <v>468450</v>
      </c>
      <c r="BM214">
        <v>377888</v>
      </c>
      <c r="BN214">
        <v>3852.97</v>
      </c>
      <c r="BO214">
        <v>320.60000000000002</v>
      </c>
      <c r="BP214">
        <v>674309</v>
      </c>
      <c r="BQ214">
        <v>347627</v>
      </c>
      <c r="BR214">
        <v>225011</v>
      </c>
      <c r="BS214" s="1">
        <v>1078610</v>
      </c>
      <c r="BT214">
        <v>902307</v>
      </c>
      <c r="BU214" s="1">
        <v>1509520</v>
      </c>
      <c r="BV214" s="1">
        <v>1160400</v>
      </c>
      <c r="BW214">
        <v>441227</v>
      </c>
      <c r="BX214">
        <v>876418</v>
      </c>
    </row>
    <row r="215" spans="1:76">
      <c r="AF215"/>
      <c r="AG215"/>
    </row>
    <row r="216" spans="1:76">
      <c r="A216" t="s">
        <v>118</v>
      </c>
      <c r="B216" t="s">
        <v>18</v>
      </c>
      <c r="C216" t="s">
        <v>125</v>
      </c>
      <c r="D216" t="s">
        <v>356</v>
      </c>
      <c r="E216" s="1">
        <v>29309500</v>
      </c>
      <c r="F216">
        <v>241501</v>
      </c>
      <c r="G216">
        <v>121.364</v>
      </c>
      <c r="H216">
        <v>745.25</v>
      </c>
      <c r="I216">
        <v>1246.75</v>
      </c>
      <c r="J216">
        <v>745.25</v>
      </c>
      <c r="K216">
        <v>1246.75</v>
      </c>
      <c r="L216" s="1">
        <v>17939300</v>
      </c>
      <c r="M216" s="1">
        <v>11370200</v>
      </c>
      <c r="N216">
        <v>0</v>
      </c>
      <c r="O216">
        <v>0</v>
      </c>
      <c r="P216">
        <v>0</v>
      </c>
      <c r="Q216">
        <v>1285.51</v>
      </c>
      <c r="R216" s="1">
        <v>3795000</v>
      </c>
      <c r="S216">
        <v>462866</v>
      </c>
      <c r="T216" s="1">
        <v>11478000</v>
      </c>
      <c r="U216">
        <v>0</v>
      </c>
      <c r="V216">
        <v>919032</v>
      </c>
      <c r="W216">
        <v>0</v>
      </c>
      <c r="X216" s="1">
        <v>7876620</v>
      </c>
      <c r="Y216" s="1">
        <v>2700610</v>
      </c>
      <c r="Z216" s="1">
        <v>1386640</v>
      </c>
      <c r="AA216">
        <v>571354</v>
      </c>
      <c r="AB216">
        <v>119397</v>
      </c>
      <c r="AC216">
        <v>0</v>
      </c>
      <c r="AD216">
        <v>0</v>
      </c>
      <c r="AE216">
        <v>0</v>
      </c>
      <c r="AF216"/>
      <c r="AG216" s="1">
        <v>1112210</v>
      </c>
      <c r="AH216">
        <v>135653</v>
      </c>
      <c r="AI216" s="1">
        <v>2608740</v>
      </c>
      <c r="AJ216">
        <v>0</v>
      </c>
      <c r="AK216">
        <v>594.44399999999996</v>
      </c>
      <c r="AL216">
        <v>0</v>
      </c>
      <c r="AM216">
        <v>0</v>
      </c>
      <c r="AN216">
        <v>791469</v>
      </c>
      <c r="AO216">
        <v>406383</v>
      </c>
      <c r="AP216">
        <v>167447</v>
      </c>
      <c r="AQ216">
        <v>34991.699999999997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9171.81</v>
      </c>
      <c r="AZ216">
        <v>0</v>
      </c>
      <c r="BA216">
        <v>78781.399999999994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3364350</v>
      </c>
      <c r="BJ216" s="1">
        <v>6567250</v>
      </c>
      <c r="BK216" s="1">
        <v>2284230</v>
      </c>
      <c r="BL216">
        <v>600966</v>
      </c>
      <c r="BM216">
        <v>381465</v>
      </c>
      <c r="BN216">
        <v>5213.32</v>
      </c>
      <c r="BO216">
        <v>170.1</v>
      </c>
      <c r="BP216">
        <v>875437</v>
      </c>
      <c r="BQ216">
        <v>369486</v>
      </c>
      <c r="BR216">
        <v>300332</v>
      </c>
      <c r="BS216" s="1">
        <v>1478490</v>
      </c>
      <c r="BT216" s="1">
        <v>1421600</v>
      </c>
      <c r="BU216">
        <v>1173487</v>
      </c>
      <c r="BV216" s="1">
        <v>1487560</v>
      </c>
      <c r="BW216">
        <v>407163</v>
      </c>
      <c r="BX216">
        <v>799888</v>
      </c>
    </row>
    <row r="217" spans="1:76">
      <c r="B217" s="25" t="s">
        <v>173</v>
      </c>
      <c r="R217" s="25">
        <f>ABS(R210-R212)</f>
        <v>0</v>
      </c>
      <c r="S217" s="25">
        <f t="shared" ref="S217:AE217" si="26">ABS(S210-S212)</f>
        <v>2206474</v>
      </c>
      <c r="T217" s="25">
        <f t="shared" si="26"/>
        <v>1494080</v>
      </c>
      <c r="U217" s="25">
        <f t="shared" si="26"/>
        <v>0</v>
      </c>
      <c r="V217" s="25">
        <f t="shared" si="26"/>
        <v>505019</v>
      </c>
      <c r="W217" s="25">
        <f t="shared" si="26"/>
        <v>102914</v>
      </c>
      <c r="X217" s="25">
        <f t="shared" si="26"/>
        <v>3235150</v>
      </c>
      <c r="Y217" s="25">
        <f t="shared" si="26"/>
        <v>1729140</v>
      </c>
      <c r="Z217" s="25">
        <f t="shared" si="26"/>
        <v>742500</v>
      </c>
      <c r="AA217" s="25">
        <f t="shared" si="26"/>
        <v>188038</v>
      </c>
      <c r="AB217" s="25">
        <f t="shared" si="26"/>
        <v>195790.2</v>
      </c>
      <c r="AC217" s="25">
        <f t="shared" si="26"/>
        <v>2353550</v>
      </c>
      <c r="AD217" s="25">
        <f t="shared" si="26"/>
        <v>0</v>
      </c>
      <c r="AE217" s="25">
        <f t="shared" si="26"/>
        <v>0</v>
      </c>
      <c r="AF217" s="26">
        <f>SUM(R217:AE217)/E210</f>
        <v>0.33245882800727866</v>
      </c>
      <c r="AG217"/>
      <c r="BI217" s="25">
        <f t="shared" ref="BI217:BX217" si="27">ABS(BI210-BI212)</f>
        <v>0</v>
      </c>
      <c r="BJ217" s="25">
        <f t="shared" si="27"/>
        <v>620</v>
      </c>
      <c r="BK217" s="25">
        <f t="shared" si="27"/>
        <v>0</v>
      </c>
      <c r="BL217" s="25">
        <f t="shared" si="27"/>
        <v>13768</v>
      </c>
      <c r="BM217" s="25">
        <f t="shared" si="27"/>
        <v>269914</v>
      </c>
      <c r="BN217" s="25">
        <f t="shared" si="27"/>
        <v>3692.29</v>
      </c>
      <c r="BO217" s="25">
        <f t="shared" si="27"/>
        <v>535.59999999999991</v>
      </c>
      <c r="BP217" s="25">
        <f t="shared" si="27"/>
        <v>8619</v>
      </c>
      <c r="BQ217" s="25">
        <f t="shared" si="27"/>
        <v>34</v>
      </c>
      <c r="BR217" s="25">
        <f t="shared" si="27"/>
        <v>13440</v>
      </c>
      <c r="BS217" s="25">
        <f t="shared" si="27"/>
        <v>787162</v>
      </c>
      <c r="BT217" s="25">
        <f t="shared" si="27"/>
        <v>2728790</v>
      </c>
      <c r="BU217" s="25">
        <f t="shared" si="27"/>
        <v>211298</v>
      </c>
      <c r="BV217" s="25">
        <f t="shared" si="27"/>
        <v>21430</v>
      </c>
      <c r="BW217" s="25">
        <f t="shared" si="27"/>
        <v>3455</v>
      </c>
      <c r="BX217" s="25">
        <f t="shared" si="27"/>
        <v>43550</v>
      </c>
    </row>
    <row r="218" spans="1:76">
      <c r="A218" t="s">
        <v>118</v>
      </c>
      <c r="B218" t="s">
        <v>20</v>
      </c>
      <c r="D218" t="s">
        <v>356</v>
      </c>
      <c r="E218">
        <v>6821100</v>
      </c>
      <c r="F218">
        <v>0</v>
      </c>
      <c r="G218">
        <v>28.244</v>
      </c>
      <c r="H218">
        <v>1188.25</v>
      </c>
      <c r="I218">
        <v>2064.75</v>
      </c>
      <c r="J218">
        <v>394.25</v>
      </c>
      <c r="K218">
        <v>1165.75</v>
      </c>
      <c r="L218">
        <v>2038400</v>
      </c>
      <c r="M218">
        <v>4782600</v>
      </c>
      <c r="N218">
        <v>0</v>
      </c>
      <c r="O218">
        <v>0</v>
      </c>
      <c r="P218">
        <v>0</v>
      </c>
      <c r="Q218">
        <v>72.680000000000007</v>
      </c>
      <c r="R218" s="4">
        <v>0</v>
      </c>
      <c r="S218" s="4">
        <v>0</v>
      </c>
      <c r="T218" s="4">
        <v>0</v>
      </c>
      <c r="U218" s="4">
        <v>0</v>
      </c>
      <c r="V218" s="4">
        <v>7.03883874802521E-6</v>
      </c>
      <c r="W218" s="4">
        <v>2.6829446330158E-3</v>
      </c>
      <c r="X218" s="4">
        <v>0.12659090790591901</v>
      </c>
      <c r="Y218" s="4">
        <v>4.33712387834801E-2</v>
      </c>
      <c r="Z218" s="4">
        <v>2.0258820707742198E-2</v>
      </c>
      <c r="AA218" s="4">
        <v>5.2178911639110901E-3</v>
      </c>
      <c r="AB218" s="4">
        <v>5.0950660347353601E-3</v>
      </c>
      <c r="AC218" s="4">
        <v>6.1356514575610102E-2</v>
      </c>
      <c r="AD218" s="4">
        <v>0</v>
      </c>
      <c r="AE218" s="4">
        <v>0</v>
      </c>
      <c r="AF218" s="4">
        <v>0.26458042264316201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30161.1</v>
      </c>
      <c r="AM218">
        <v>21377.8</v>
      </c>
      <c r="AN218">
        <v>487572</v>
      </c>
      <c r="AO218">
        <v>227744</v>
      </c>
      <c r="AP218">
        <v>58659</v>
      </c>
      <c r="AQ218">
        <v>57277.799999999901</v>
      </c>
      <c r="AR218">
        <v>689758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2.7999999999992702</v>
      </c>
      <c r="AZ218">
        <v>0</v>
      </c>
      <c r="BA218">
        <v>47839.199999999997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15719</v>
      </c>
      <c r="BM218">
        <v>239519</v>
      </c>
      <c r="BN218">
        <v>540.54</v>
      </c>
      <c r="BO218">
        <v>535.099999999999</v>
      </c>
      <c r="BP218">
        <v>7846</v>
      </c>
      <c r="BQ218">
        <v>1025</v>
      </c>
      <c r="BR218">
        <v>14235</v>
      </c>
      <c r="BS218">
        <v>8601</v>
      </c>
      <c r="BT218">
        <v>3417777</v>
      </c>
      <c r="BU218">
        <v>211027</v>
      </c>
      <c r="BV218">
        <v>19720</v>
      </c>
      <c r="BW218">
        <v>773</v>
      </c>
      <c r="BX218">
        <v>45981</v>
      </c>
    </row>
    <row r="219" spans="1:76">
      <c r="A219" t="s">
        <v>118</v>
      </c>
      <c r="B219" t="s">
        <v>21</v>
      </c>
      <c r="D219" t="s">
        <v>356</v>
      </c>
      <c r="E219">
        <v>514900</v>
      </c>
      <c r="F219">
        <v>0</v>
      </c>
      <c r="G219">
        <v>2.1320000000000001</v>
      </c>
      <c r="H219">
        <v>264.75</v>
      </c>
      <c r="I219">
        <v>0.5</v>
      </c>
      <c r="J219">
        <v>230.5</v>
      </c>
      <c r="K219">
        <v>121.5</v>
      </c>
      <c r="L219">
        <v>600600</v>
      </c>
      <c r="M219">
        <v>1115400</v>
      </c>
      <c r="N219">
        <v>0</v>
      </c>
      <c r="O219">
        <v>0</v>
      </c>
      <c r="P219">
        <v>0</v>
      </c>
      <c r="Q219">
        <v>56.130000000000102</v>
      </c>
      <c r="R219" s="4">
        <v>0</v>
      </c>
      <c r="S219" s="4">
        <v>6.9963503765358703E-2</v>
      </c>
      <c r="T219" s="4">
        <v>4.7374712643678103E-2</v>
      </c>
      <c r="U219" s="4">
        <v>0</v>
      </c>
      <c r="V219" s="4">
        <v>1.6021847007530701E-2</v>
      </c>
      <c r="W219" s="4">
        <v>0</v>
      </c>
      <c r="X219" s="4">
        <v>5.1389615537059001E-2</v>
      </c>
      <c r="Y219" s="4">
        <v>2.0762584225128798E-3</v>
      </c>
      <c r="Z219" s="4">
        <v>1.0971066191042399E-3</v>
      </c>
      <c r="AA219" s="4">
        <v>3.8408244153785099E-4</v>
      </c>
      <c r="AB219" s="4">
        <v>1.11169242964721E-5</v>
      </c>
      <c r="AC219" s="4">
        <v>0</v>
      </c>
      <c r="AD219" s="4">
        <v>0</v>
      </c>
      <c r="AE219" s="4">
        <v>0</v>
      </c>
      <c r="AF219" s="4">
        <v>0.188318243361078</v>
      </c>
      <c r="AG219">
        <v>0</v>
      </c>
      <c r="AH219">
        <v>646653</v>
      </c>
      <c r="AI219">
        <v>437880</v>
      </c>
      <c r="AJ219">
        <v>0</v>
      </c>
      <c r="AK219">
        <v>0</v>
      </c>
      <c r="AL219">
        <v>0</v>
      </c>
      <c r="AM219">
        <v>0</v>
      </c>
      <c r="AN219">
        <v>19189</v>
      </c>
      <c r="AO219">
        <v>10142</v>
      </c>
      <c r="AP219">
        <v>3550</v>
      </c>
      <c r="AQ219">
        <v>102.799999999999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5053.8999999999996</v>
      </c>
      <c r="AZ219">
        <v>0</v>
      </c>
      <c r="BA219">
        <v>16210.0999999999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620</v>
      </c>
      <c r="BK219">
        <v>0</v>
      </c>
      <c r="BL219">
        <v>1951</v>
      </c>
      <c r="BM219">
        <v>30395</v>
      </c>
      <c r="BN219">
        <v>4232.83</v>
      </c>
      <c r="BO219">
        <v>0.5</v>
      </c>
      <c r="BP219">
        <v>773</v>
      </c>
      <c r="BQ219">
        <v>991</v>
      </c>
      <c r="BR219">
        <v>795</v>
      </c>
      <c r="BS219">
        <v>778561</v>
      </c>
      <c r="BT219">
        <v>688987</v>
      </c>
      <c r="BU219">
        <v>271</v>
      </c>
      <c r="BV219">
        <v>1710</v>
      </c>
      <c r="BW219">
        <v>2682</v>
      </c>
      <c r="BX219">
        <v>2431</v>
      </c>
    </row>
    <row r="220" spans="1:76">
      <c r="A220" t="s">
        <v>118</v>
      </c>
      <c r="B220" t="s">
        <v>22</v>
      </c>
      <c r="D220" t="s">
        <v>356</v>
      </c>
      <c r="E220">
        <v>2982400</v>
      </c>
      <c r="F220">
        <v>0</v>
      </c>
      <c r="G220">
        <v>12.348999999999901</v>
      </c>
      <c r="H220">
        <v>357.75</v>
      </c>
      <c r="I220">
        <v>335</v>
      </c>
      <c r="J220">
        <v>176.75</v>
      </c>
      <c r="K220">
        <v>396.5</v>
      </c>
      <c r="L220">
        <v>454600</v>
      </c>
      <c r="M220">
        <v>2527800</v>
      </c>
      <c r="N220">
        <v>0</v>
      </c>
      <c r="O220">
        <v>0</v>
      </c>
      <c r="P220">
        <v>0</v>
      </c>
      <c r="Q220">
        <v>63.259999999999899</v>
      </c>
      <c r="R220" s="4">
        <v>3.9011119292159E-3</v>
      </c>
      <c r="S220" s="4">
        <v>1.9514919319614101E-4</v>
      </c>
      <c r="T220" s="4">
        <v>3.1361146123223202E-2</v>
      </c>
      <c r="U220" s="4">
        <v>0</v>
      </c>
      <c r="V220" s="4">
        <v>1.6095518588311599E-3</v>
      </c>
      <c r="W220" s="4">
        <v>0</v>
      </c>
      <c r="X220" s="4">
        <v>6.1126467908799297E-2</v>
      </c>
      <c r="Y220" s="4">
        <v>5.69068150902896E-3</v>
      </c>
      <c r="Z220" s="4">
        <v>6.4456951741523197E-4</v>
      </c>
      <c r="AA220" s="4">
        <v>8.2237211566060504E-4</v>
      </c>
      <c r="AB220" s="4">
        <v>5.3227839412961205E-4</v>
      </c>
      <c r="AC220" s="4">
        <v>0</v>
      </c>
      <c r="AD220" s="4">
        <v>0</v>
      </c>
      <c r="AE220" s="4">
        <v>0</v>
      </c>
      <c r="AF220" s="4">
        <v>0.1058833285495</v>
      </c>
      <c r="AG220">
        <v>36640</v>
      </c>
      <c r="AH220">
        <v>1834</v>
      </c>
      <c r="AI220">
        <v>143700</v>
      </c>
      <c r="AJ220">
        <v>0</v>
      </c>
      <c r="AK220">
        <v>594.44399999999996</v>
      </c>
      <c r="AL220">
        <v>0</v>
      </c>
      <c r="AM220">
        <v>0</v>
      </c>
      <c r="AN220">
        <v>53455</v>
      </c>
      <c r="AO220">
        <v>6053</v>
      </c>
      <c r="AP220">
        <v>7725</v>
      </c>
      <c r="AQ220">
        <v>5000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536.28</v>
      </c>
      <c r="AZ220">
        <v>0</v>
      </c>
      <c r="BA220">
        <v>19597.099999999999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555310</v>
      </c>
      <c r="BJ220">
        <v>1431480</v>
      </c>
      <c r="BK220">
        <v>514880</v>
      </c>
      <c r="BL220">
        <v>228884</v>
      </c>
      <c r="BM220">
        <v>65200</v>
      </c>
      <c r="BN220">
        <v>747.61</v>
      </c>
      <c r="BO220">
        <v>873</v>
      </c>
      <c r="BP220">
        <v>418593</v>
      </c>
      <c r="BQ220">
        <v>302502</v>
      </c>
      <c r="BR220">
        <v>78920</v>
      </c>
      <c r="BS220">
        <v>641240</v>
      </c>
      <c r="BT220">
        <v>65750</v>
      </c>
      <c r="BU220">
        <v>623053</v>
      </c>
      <c r="BV220">
        <v>803960</v>
      </c>
      <c r="BW220">
        <v>510110</v>
      </c>
      <c r="BX220">
        <v>5255</v>
      </c>
    </row>
    <row r="221" spans="1:76">
      <c r="A221" t="s">
        <v>118</v>
      </c>
      <c r="B221" t="s">
        <v>23</v>
      </c>
      <c r="D221" t="s">
        <v>356</v>
      </c>
      <c r="E221">
        <v>3143500</v>
      </c>
      <c r="F221">
        <v>0</v>
      </c>
      <c r="G221">
        <v>13.016999999999999</v>
      </c>
      <c r="H221">
        <v>693</v>
      </c>
      <c r="I221">
        <v>1017.25</v>
      </c>
      <c r="J221">
        <v>364</v>
      </c>
      <c r="K221">
        <v>2.75</v>
      </c>
      <c r="L221">
        <v>1169300</v>
      </c>
      <c r="M221">
        <v>1974200</v>
      </c>
      <c r="N221">
        <v>0</v>
      </c>
      <c r="O221">
        <v>0</v>
      </c>
      <c r="P221">
        <v>0</v>
      </c>
      <c r="Q221">
        <v>71.97</v>
      </c>
      <c r="R221" s="4">
        <v>3.9011119292159E-3</v>
      </c>
      <c r="S221" s="4">
        <v>1.9514919319614101E-4</v>
      </c>
      <c r="T221" s="4">
        <v>3.1361146123223202E-2</v>
      </c>
      <c r="U221" s="4">
        <v>0</v>
      </c>
      <c r="V221" s="4">
        <v>1.6095518588311599E-3</v>
      </c>
      <c r="W221" s="4">
        <v>0</v>
      </c>
      <c r="X221" s="4">
        <v>7.9328849009746502E-2</v>
      </c>
      <c r="Y221" s="4">
        <v>1.43352759855736E-2</v>
      </c>
      <c r="Z221" s="4">
        <v>4.6055521583407102E-2</v>
      </c>
      <c r="AA221" s="4">
        <v>4.0633462704820801E-3</v>
      </c>
      <c r="AB221" s="4">
        <v>9.0752018569592195E-4</v>
      </c>
      <c r="AC221" s="4">
        <v>0</v>
      </c>
      <c r="AD221" s="4">
        <v>0</v>
      </c>
      <c r="AE221" s="4">
        <v>0</v>
      </c>
      <c r="AF221" s="4">
        <v>0.18175747213937099</v>
      </c>
      <c r="AG221">
        <v>36640</v>
      </c>
      <c r="AH221">
        <v>1834</v>
      </c>
      <c r="AI221">
        <v>143700</v>
      </c>
      <c r="AJ221">
        <v>0</v>
      </c>
      <c r="AK221">
        <v>594.44399999999996</v>
      </c>
      <c r="AL221">
        <v>0</v>
      </c>
      <c r="AM221">
        <v>0</v>
      </c>
      <c r="AN221">
        <v>134658</v>
      </c>
      <c r="AO221">
        <v>432631</v>
      </c>
      <c r="AP221">
        <v>38170</v>
      </c>
      <c r="AQ221">
        <v>8525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536.28</v>
      </c>
      <c r="AZ221">
        <v>0</v>
      </c>
      <c r="BA221">
        <v>25431.699999999899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751370</v>
      </c>
      <c r="BJ221">
        <v>1181950</v>
      </c>
      <c r="BK221">
        <v>515620</v>
      </c>
      <c r="BL221">
        <v>38505</v>
      </c>
      <c r="BM221">
        <v>129612</v>
      </c>
      <c r="BN221">
        <v>1796.48</v>
      </c>
      <c r="BO221">
        <v>28.099999999999898</v>
      </c>
      <c r="BP221">
        <v>207938</v>
      </c>
      <c r="BQ221">
        <v>32407</v>
      </c>
      <c r="BR221">
        <v>68160</v>
      </c>
      <c r="BS221">
        <v>37800</v>
      </c>
      <c r="BT221">
        <v>613803</v>
      </c>
      <c r="BU221">
        <v>753543</v>
      </c>
      <c r="BV221">
        <v>321960</v>
      </c>
      <c r="BW221">
        <v>47272</v>
      </c>
      <c r="BX221">
        <v>42717</v>
      </c>
    </row>
    <row r="222" spans="1:76">
      <c r="A222" t="s">
        <v>118</v>
      </c>
      <c r="B222" t="s">
        <v>24</v>
      </c>
      <c r="D222" t="s">
        <v>356</v>
      </c>
      <c r="E222">
        <v>32052400</v>
      </c>
      <c r="F222">
        <v>241501</v>
      </c>
      <c r="G222">
        <v>132.72200000000001</v>
      </c>
      <c r="H222">
        <v>1288.5</v>
      </c>
      <c r="I222">
        <v>2067.5</v>
      </c>
      <c r="J222">
        <v>959.5</v>
      </c>
      <c r="K222">
        <v>1047.5</v>
      </c>
      <c r="L222">
        <v>20036300</v>
      </c>
      <c r="M222">
        <v>12016100</v>
      </c>
      <c r="N222">
        <v>0</v>
      </c>
      <c r="O222">
        <v>0</v>
      </c>
      <c r="P222">
        <v>0</v>
      </c>
      <c r="Q222">
        <v>1284.5999999999999</v>
      </c>
      <c r="R222" s="4">
        <v>0.118399870212526</v>
      </c>
      <c r="S222" s="4">
        <v>1.4440915500867299E-2</v>
      </c>
      <c r="T222" s="4">
        <v>0.35810110943330298</v>
      </c>
      <c r="U222" s="4">
        <v>0</v>
      </c>
      <c r="V222" s="4">
        <v>2.8673079083001499E-2</v>
      </c>
      <c r="W222" s="4">
        <v>0</v>
      </c>
      <c r="X222" s="4">
        <v>0.26589116571613902</v>
      </c>
      <c r="Y222" s="4">
        <v>0.10173216358213399</v>
      </c>
      <c r="Z222" s="4">
        <v>9.4950144138972403E-2</v>
      </c>
      <c r="AA222" s="4">
        <v>1.4711784452958201E-2</v>
      </c>
      <c r="AB222" s="4">
        <v>3.0987320762251801E-3</v>
      </c>
      <c r="AC222" s="4">
        <v>0</v>
      </c>
      <c r="AD222" s="4">
        <v>0</v>
      </c>
      <c r="AE222" s="4">
        <v>0</v>
      </c>
      <c r="AF222" s="4">
        <v>0.99999896419612799</v>
      </c>
      <c r="AG222">
        <v>1112210</v>
      </c>
      <c r="AH222">
        <v>135653</v>
      </c>
      <c r="AI222">
        <v>2608740</v>
      </c>
      <c r="AJ222">
        <v>0</v>
      </c>
      <c r="AK222">
        <v>594.44399999999996</v>
      </c>
      <c r="AL222">
        <v>0</v>
      </c>
      <c r="AM222">
        <v>0</v>
      </c>
      <c r="AN222">
        <v>955633</v>
      </c>
      <c r="AO222">
        <v>891928</v>
      </c>
      <c r="AP222">
        <v>138197</v>
      </c>
      <c r="AQ222">
        <v>29108.3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25771.200000000001</v>
      </c>
      <c r="AX222">
        <v>0</v>
      </c>
      <c r="AY222">
        <v>9171.9</v>
      </c>
      <c r="AZ222">
        <v>0</v>
      </c>
      <c r="BA222">
        <v>85240.9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3364730</v>
      </c>
      <c r="BJ222">
        <v>6408800</v>
      </c>
      <c r="BK222">
        <v>2576620</v>
      </c>
      <c r="BL222">
        <v>506955</v>
      </c>
      <c r="BM222">
        <v>248276</v>
      </c>
      <c r="BN222">
        <v>5649.45</v>
      </c>
      <c r="BO222">
        <v>348.7</v>
      </c>
      <c r="BP222">
        <v>882247</v>
      </c>
      <c r="BQ222">
        <v>380034</v>
      </c>
      <c r="BR222">
        <v>293171</v>
      </c>
      <c r="BS222">
        <v>1040810</v>
      </c>
      <c r="BT222">
        <v>1516110</v>
      </c>
      <c r="BU222">
        <v>755977</v>
      </c>
      <c r="BV222">
        <v>1482360</v>
      </c>
      <c r="BW222">
        <v>393955</v>
      </c>
      <c r="BX222">
        <v>833701</v>
      </c>
    </row>
    <row r="223" spans="1:76">
      <c r="A223" t="s">
        <v>118</v>
      </c>
      <c r="B223" t="s">
        <v>25</v>
      </c>
      <c r="D223" t="s">
        <v>356</v>
      </c>
      <c r="E223">
        <v>2742900</v>
      </c>
      <c r="F223">
        <v>0</v>
      </c>
      <c r="G223">
        <v>11.358000000000001</v>
      </c>
      <c r="H223">
        <v>543.25</v>
      </c>
      <c r="I223">
        <v>820.75</v>
      </c>
      <c r="J223">
        <v>214.25</v>
      </c>
      <c r="K223">
        <v>199.25</v>
      </c>
      <c r="L223">
        <v>2097000</v>
      </c>
      <c r="M223">
        <v>645900</v>
      </c>
      <c r="N223">
        <v>0</v>
      </c>
      <c r="O223">
        <v>0</v>
      </c>
      <c r="P223">
        <v>0</v>
      </c>
      <c r="Q223">
        <v>0.91000000000008097</v>
      </c>
      <c r="R223" s="4">
        <v>0</v>
      </c>
      <c r="S223" s="4">
        <v>0</v>
      </c>
      <c r="T223" s="4">
        <v>0</v>
      </c>
      <c r="U223" s="4">
        <v>0</v>
      </c>
      <c r="V223" s="1">
        <v>2.80790206037613E-7</v>
      </c>
      <c r="W223" s="4">
        <v>0</v>
      </c>
      <c r="X223" s="4">
        <v>2.01491931961413E-2</v>
      </c>
      <c r="Y223" s="4">
        <v>1.7476070434663201E-2</v>
      </c>
      <c r="Z223" s="4">
        <v>5.1688485105639503E-2</v>
      </c>
      <c r="AA223" s="4">
        <v>3.11383858931E-3</v>
      </c>
      <c r="AB223" s="4">
        <v>6.2632439380514403E-4</v>
      </c>
      <c r="AC223" s="4">
        <v>0</v>
      </c>
      <c r="AD223" s="4">
        <v>0</v>
      </c>
      <c r="AE223" s="4">
        <v>0</v>
      </c>
      <c r="AF223" s="4">
        <v>9.3054192509765196E-2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164164</v>
      </c>
      <c r="AO223">
        <v>485545</v>
      </c>
      <c r="AP223">
        <v>29250</v>
      </c>
      <c r="AQ223">
        <v>5883.3999999999896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9.0000000000145505E-2</v>
      </c>
      <c r="AZ223">
        <v>0</v>
      </c>
      <c r="BA223">
        <v>6459.5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380</v>
      </c>
      <c r="BJ223">
        <v>158450</v>
      </c>
      <c r="BK223">
        <v>292390</v>
      </c>
      <c r="BL223">
        <v>94011</v>
      </c>
      <c r="BM223">
        <v>133189</v>
      </c>
      <c r="BN223">
        <v>436.13</v>
      </c>
      <c r="BO223">
        <v>178.6</v>
      </c>
      <c r="BP223">
        <v>6810</v>
      </c>
      <c r="BQ223">
        <v>10548</v>
      </c>
      <c r="BR223">
        <v>7161</v>
      </c>
      <c r="BS223">
        <v>437680</v>
      </c>
      <c r="BT223">
        <v>94510</v>
      </c>
      <c r="BU223">
        <v>417510</v>
      </c>
      <c r="BV223">
        <v>5200</v>
      </c>
      <c r="BW223">
        <v>13208</v>
      </c>
      <c r="BX223">
        <v>33813</v>
      </c>
    </row>
    <row r="224" spans="1:76" ht="353" customHeight="1">
      <c r="AF224"/>
      <c r="AG224"/>
    </row>
    <row r="225" spans="1:76">
      <c r="AF225"/>
      <c r="AG225"/>
    </row>
    <row r="226" spans="1:76">
      <c r="A226" t="s">
        <v>126</v>
      </c>
      <c r="B226" t="s">
        <v>5</v>
      </c>
      <c r="C226" t="s">
        <v>127</v>
      </c>
      <c r="D226" t="s">
        <v>356</v>
      </c>
      <c r="E226" s="1">
        <v>7718420</v>
      </c>
      <c r="F226">
        <v>40946</v>
      </c>
      <c r="G226">
        <v>188.50200000000001</v>
      </c>
      <c r="H226">
        <v>7158.25</v>
      </c>
      <c r="I226">
        <v>582</v>
      </c>
      <c r="J226">
        <v>3544</v>
      </c>
      <c r="K226">
        <v>337.25</v>
      </c>
      <c r="L226" s="1">
        <v>5613480</v>
      </c>
      <c r="M226" s="1">
        <v>2104940</v>
      </c>
      <c r="N226">
        <v>0</v>
      </c>
      <c r="O226">
        <v>0</v>
      </c>
      <c r="P226">
        <v>0</v>
      </c>
      <c r="Q226">
        <v>420.90100000000001</v>
      </c>
      <c r="R226">
        <v>593997</v>
      </c>
      <c r="S226">
        <v>214728</v>
      </c>
      <c r="T226" s="1">
        <v>1967840</v>
      </c>
      <c r="U226">
        <v>0</v>
      </c>
      <c r="V226">
        <v>146049</v>
      </c>
      <c r="W226">
        <v>0</v>
      </c>
      <c r="X226" s="1">
        <v>2879260</v>
      </c>
      <c r="Y226">
        <v>499481</v>
      </c>
      <c r="Z226" s="1">
        <v>1016540</v>
      </c>
      <c r="AA226">
        <v>25884.9</v>
      </c>
      <c r="AB226">
        <v>0</v>
      </c>
      <c r="AC226">
        <v>374634</v>
      </c>
      <c r="AD226">
        <v>0</v>
      </c>
      <c r="AE226">
        <v>0</v>
      </c>
      <c r="AF226"/>
      <c r="AG226">
        <v>174083</v>
      </c>
      <c r="AH226">
        <v>62930.6</v>
      </c>
      <c r="AI226">
        <v>523778</v>
      </c>
      <c r="AJ226">
        <v>0</v>
      </c>
      <c r="AK226">
        <v>0</v>
      </c>
      <c r="AL226">
        <v>0</v>
      </c>
      <c r="AM226">
        <v>322672</v>
      </c>
      <c r="AN226">
        <v>146383</v>
      </c>
      <c r="AO226">
        <v>297919</v>
      </c>
      <c r="AP226">
        <v>7586.11</v>
      </c>
      <c r="AQ226">
        <v>0</v>
      </c>
      <c r="AR226">
        <v>109794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1460.77</v>
      </c>
      <c r="AZ226">
        <v>0</v>
      </c>
      <c r="BA226">
        <v>17786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593995</v>
      </c>
      <c r="BJ226" s="1">
        <v>1165370</v>
      </c>
      <c r="BK226">
        <v>90316.800000000003</v>
      </c>
      <c r="BL226">
        <v>419514</v>
      </c>
      <c r="BM226">
        <v>170131</v>
      </c>
      <c r="BN226">
        <v>1639.97</v>
      </c>
      <c r="BO226">
        <v>51483.8</v>
      </c>
      <c r="BP226">
        <v>214843</v>
      </c>
      <c r="BQ226">
        <v>271956</v>
      </c>
      <c r="BR226">
        <v>111428</v>
      </c>
      <c r="BS226">
        <v>111665</v>
      </c>
      <c r="BT226">
        <v>930377</v>
      </c>
      <c r="BU226">
        <v>79626.600000000006</v>
      </c>
      <c r="BV226">
        <v>374789</v>
      </c>
      <c r="BW226">
        <v>271730</v>
      </c>
      <c r="BX226">
        <v>292826</v>
      </c>
    </row>
    <row r="227" spans="1:76">
      <c r="A227" t="s">
        <v>126</v>
      </c>
      <c r="B227" t="s">
        <v>8</v>
      </c>
      <c r="C227" t="s">
        <v>128</v>
      </c>
      <c r="D227" t="s">
        <v>356</v>
      </c>
      <c r="E227" s="1">
        <v>6196180</v>
      </c>
      <c r="F227">
        <v>40946</v>
      </c>
      <c r="G227">
        <v>151.32599999999999</v>
      </c>
      <c r="H227">
        <v>4083.75</v>
      </c>
      <c r="I227">
        <v>4209.25</v>
      </c>
      <c r="J227">
        <v>452.25</v>
      </c>
      <c r="K227">
        <v>2154.75</v>
      </c>
      <c r="L227" s="1">
        <v>3851240</v>
      </c>
      <c r="M227" s="1">
        <v>2344950</v>
      </c>
      <c r="N227">
        <v>0</v>
      </c>
      <c r="O227">
        <v>0</v>
      </c>
      <c r="P227">
        <v>0</v>
      </c>
      <c r="Q227">
        <v>301.678</v>
      </c>
      <c r="R227">
        <v>593997</v>
      </c>
      <c r="S227">
        <v>214728</v>
      </c>
      <c r="T227" s="1">
        <v>1967840</v>
      </c>
      <c r="U227">
        <v>0</v>
      </c>
      <c r="V227">
        <v>146040</v>
      </c>
      <c r="W227">
        <v>0</v>
      </c>
      <c r="X227" s="1">
        <v>2051590</v>
      </c>
      <c r="Y227">
        <v>365251</v>
      </c>
      <c r="Z227">
        <v>856666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F227"/>
      <c r="AG227">
        <v>174083</v>
      </c>
      <c r="AH227">
        <v>62930.6</v>
      </c>
      <c r="AI227">
        <v>523778</v>
      </c>
      <c r="AJ227">
        <v>0</v>
      </c>
      <c r="AK227">
        <v>0</v>
      </c>
      <c r="AL227">
        <v>0</v>
      </c>
      <c r="AM227">
        <v>9761.11</v>
      </c>
      <c r="AN227">
        <v>107044</v>
      </c>
      <c r="AO227">
        <v>251064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1460.68</v>
      </c>
      <c r="AZ227">
        <v>0</v>
      </c>
      <c r="BA227">
        <v>20186.7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593995</v>
      </c>
      <c r="BJ227" s="1">
        <v>1165370</v>
      </c>
      <c r="BK227">
        <v>90316.800000000003</v>
      </c>
      <c r="BL227">
        <v>405908</v>
      </c>
      <c r="BM227">
        <v>124632</v>
      </c>
      <c r="BN227">
        <v>1239.0999999999999</v>
      </c>
      <c r="BO227">
        <v>19145</v>
      </c>
      <c r="BP227">
        <v>212256</v>
      </c>
      <c r="BQ227">
        <v>263165</v>
      </c>
      <c r="BR227">
        <v>107911</v>
      </c>
      <c r="BS227">
        <v>122395</v>
      </c>
      <c r="BT227">
        <v>355064</v>
      </c>
      <c r="BU227">
        <v>125528</v>
      </c>
      <c r="BV227">
        <v>383914</v>
      </c>
      <c r="BW227">
        <v>287899</v>
      </c>
      <c r="BX227">
        <v>302172</v>
      </c>
    </row>
    <row r="228" spans="1:76">
      <c r="A228" t="s">
        <v>126</v>
      </c>
      <c r="B228" t="s">
        <v>10</v>
      </c>
      <c r="C228" t="s">
        <v>129</v>
      </c>
      <c r="D228" t="s">
        <v>356</v>
      </c>
      <c r="E228" s="1">
        <v>6059390</v>
      </c>
      <c r="F228">
        <v>40946</v>
      </c>
      <c r="G228">
        <v>147.98500000000001</v>
      </c>
      <c r="H228">
        <v>2581</v>
      </c>
      <c r="I228">
        <v>3929</v>
      </c>
      <c r="J228">
        <v>612</v>
      </c>
      <c r="K228">
        <v>2061.25</v>
      </c>
      <c r="L228" s="1">
        <v>3731500</v>
      </c>
      <c r="M228" s="1">
        <v>2327890</v>
      </c>
      <c r="N228">
        <v>0</v>
      </c>
      <c r="O228">
        <v>0</v>
      </c>
      <c r="P228">
        <v>0</v>
      </c>
      <c r="Q228">
        <v>291.32600000000002</v>
      </c>
      <c r="R228">
        <v>592187</v>
      </c>
      <c r="S228">
        <v>238272</v>
      </c>
      <c r="T228" s="1">
        <v>1862680</v>
      </c>
      <c r="U228">
        <v>0</v>
      </c>
      <c r="V228">
        <v>180171</v>
      </c>
      <c r="W228">
        <v>0</v>
      </c>
      <c r="X228" s="1">
        <v>2009540</v>
      </c>
      <c r="Y228">
        <v>356303</v>
      </c>
      <c r="Z228">
        <v>820165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F228"/>
      <c r="AG228">
        <v>173553</v>
      </c>
      <c r="AH228">
        <v>69830.600000000006</v>
      </c>
      <c r="AI228">
        <v>492958</v>
      </c>
      <c r="AJ228">
        <v>0</v>
      </c>
      <c r="AK228">
        <v>0</v>
      </c>
      <c r="AL228">
        <v>0</v>
      </c>
      <c r="AM228">
        <v>12444.4</v>
      </c>
      <c r="AN228">
        <v>104422</v>
      </c>
      <c r="AO228">
        <v>240367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1802.05</v>
      </c>
      <c r="AZ228">
        <v>0</v>
      </c>
      <c r="BA228">
        <v>19674.599999999999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592184</v>
      </c>
      <c r="BJ228" s="1">
        <v>1128650</v>
      </c>
      <c r="BK228">
        <v>90316.800000000003</v>
      </c>
      <c r="BL228">
        <v>405807</v>
      </c>
      <c r="BM228">
        <v>114524</v>
      </c>
      <c r="BN228">
        <v>2710.82</v>
      </c>
      <c r="BO228">
        <v>18368.599999999999</v>
      </c>
      <c r="BP228">
        <v>213214</v>
      </c>
      <c r="BQ228">
        <v>263795</v>
      </c>
      <c r="BR228">
        <v>108185</v>
      </c>
      <c r="BS228">
        <v>337166</v>
      </c>
      <c r="BT228">
        <v>540783</v>
      </c>
      <c r="BU228">
        <v>118644</v>
      </c>
      <c r="BV228">
        <v>381297</v>
      </c>
      <c r="BW228">
        <v>285437</v>
      </c>
      <c r="BX228">
        <v>300611</v>
      </c>
    </row>
    <row r="229" spans="1:76">
      <c r="A229" t="s">
        <v>126</v>
      </c>
      <c r="B229" t="s">
        <v>12</v>
      </c>
      <c r="C229" t="s">
        <v>130</v>
      </c>
      <c r="D229" t="s">
        <v>356</v>
      </c>
      <c r="E229" s="1">
        <v>6284010</v>
      </c>
      <c r="F229">
        <v>40946</v>
      </c>
      <c r="G229">
        <v>153.471</v>
      </c>
      <c r="H229">
        <v>2833</v>
      </c>
      <c r="I229">
        <v>3880</v>
      </c>
      <c r="J229">
        <v>600.75</v>
      </c>
      <c r="K229">
        <v>1528.75</v>
      </c>
      <c r="L229" s="1">
        <v>3728290</v>
      </c>
      <c r="M229" s="1">
        <v>2555720</v>
      </c>
      <c r="N229">
        <v>0</v>
      </c>
      <c r="O229">
        <v>0</v>
      </c>
      <c r="P229">
        <v>0</v>
      </c>
      <c r="Q229">
        <v>298.26</v>
      </c>
      <c r="R229">
        <v>600253</v>
      </c>
      <c r="S229">
        <v>233969</v>
      </c>
      <c r="T229" s="1">
        <v>1907750</v>
      </c>
      <c r="U229">
        <v>0</v>
      </c>
      <c r="V229">
        <v>144504</v>
      </c>
      <c r="W229">
        <v>0</v>
      </c>
      <c r="X229" s="1">
        <v>2240330</v>
      </c>
      <c r="Y229">
        <v>364170</v>
      </c>
      <c r="Z229">
        <v>792953</v>
      </c>
      <c r="AA229">
        <v>85.3035</v>
      </c>
      <c r="AB229">
        <v>0</v>
      </c>
      <c r="AC229">
        <v>0</v>
      </c>
      <c r="AD229">
        <v>0</v>
      </c>
      <c r="AE229">
        <v>0</v>
      </c>
      <c r="AF229"/>
      <c r="AG229">
        <v>175917</v>
      </c>
      <c r="AH229">
        <v>68569.399999999994</v>
      </c>
      <c r="AI229">
        <v>501314</v>
      </c>
      <c r="AJ229">
        <v>0</v>
      </c>
      <c r="AK229">
        <v>0</v>
      </c>
      <c r="AL229">
        <v>0</v>
      </c>
      <c r="AM229">
        <v>7708.33</v>
      </c>
      <c r="AN229">
        <v>106728</v>
      </c>
      <c r="AO229">
        <v>232392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1445.32</v>
      </c>
      <c r="AZ229">
        <v>0</v>
      </c>
      <c r="BA229">
        <v>22144.5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600253</v>
      </c>
      <c r="BJ229" s="1">
        <v>1204500</v>
      </c>
      <c r="BK229">
        <v>98596.2</v>
      </c>
      <c r="BL229">
        <v>442836</v>
      </c>
      <c r="BM229">
        <v>122492</v>
      </c>
      <c r="BN229">
        <v>2964.29</v>
      </c>
      <c r="BO229">
        <v>10761.6</v>
      </c>
      <c r="BP229">
        <v>216007</v>
      </c>
      <c r="BQ229">
        <v>262119</v>
      </c>
      <c r="BR229">
        <v>89411.8</v>
      </c>
      <c r="BS229">
        <v>359470</v>
      </c>
      <c r="BT229">
        <v>549286</v>
      </c>
      <c r="BU229">
        <v>170166</v>
      </c>
      <c r="BV229">
        <v>396498</v>
      </c>
      <c r="BW229">
        <v>301769</v>
      </c>
      <c r="BX229">
        <v>271667</v>
      </c>
    </row>
    <row r="230" spans="1:76">
      <c r="A230" t="s">
        <v>126</v>
      </c>
      <c r="B230" t="s">
        <v>14</v>
      </c>
      <c r="C230" t="s">
        <v>131</v>
      </c>
      <c r="D230" t="s">
        <v>356</v>
      </c>
      <c r="E230" s="1">
        <v>5342090</v>
      </c>
      <c r="F230">
        <v>40946</v>
      </c>
      <c r="G230">
        <v>130.46700000000001</v>
      </c>
      <c r="H230">
        <v>1417.25</v>
      </c>
      <c r="I230">
        <v>1889</v>
      </c>
      <c r="J230">
        <v>1059</v>
      </c>
      <c r="K230">
        <v>1510</v>
      </c>
      <c r="L230" s="1">
        <v>3465740</v>
      </c>
      <c r="M230" s="1">
        <v>1876350</v>
      </c>
      <c r="N230">
        <v>0</v>
      </c>
      <c r="O230">
        <v>0</v>
      </c>
      <c r="P230">
        <v>0</v>
      </c>
      <c r="Q230">
        <v>273.49099999999999</v>
      </c>
      <c r="R230">
        <v>600253</v>
      </c>
      <c r="S230">
        <v>233969</v>
      </c>
      <c r="T230" s="1">
        <v>1907750</v>
      </c>
      <c r="U230">
        <v>0</v>
      </c>
      <c r="V230">
        <v>144476</v>
      </c>
      <c r="W230">
        <v>0</v>
      </c>
      <c r="X230" s="1">
        <v>1535370</v>
      </c>
      <c r="Y230">
        <v>293653</v>
      </c>
      <c r="Z230">
        <v>626536</v>
      </c>
      <c r="AA230">
        <v>85.3035</v>
      </c>
      <c r="AB230">
        <v>0</v>
      </c>
      <c r="AC230">
        <v>0</v>
      </c>
      <c r="AD230">
        <v>0</v>
      </c>
      <c r="AE230">
        <v>0</v>
      </c>
      <c r="AF230"/>
      <c r="AG230">
        <v>175917</v>
      </c>
      <c r="AH230">
        <v>68569.399999999994</v>
      </c>
      <c r="AI230">
        <v>501314</v>
      </c>
      <c r="AJ230">
        <v>0</v>
      </c>
      <c r="AK230">
        <v>0</v>
      </c>
      <c r="AL230">
        <v>0</v>
      </c>
      <c r="AM230">
        <v>200</v>
      </c>
      <c r="AN230">
        <v>86061.1</v>
      </c>
      <c r="AO230">
        <v>183619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1445.04</v>
      </c>
      <c r="AZ230">
        <v>0</v>
      </c>
      <c r="BA230">
        <v>15349.8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600253</v>
      </c>
      <c r="BJ230" s="1">
        <v>1204500</v>
      </c>
      <c r="BK230">
        <v>98596.2</v>
      </c>
      <c r="BL230">
        <v>437904</v>
      </c>
      <c r="BM230">
        <v>97537.9</v>
      </c>
      <c r="BN230">
        <v>3006.63</v>
      </c>
      <c r="BO230">
        <v>6373.7</v>
      </c>
      <c r="BP230">
        <v>213543</v>
      </c>
      <c r="BQ230">
        <v>258970</v>
      </c>
      <c r="BR230">
        <v>86751.9</v>
      </c>
      <c r="BS230">
        <v>399381</v>
      </c>
      <c r="BT230">
        <v>532454</v>
      </c>
      <c r="BU230">
        <v>209852</v>
      </c>
      <c r="BV230">
        <v>401056</v>
      </c>
      <c r="BW230">
        <v>307765</v>
      </c>
      <c r="BX230">
        <v>276935</v>
      </c>
    </row>
    <row r="231" spans="1:76">
      <c r="A231" t="s">
        <v>126</v>
      </c>
      <c r="B231" t="s">
        <v>16</v>
      </c>
      <c r="C231" t="s">
        <v>132</v>
      </c>
      <c r="D231" t="s">
        <v>356</v>
      </c>
      <c r="E231" s="1">
        <v>4792060</v>
      </c>
      <c r="F231">
        <v>44345.2</v>
      </c>
      <c r="G231">
        <v>108.063</v>
      </c>
      <c r="H231">
        <v>712</v>
      </c>
      <c r="I231">
        <v>941.5</v>
      </c>
      <c r="J231">
        <v>535.75</v>
      </c>
      <c r="K231">
        <v>730.25</v>
      </c>
      <c r="L231" s="1">
        <v>3792710</v>
      </c>
      <c r="M231">
        <v>999350</v>
      </c>
      <c r="N231">
        <v>0</v>
      </c>
      <c r="O231">
        <v>0</v>
      </c>
      <c r="P231">
        <v>0</v>
      </c>
      <c r="Q231">
        <v>275.98399999999998</v>
      </c>
      <c r="R231">
        <v>529119</v>
      </c>
      <c r="S231">
        <v>147708</v>
      </c>
      <c r="T231" s="1">
        <v>2066120</v>
      </c>
      <c r="U231">
        <v>0</v>
      </c>
      <c r="V231">
        <v>142078</v>
      </c>
      <c r="W231">
        <v>0</v>
      </c>
      <c r="X231">
        <v>643738</v>
      </c>
      <c r="Y231">
        <v>423797</v>
      </c>
      <c r="Z231">
        <v>839425</v>
      </c>
      <c r="AA231">
        <v>85.3035</v>
      </c>
      <c r="AB231">
        <v>0</v>
      </c>
      <c r="AC231">
        <v>0</v>
      </c>
      <c r="AD231">
        <v>0</v>
      </c>
      <c r="AE231">
        <v>0</v>
      </c>
      <c r="AF231"/>
      <c r="AG231">
        <v>155069</v>
      </c>
      <c r="AH231">
        <v>43288.9</v>
      </c>
      <c r="AI231">
        <v>542931</v>
      </c>
      <c r="AJ231">
        <v>0</v>
      </c>
      <c r="AK231">
        <v>0</v>
      </c>
      <c r="AL231">
        <v>0</v>
      </c>
      <c r="AM231">
        <v>8.3333300000000001</v>
      </c>
      <c r="AN231">
        <v>124203</v>
      </c>
      <c r="AO231">
        <v>246011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1421.05</v>
      </c>
      <c r="AZ231">
        <v>0</v>
      </c>
      <c r="BA231">
        <v>6438.34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529123</v>
      </c>
      <c r="BJ231" s="1">
        <v>1304490</v>
      </c>
      <c r="BK231">
        <v>106781</v>
      </c>
      <c r="BL231">
        <v>470024</v>
      </c>
      <c r="BM231">
        <v>85977.2</v>
      </c>
      <c r="BN231">
        <v>1775.64</v>
      </c>
      <c r="BO231">
        <v>15566.1</v>
      </c>
      <c r="BP231">
        <v>184178</v>
      </c>
      <c r="BQ231">
        <v>312354</v>
      </c>
      <c r="BR231">
        <v>92387</v>
      </c>
      <c r="BS231">
        <v>238306</v>
      </c>
      <c r="BT231">
        <v>188456</v>
      </c>
      <c r="BU231">
        <v>225693</v>
      </c>
      <c r="BV231">
        <v>362499</v>
      </c>
      <c r="BW231">
        <v>401531</v>
      </c>
      <c r="BX231">
        <v>252286</v>
      </c>
    </row>
    <row r="232" spans="1:76">
      <c r="A232" t="s">
        <v>126</v>
      </c>
      <c r="B232" t="s">
        <v>18</v>
      </c>
      <c r="C232" t="s">
        <v>133</v>
      </c>
      <c r="D232" t="s">
        <v>356</v>
      </c>
      <c r="E232" s="1">
        <v>6017450</v>
      </c>
      <c r="F232">
        <v>40946</v>
      </c>
      <c r="G232">
        <v>146.96100000000001</v>
      </c>
      <c r="H232">
        <v>1193.25</v>
      </c>
      <c r="I232">
        <v>1123.25</v>
      </c>
      <c r="J232">
        <v>868.25</v>
      </c>
      <c r="K232">
        <v>886.75</v>
      </c>
      <c r="L232" s="1">
        <v>3613760</v>
      </c>
      <c r="M232" s="1">
        <v>2403680</v>
      </c>
      <c r="N232">
        <v>0</v>
      </c>
      <c r="O232">
        <v>0</v>
      </c>
      <c r="P232">
        <v>0</v>
      </c>
      <c r="Q232">
        <v>286.53300000000002</v>
      </c>
      <c r="R232">
        <v>592187</v>
      </c>
      <c r="S232">
        <v>238272</v>
      </c>
      <c r="T232" s="1">
        <v>1862680</v>
      </c>
      <c r="U232">
        <v>0</v>
      </c>
      <c r="V232">
        <v>180152</v>
      </c>
      <c r="W232">
        <v>0</v>
      </c>
      <c r="X232" s="1">
        <v>2058870</v>
      </c>
      <c r="Y232">
        <v>304316</v>
      </c>
      <c r="Z232">
        <v>780907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F232"/>
      <c r="AG232">
        <v>173553</v>
      </c>
      <c r="AH232">
        <v>69830.600000000006</v>
      </c>
      <c r="AI232">
        <v>492958</v>
      </c>
      <c r="AJ232">
        <v>0</v>
      </c>
      <c r="AK232">
        <v>0</v>
      </c>
      <c r="AL232">
        <v>0</v>
      </c>
      <c r="AM232">
        <v>4680.5600000000004</v>
      </c>
      <c r="AN232">
        <v>89186.1</v>
      </c>
      <c r="AO232">
        <v>228861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1801.86</v>
      </c>
      <c r="AZ232">
        <v>0</v>
      </c>
      <c r="BA232">
        <v>20432.900000000001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</row>
    <row r="233" spans="1:76">
      <c r="B233" s="25" t="s">
        <v>173</v>
      </c>
      <c r="R233" s="25">
        <f>ABS(R226-R228)</f>
        <v>1810</v>
      </c>
      <c r="S233" s="25">
        <f t="shared" ref="S233:AE233" si="28">ABS(S226-S228)</f>
        <v>23544</v>
      </c>
      <c r="T233" s="25">
        <f t="shared" si="28"/>
        <v>105160</v>
      </c>
      <c r="U233" s="25">
        <f t="shared" si="28"/>
        <v>0</v>
      </c>
      <c r="V233" s="25">
        <f t="shared" si="28"/>
        <v>34122</v>
      </c>
      <c r="W233" s="25">
        <f t="shared" si="28"/>
        <v>0</v>
      </c>
      <c r="X233" s="25">
        <f t="shared" si="28"/>
        <v>869720</v>
      </c>
      <c r="Y233" s="25">
        <f t="shared" si="28"/>
        <v>143178</v>
      </c>
      <c r="Z233" s="25">
        <f t="shared" si="28"/>
        <v>196375</v>
      </c>
      <c r="AA233" s="25">
        <f t="shared" si="28"/>
        <v>25809.0746</v>
      </c>
      <c r="AB233" s="25">
        <f t="shared" si="28"/>
        <v>0</v>
      </c>
      <c r="AC233" s="25">
        <f t="shared" si="28"/>
        <v>374634</v>
      </c>
      <c r="AD233" s="25">
        <f t="shared" si="28"/>
        <v>0</v>
      </c>
      <c r="AE233" s="25">
        <f t="shared" si="28"/>
        <v>0</v>
      </c>
      <c r="AF233" s="26">
        <f>SUM(R233:AE233)/E226</f>
        <v>0.229885400716727</v>
      </c>
      <c r="AG233"/>
      <c r="BI233" s="25">
        <f t="shared" ref="BI233:BX233" si="29">ABS(BI226-BI228)</f>
        <v>1811</v>
      </c>
      <c r="BJ233" s="25">
        <f t="shared" si="29"/>
        <v>36720</v>
      </c>
      <c r="BK233" s="25">
        <f t="shared" si="29"/>
        <v>0</v>
      </c>
      <c r="BL233" s="25">
        <f t="shared" si="29"/>
        <v>13707</v>
      </c>
      <c r="BM233" s="25">
        <f t="shared" si="29"/>
        <v>55607</v>
      </c>
      <c r="BN233" s="25">
        <f t="shared" si="29"/>
        <v>1070.8500000000001</v>
      </c>
      <c r="BO233" s="25">
        <f t="shared" si="29"/>
        <v>33115.200000000004</v>
      </c>
      <c r="BP233" s="25">
        <f t="shared" si="29"/>
        <v>1629</v>
      </c>
      <c r="BQ233" s="25">
        <f t="shared" si="29"/>
        <v>8161</v>
      </c>
      <c r="BR233" s="25">
        <f t="shared" si="29"/>
        <v>3243</v>
      </c>
      <c r="BS233" s="25">
        <f t="shared" si="29"/>
        <v>225501</v>
      </c>
      <c r="BT233" s="25">
        <f t="shared" si="29"/>
        <v>389594</v>
      </c>
      <c r="BU233" s="25">
        <f t="shared" si="29"/>
        <v>39017.399999999994</v>
      </c>
      <c r="BV233" s="25">
        <f t="shared" si="29"/>
        <v>6508</v>
      </c>
      <c r="BW233" s="25">
        <f t="shared" si="29"/>
        <v>13707</v>
      </c>
      <c r="BX233" s="25">
        <f t="shared" si="29"/>
        <v>7785</v>
      </c>
    </row>
    <row r="234" spans="1:76">
      <c r="A234" t="s">
        <v>126</v>
      </c>
      <c r="B234" t="s">
        <v>20</v>
      </c>
      <c r="D234" t="s">
        <v>356</v>
      </c>
      <c r="E234">
        <v>1522240</v>
      </c>
      <c r="F234">
        <v>0</v>
      </c>
      <c r="G234">
        <v>37.176000000000002</v>
      </c>
      <c r="H234">
        <v>3074.5</v>
      </c>
      <c r="I234">
        <v>3627.25</v>
      </c>
      <c r="J234">
        <v>3091.75</v>
      </c>
      <c r="K234">
        <v>1817.5</v>
      </c>
      <c r="L234">
        <v>1762240</v>
      </c>
      <c r="M234">
        <v>240010</v>
      </c>
      <c r="N234">
        <v>0</v>
      </c>
      <c r="O234">
        <v>0</v>
      </c>
      <c r="P234">
        <v>0</v>
      </c>
      <c r="Q234">
        <v>119.223</v>
      </c>
      <c r="R234" s="4">
        <v>0</v>
      </c>
      <c r="S234" s="4">
        <v>0</v>
      </c>
      <c r="T234" s="4">
        <v>0</v>
      </c>
      <c r="U234" s="4">
        <v>0</v>
      </c>
      <c r="V234" s="4">
        <v>1.1660417546596301E-6</v>
      </c>
      <c r="W234" s="4">
        <v>0</v>
      </c>
      <c r="X234" s="4">
        <v>0.107233086564348</v>
      </c>
      <c r="Y234" s="4">
        <v>1.7390864969773601E-2</v>
      </c>
      <c r="Z234" s="4">
        <v>2.0713306609383701E-2</v>
      </c>
      <c r="AA234" s="4">
        <v>3.3438287369694799E-3</v>
      </c>
      <c r="AB234" s="4">
        <v>0</v>
      </c>
      <c r="AC234" s="4">
        <v>4.8537654079461798E-2</v>
      </c>
      <c r="AD234" s="4">
        <v>0</v>
      </c>
      <c r="AE234" s="4">
        <v>0</v>
      </c>
      <c r="AF234" s="4">
        <v>0.19721990700169201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312910.89</v>
      </c>
      <c r="AN234">
        <v>39339</v>
      </c>
      <c r="AO234">
        <v>46855</v>
      </c>
      <c r="AP234">
        <v>7563.8877999999904</v>
      </c>
      <c r="AQ234">
        <v>0</v>
      </c>
      <c r="AR234">
        <v>109794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8.9999999999918104E-2</v>
      </c>
      <c r="AZ234">
        <v>0</v>
      </c>
      <c r="BA234">
        <v>2400.6999999999998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13606</v>
      </c>
      <c r="BM234">
        <v>45499</v>
      </c>
      <c r="BN234">
        <v>400.87</v>
      </c>
      <c r="BO234">
        <v>32338.799999999999</v>
      </c>
      <c r="BP234">
        <v>2587</v>
      </c>
      <c r="BQ234">
        <v>8791</v>
      </c>
      <c r="BR234">
        <v>3517</v>
      </c>
      <c r="BS234">
        <v>10730</v>
      </c>
      <c r="BT234">
        <v>575313</v>
      </c>
      <c r="BU234">
        <v>45901.3999999999</v>
      </c>
      <c r="BV234">
        <v>9125</v>
      </c>
      <c r="BW234">
        <v>16169</v>
      </c>
      <c r="BX234">
        <v>9346</v>
      </c>
    </row>
    <row r="235" spans="1:76">
      <c r="A235" t="s">
        <v>126</v>
      </c>
      <c r="B235" t="s">
        <v>21</v>
      </c>
      <c r="D235" t="s">
        <v>356</v>
      </c>
      <c r="E235">
        <v>136790</v>
      </c>
      <c r="F235">
        <v>0</v>
      </c>
      <c r="G235">
        <v>3.34099999999997</v>
      </c>
      <c r="H235">
        <v>1502.75</v>
      </c>
      <c r="I235">
        <v>280.25</v>
      </c>
      <c r="J235">
        <v>159.75</v>
      </c>
      <c r="K235">
        <v>93.5</v>
      </c>
      <c r="L235">
        <v>119740</v>
      </c>
      <c r="M235">
        <v>17060</v>
      </c>
      <c r="N235">
        <v>0</v>
      </c>
      <c r="O235">
        <v>0</v>
      </c>
      <c r="P235">
        <v>0</v>
      </c>
      <c r="Q235">
        <v>10.351999999999901</v>
      </c>
      <c r="R235" s="4">
        <v>2.9211546468953399E-4</v>
      </c>
      <c r="S235" s="4">
        <v>3.7997604975969E-3</v>
      </c>
      <c r="T235" s="4">
        <v>1.69717471087024E-2</v>
      </c>
      <c r="U235" s="4">
        <v>0</v>
      </c>
      <c r="V235" s="4">
        <v>5.5083938813914298E-3</v>
      </c>
      <c r="W235" s="4">
        <v>0</v>
      </c>
      <c r="X235" s="4">
        <v>6.7864393868480198E-3</v>
      </c>
      <c r="Y235" s="4">
        <v>1.44411556797898E-3</v>
      </c>
      <c r="Z235" s="4">
        <v>5.8908876113992802E-3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4.0693459518606603E-2</v>
      </c>
      <c r="AG235">
        <v>530</v>
      </c>
      <c r="AH235">
        <v>6900</v>
      </c>
      <c r="AI235">
        <v>30820</v>
      </c>
      <c r="AJ235">
        <v>0</v>
      </c>
      <c r="AK235">
        <v>0</v>
      </c>
      <c r="AL235">
        <v>0</v>
      </c>
      <c r="AM235">
        <v>2683.28999999999</v>
      </c>
      <c r="AN235">
        <v>2622</v>
      </c>
      <c r="AO235">
        <v>10697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341.36999999999898</v>
      </c>
      <c r="AZ235">
        <v>0</v>
      </c>
      <c r="BA235">
        <v>512.10000000000196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1811</v>
      </c>
      <c r="BJ235">
        <v>36720</v>
      </c>
      <c r="BK235">
        <v>0</v>
      </c>
      <c r="BL235">
        <v>101</v>
      </c>
      <c r="BM235">
        <v>10108</v>
      </c>
      <c r="BN235">
        <v>1471.72</v>
      </c>
      <c r="BO235">
        <v>776.400000000001</v>
      </c>
      <c r="BP235">
        <v>958</v>
      </c>
      <c r="BQ235">
        <v>630</v>
      </c>
      <c r="BR235">
        <v>274</v>
      </c>
      <c r="BS235">
        <v>214771</v>
      </c>
      <c r="BT235">
        <v>185719</v>
      </c>
      <c r="BU235">
        <v>6884</v>
      </c>
      <c r="BV235">
        <v>2617</v>
      </c>
      <c r="BW235">
        <v>2462</v>
      </c>
      <c r="BX235">
        <v>1561</v>
      </c>
    </row>
    <row r="236" spans="1:76">
      <c r="A236" t="s">
        <v>126</v>
      </c>
      <c r="B236" t="s">
        <v>22</v>
      </c>
      <c r="D236" t="s">
        <v>356</v>
      </c>
      <c r="E236">
        <v>224620</v>
      </c>
      <c r="F236">
        <v>0</v>
      </c>
      <c r="G236">
        <v>5.48599999999999</v>
      </c>
      <c r="H236">
        <v>252</v>
      </c>
      <c r="I236">
        <v>49</v>
      </c>
      <c r="J236">
        <v>11.25</v>
      </c>
      <c r="K236">
        <v>532.5</v>
      </c>
      <c r="L236">
        <v>3210</v>
      </c>
      <c r="M236">
        <v>227830</v>
      </c>
      <c r="N236">
        <v>0</v>
      </c>
      <c r="O236">
        <v>0</v>
      </c>
      <c r="P236">
        <v>0</v>
      </c>
      <c r="Q236">
        <v>6.9339999999999602</v>
      </c>
      <c r="R236" s="4">
        <v>1.3311570966714401E-3</v>
      </c>
      <c r="S236" s="4">
        <v>7.1013748908718504E-4</v>
      </c>
      <c r="T236" s="4">
        <v>7.43804244321623E-3</v>
      </c>
      <c r="U236" s="4">
        <v>0</v>
      </c>
      <c r="V236" s="4">
        <v>5.8862360732681003E-3</v>
      </c>
      <c r="W236" s="4">
        <v>0</v>
      </c>
      <c r="X236" s="4">
        <v>3.8087992355666102E-2</v>
      </c>
      <c r="Y236" s="4">
        <v>1.29831550700648E-3</v>
      </c>
      <c r="Z236" s="4">
        <v>4.4908810952917697E-3</v>
      </c>
      <c r="AA236" s="4">
        <v>1.5642003568015901E-6</v>
      </c>
      <c r="AB236" s="4">
        <v>0</v>
      </c>
      <c r="AC236" s="4">
        <v>0</v>
      </c>
      <c r="AD236" s="4">
        <v>0</v>
      </c>
      <c r="AE236" s="4">
        <v>0</v>
      </c>
      <c r="AF236" s="4">
        <v>5.9244326260564098E-2</v>
      </c>
      <c r="AG236">
        <v>2364</v>
      </c>
      <c r="AH236">
        <v>1261.20000000001</v>
      </c>
      <c r="AI236">
        <v>8356</v>
      </c>
      <c r="AJ236">
        <v>0</v>
      </c>
      <c r="AK236">
        <v>0</v>
      </c>
      <c r="AL236">
        <v>0</v>
      </c>
      <c r="AM236">
        <v>4736.07</v>
      </c>
      <c r="AN236">
        <v>2306</v>
      </c>
      <c r="AO236">
        <v>7975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356.73</v>
      </c>
      <c r="AZ236">
        <v>0</v>
      </c>
      <c r="BA236">
        <v>2469.9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8069</v>
      </c>
      <c r="BJ236">
        <v>75850</v>
      </c>
      <c r="BK236">
        <v>8279.3999999999905</v>
      </c>
      <c r="BL236">
        <v>37029</v>
      </c>
      <c r="BM236">
        <v>7968</v>
      </c>
      <c r="BN236">
        <v>253.469999999999</v>
      </c>
      <c r="BO236">
        <v>7606.99999999999</v>
      </c>
      <c r="BP236">
        <v>2793</v>
      </c>
      <c r="BQ236">
        <v>1676</v>
      </c>
      <c r="BR236">
        <v>18773.199999999899</v>
      </c>
      <c r="BS236">
        <v>22304</v>
      </c>
      <c r="BT236">
        <v>8503</v>
      </c>
      <c r="BU236">
        <v>51522</v>
      </c>
      <c r="BV236">
        <v>15201</v>
      </c>
      <c r="BW236">
        <v>16332</v>
      </c>
      <c r="BX236">
        <v>28944</v>
      </c>
    </row>
    <row r="237" spans="1:76">
      <c r="A237" t="s">
        <v>126</v>
      </c>
      <c r="B237" t="s">
        <v>23</v>
      </c>
      <c r="D237" t="s">
        <v>356</v>
      </c>
      <c r="E237">
        <v>717300</v>
      </c>
      <c r="F237">
        <v>0</v>
      </c>
      <c r="G237">
        <v>17.518000000000001</v>
      </c>
      <c r="H237">
        <v>1163.75</v>
      </c>
      <c r="I237">
        <v>2040</v>
      </c>
      <c r="J237">
        <v>447</v>
      </c>
      <c r="K237">
        <v>551.25</v>
      </c>
      <c r="L237">
        <v>265760</v>
      </c>
      <c r="M237">
        <v>451540</v>
      </c>
      <c r="N237">
        <v>0</v>
      </c>
      <c r="O237">
        <v>0</v>
      </c>
      <c r="P237">
        <v>0</v>
      </c>
      <c r="Q237">
        <v>17.835000000000001</v>
      </c>
      <c r="R237" s="4">
        <v>1.3311570966714401E-3</v>
      </c>
      <c r="S237" s="4">
        <v>7.1013748908718504E-4</v>
      </c>
      <c r="T237" s="4">
        <v>7.43804244321623E-3</v>
      </c>
      <c r="U237" s="4">
        <v>0</v>
      </c>
      <c r="V237" s="4">
        <v>5.8908570004571397E-3</v>
      </c>
      <c r="W237" s="4">
        <v>0</v>
      </c>
      <c r="X237" s="4">
        <v>7.8253751615261602E-2</v>
      </c>
      <c r="Y237" s="4">
        <v>1.0339324585478E-2</v>
      </c>
      <c r="Z237" s="4">
        <v>3.1955196810239901E-2</v>
      </c>
      <c r="AA237" s="4">
        <v>1.5642003568015901E-6</v>
      </c>
      <c r="AB237" s="4">
        <v>0</v>
      </c>
      <c r="AC237" s="4">
        <v>0</v>
      </c>
      <c r="AD237" s="4">
        <v>0</v>
      </c>
      <c r="AE237" s="4">
        <v>0</v>
      </c>
      <c r="AF237" s="4">
        <v>0.13592003124076801</v>
      </c>
      <c r="AG237">
        <v>2364</v>
      </c>
      <c r="AH237">
        <v>1261.20000000001</v>
      </c>
      <c r="AI237">
        <v>8356</v>
      </c>
      <c r="AJ237">
        <v>0</v>
      </c>
      <c r="AK237">
        <v>0</v>
      </c>
      <c r="AL237">
        <v>0</v>
      </c>
      <c r="AM237">
        <v>12244.4</v>
      </c>
      <c r="AN237">
        <v>18360.8999999999</v>
      </c>
      <c r="AO237">
        <v>56748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357.01</v>
      </c>
      <c r="AZ237">
        <v>0</v>
      </c>
      <c r="BA237">
        <v>4324.7999999999902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8069</v>
      </c>
      <c r="BJ237">
        <v>75850</v>
      </c>
      <c r="BK237">
        <v>8279.3999999999905</v>
      </c>
      <c r="BL237">
        <v>32097</v>
      </c>
      <c r="BM237">
        <v>16986.099999999999</v>
      </c>
      <c r="BN237">
        <v>295.80999999999898</v>
      </c>
      <c r="BO237">
        <v>11994.8999999999</v>
      </c>
      <c r="BP237">
        <v>329</v>
      </c>
      <c r="BQ237">
        <v>4825</v>
      </c>
      <c r="BR237">
        <v>21433.1</v>
      </c>
      <c r="BS237">
        <v>62215</v>
      </c>
      <c r="BT237">
        <v>8329</v>
      </c>
      <c r="BU237">
        <v>91208</v>
      </c>
      <c r="BV237">
        <v>19759</v>
      </c>
      <c r="BW237">
        <v>22328</v>
      </c>
      <c r="BX237">
        <v>23676</v>
      </c>
    </row>
    <row r="238" spans="1:76">
      <c r="A238" t="s">
        <v>126</v>
      </c>
      <c r="B238" t="s">
        <v>24</v>
      </c>
      <c r="D238" t="s">
        <v>356</v>
      </c>
      <c r="E238">
        <v>1267330</v>
      </c>
      <c r="F238">
        <v>3399.1999999999898</v>
      </c>
      <c r="G238">
        <v>39.921999999999997</v>
      </c>
      <c r="H238">
        <v>1869</v>
      </c>
      <c r="I238">
        <v>2987.5</v>
      </c>
      <c r="J238">
        <v>76.25</v>
      </c>
      <c r="K238">
        <v>1331</v>
      </c>
      <c r="L238">
        <v>61210</v>
      </c>
      <c r="M238">
        <v>1328540</v>
      </c>
      <c r="N238">
        <v>0</v>
      </c>
      <c r="O238">
        <v>0</v>
      </c>
      <c r="P238">
        <v>0</v>
      </c>
      <c r="Q238">
        <v>15.342000000000001</v>
      </c>
      <c r="R238" s="4">
        <v>1.0408308427085801E-2</v>
      </c>
      <c r="S238" s="4">
        <v>1.4946058926723601E-2</v>
      </c>
      <c r="T238" s="4">
        <v>3.3574336690656903E-2</v>
      </c>
      <c r="U238" s="4">
        <v>0</v>
      </c>
      <c r="V238" s="4">
        <v>6.2866064075756799E-3</v>
      </c>
      <c r="W238" s="4">
        <v>0</v>
      </c>
      <c r="X238" s="4">
        <v>0.225402557023066</v>
      </c>
      <c r="Y238" s="4">
        <v>1.1138744989181999E-2</v>
      </c>
      <c r="Z238" s="4">
        <v>3.17853777360427E-3</v>
      </c>
      <c r="AA238" s="4">
        <v>1.5642003568015901E-6</v>
      </c>
      <c r="AB238" s="4">
        <v>0</v>
      </c>
      <c r="AC238" s="4">
        <v>0</v>
      </c>
      <c r="AD238" s="4">
        <v>0</v>
      </c>
      <c r="AE238" s="4">
        <v>0</v>
      </c>
      <c r="AF238" s="4">
        <v>0.30493671443825199</v>
      </c>
      <c r="AG238">
        <v>18484</v>
      </c>
      <c r="AH238">
        <v>26541.7</v>
      </c>
      <c r="AI238">
        <v>49973</v>
      </c>
      <c r="AJ238">
        <v>0</v>
      </c>
      <c r="AK238">
        <v>0</v>
      </c>
      <c r="AL238">
        <v>0</v>
      </c>
      <c r="AM238">
        <v>12436.06667</v>
      </c>
      <c r="AN238">
        <v>19781</v>
      </c>
      <c r="AO238">
        <v>5644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381</v>
      </c>
      <c r="AZ238">
        <v>0</v>
      </c>
      <c r="BA238">
        <v>13236.2599999999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63061</v>
      </c>
      <c r="BJ238">
        <v>175840</v>
      </c>
      <c r="BK238">
        <v>16464.199999999899</v>
      </c>
      <c r="BL238">
        <v>64217</v>
      </c>
      <c r="BM238">
        <v>28546.799999999999</v>
      </c>
      <c r="BN238">
        <v>935.18</v>
      </c>
      <c r="BO238">
        <v>2802.49999999999</v>
      </c>
      <c r="BP238">
        <v>29036</v>
      </c>
      <c r="BQ238">
        <v>48559</v>
      </c>
      <c r="BR238">
        <v>15798</v>
      </c>
      <c r="BS238">
        <v>98860</v>
      </c>
      <c r="BT238">
        <v>352327</v>
      </c>
      <c r="BU238">
        <v>107049</v>
      </c>
      <c r="BV238">
        <v>18798</v>
      </c>
      <c r="BW238">
        <v>116094</v>
      </c>
      <c r="BX238">
        <v>48325</v>
      </c>
    </row>
    <row r="239" spans="1:76">
      <c r="A239" t="s">
        <v>126</v>
      </c>
      <c r="B239" t="s">
        <v>25</v>
      </c>
      <c r="D239" t="s">
        <v>356</v>
      </c>
      <c r="E239">
        <v>41940</v>
      </c>
      <c r="F239">
        <v>0</v>
      </c>
      <c r="G239">
        <v>1.024</v>
      </c>
      <c r="H239">
        <v>1387.75</v>
      </c>
      <c r="I239">
        <v>2805.75</v>
      </c>
      <c r="J239">
        <v>256.25</v>
      </c>
      <c r="K239">
        <v>1174.5</v>
      </c>
      <c r="L239">
        <v>117740</v>
      </c>
      <c r="M239">
        <v>75790</v>
      </c>
      <c r="N239">
        <v>0</v>
      </c>
      <c r="O239">
        <v>0</v>
      </c>
      <c r="P239">
        <v>0</v>
      </c>
      <c r="Q239">
        <v>4.7930000000000001</v>
      </c>
      <c r="R239" s="4">
        <v>0</v>
      </c>
      <c r="S239" s="4">
        <v>0</v>
      </c>
      <c r="T239" s="4">
        <v>0</v>
      </c>
      <c r="U239" s="4">
        <v>0</v>
      </c>
      <c r="V239" s="4">
        <v>3.1356291639917499E-6</v>
      </c>
      <c r="W239" s="4">
        <v>0</v>
      </c>
      <c r="X239" s="4">
        <v>8.14108350840596E-3</v>
      </c>
      <c r="Y239" s="4">
        <v>8.5795764920231204E-3</v>
      </c>
      <c r="Z239" s="4">
        <v>6.4788699852625399E-3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2.3202665614855601E-2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7763.8399999999901</v>
      </c>
      <c r="AN239">
        <v>15235.8999999999</v>
      </c>
      <c r="AO239">
        <v>11506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0.19000000000005399</v>
      </c>
      <c r="AZ239">
        <v>0</v>
      </c>
      <c r="BA239">
        <v>758.300000000002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592184</v>
      </c>
      <c r="BJ239">
        <v>1128650</v>
      </c>
      <c r="BK239">
        <v>90316.800000000003</v>
      </c>
      <c r="BL239">
        <v>405807</v>
      </c>
      <c r="BM239">
        <v>114524</v>
      </c>
      <c r="BN239">
        <v>2710.82</v>
      </c>
      <c r="BO239">
        <v>18368.599999999999</v>
      </c>
      <c r="BP239">
        <v>213214</v>
      </c>
      <c r="BQ239">
        <v>263795</v>
      </c>
      <c r="BR239">
        <v>108185</v>
      </c>
      <c r="BS239">
        <v>337166</v>
      </c>
      <c r="BT239">
        <v>540783</v>
      </c>
      <c r="BU239">
        <v>118644</v>
      </c>
      <c r="BV239">
        <v>381297</v>
      </c>
      <c r="BW239">
        <v>285437</v>
      </c>
      <c r="BX239">
        <v>300611</v>
      </c>
    </row>
    <row r="240" spans="1:76" ht="353" customHeight="1">
      <c r="AF240"/>
      <c r="AG240"/>
    </row>
    <row r="241" spans="1:76">
      <c r="AF241"/>
      <c r="AG241"/>
    </row>
    <row r="242" spans="1:76">
      <c r="A242" t="s">
        <v>134</v>
      </c>
      <c r="B242" t="s">
        <v>5</v>
      </c>
      <c r="C242" t="s">
        <v>135</v>
      </c>
      <c r="D242" t="s">
        <v>356</v>
      </c>
      <c r="E242" s="1">
        <v>2221600</v>
      </c>
      <c r="F242">
        <v>52044.9</v>
      </c>
      <c r="G242">
        <v>42.686199999999999</v>
      </c>
      <c r="H242">
        <v>1859.75</v>
      </c>
      <c r="I242">
        <v>0</v>
      </c>
      <c r="J242">
        <v>217.5</v>
      </c>
      <c r="K242">
        <v>0</v>
      </c>
      <c r="L242">
        <v>787105</v>
      </c>
      <c r="M242" s="1">
        <v>1434500</v>
      </c>
      <c r="N242">
        <v>0</v>
      </c>
      <c r="O242">
        <v>0</v>
      </c>
      <c r="P242">
        <v>0</v>
      </c>
      <c r="Q242">
        <v>54.804499999999997</v>
      </c>
      <c r="R242">
        <v>463274</v>
      </c>
      <c r="S242">
        <v>116818</v>
      </c>
      <c r="T242">
        <v>115861</v>
      </c>
      <c r="U242">
        <v>0</v>
      </c>
      <c r="V242">
        <v>17705.2</v>
      </c>
      <c r="W242">
        <v>0</v>
      </c>
      <c r="X242" s="1">
        <v>1434500</v>
      </c>
      <c r="Y242">
        <v>578.16800000000001</v>
      </c>
      <c r="Z242">
        <v>72858.7</v>
      </c>
      <c r="AA242">
        <v>0</v>
      </c>
      <c r="AB242">
        <v>0</v>
      </c>
      <c r="AC242">
        <v>0</v>
      </c>
      <c r="AD242">
        <v>0</v>
      </c>
      <c r="AE242">
        <v>0</v>
      </c>
      <c r="AF242"/>
      <c r="AG242">
        <v>135772</v>
      </c>
      <c r="AH242">
        <v>34236.1</v>
      </c>
      <c r="AI242">
        <v>33955.599999999999</v>
      </c>
      <c r="AJ242">
        <v>0</v>
      </c>
      <c r="AK242">
        <v>5188.8900000000003</v>
      </c>
      <c r="AL242">
        <v>0</v>
      </c>
      <c r="AM242">
        <v>0</v>
      </c>
      <c r="AN242">
        <v>169.44399999999999</v>
      </c>
      <c r="AO242">
        <v>21352.799999999999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14347.8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463277</v>
      </c>
      <c r="BJ242">
        <v>115858</v>
      </c>
      <c r="BK242">
        <v>0</v>
      </c>
      <c r="BL242">
        <v>4052.48</v>
      </c>
      <c r="BM242">
        <v>150.93299999999999</v>
      </c>
      <c r="BN242">
        <v>7474.2</v>
      </c>
      <c r="BO242">
        <v>254626</v>
      </c>
      <c r="BP242">
        <v>128981</v>
      </c>
      <c r="BQ242">
        <v>189106</v>
      </c>
      <c r="BR242">
        <v>367800</v>
      </c>
      <c r="BS242">
        <v>590424</v>
      </c>
      <c r="BT242">
        <v>58766.1</v>
      </c>
      <c r="BU242">
        <v>645395</v>
      </c>
      <c r="BV242">
        <v>349526</v>
      </c>
      <c r="BW242">
        <v>93425.7</v>
      </c>
      <c r="BX242">
        <v>760230</v>
      </c>
    </row>
    <row r="243" spans="1:76">
      <c r="A243" t="s">
        <v>134</v>
      </c>
      <c r="B243" t="s">
        <v>8</v>
      </c>
      <c r="C243" t="s">
        <v>136</v>
      </c>
      <c r="D243" t="s">
        <v>356</v>
      </c>
      <c r="E243" s="1">
        <v>2153810</v>
      </c>
      <c r="F243">
        <v>52044.9</v>
      </c>
      <c r="G243">
        <v>41.383699999999997</v>
      </c>
      <c r="H243">
        <v>2879.5</v>
      </c>
      <c r="I243">
        <v>1.75</v>
      </c>
      <c r="J243">
        <v>153</v>
      </c>
      <c r="K243">
        <v>0</v>
      </c>
      <c r="L243">
        <v>824999</v>
      </c>
      <c r="M243" s="1">
        <v>1328810</v>
      </c>
      <c r="N243">
        <v>0</v>
      </c>
      <c r="O243">
        <v>0</v>
      </c>
      <c r="P243">
        <v>0</v>
      </c>
      <c r="Q243">
        <v>114.982</v>
      </c>
      <c r="R243">
        <v>463274</v>
      </c>
      <c r="S243">
        <v>116818</v>
      </c>
      <c r="T243">
        <v>115861</v>
      </c>
      <c r="U243">
        <v>0</v>
      </c>
      <c r="V243">
        <v>17705.2</v>
      </c>
      <c r="W243">
        <v>0</v>
      </c>
      <c r="X243" s="1">
        <v>1368830</v>
      </c>
      <c r="Y243">
        <v>691.90599999999995</v>
      </c>
      <c r="Z243">
        <v>70631.3</v>
      </c>
      <c r="AA243">
        <v>0</v>
      </c>
      <c r="AB243">
        <v>0</v>
      </c>
      <c r="AC243">
        <v>0</v>
      </c>
      <c r="AD243">
        <v>0</v>
      </c>
      <c r="AE243">
        <v>0</v>
      </c>
      <c r="AF243"/>
      <c r="AG243">
        <v>135772</v>
      </c>
      <c r="AH243">
        <v>34236.1</v>
      </c>
      <c r="AI243">
        <v>33955.599999999999</v>
      </c>
      <c r="AJ243">
        <v>0</v>
      </c>
      <c r="AK243">
        <v>5188.8900000000003</v>
      </c>
      <c r="AL243">
        <v>0</v>
      </c>
      <c r="AM243">
        <v>11727.8</v>
      </c>
      <c r="AN243">
        <v>202.77799999999999</v>
      </c>
      <c r="AO243">
        <v>20700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13290.7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463277</v>
      </c>
      <c r="BJ243">
        <v>115858</v>
      </c>
      <c r="BK243">
        <v>0</v>
      </c>
      <c r="BL243">
        <v>4039.19</v>
      </c>
      <c r="BM243">
        <v>110.08</v>
      </c>
      <c r="BN243">
        <v>7691.41</v>
      </c>
      <c r="BO243">
        <v>255692</v>
      </c>
      <c r="BP243">
        <v>128004</v>
      </c>
      <c r="BQ243">
        <v>188860</v>
      </c>
      <c r="BR243">
        <v>365671</v>
      </c>
      <c r="BS243">
        <v>593549</v>
      </c>
      <c r="BT243">
        <v>248744</v>
      </c>
      <c r="BU243">
        <v>661407</v>
      </c>
      <c r="BV243">
        <v>350454</v>
      </c>
      <c r="BW243">
        <v>93494.5</v>
      </c>
      <c r="BX243">
        <v>761394</v>
      </c>
    </row>
    <row r="244" spans="1:76">
      <c r="A244" t="s">
        <v>134</v>
      </c>
      <c r="B244" t="s">
        <v>10</v>
      </c>
      <c r="C244" t="s">
        <v>137</v>
      </c>
      <c r="D244" t="s">
        <v>356</v>
      </c>
      <c r="E244" s="1">
        <v>1482590</v>
      </c>
      <c r="F244">
        <v>52044.9</v>
      </c>
      <c r="G244">
        <v>28.486599999999999</v>
      </c>
      <c r="H244">
        <v>1778</v>
      </c>
      <c r="I244">
        <v>117.5</v>
      </c>
      <c r="J244">
        <v>98.5</v>
      </c>
      <c r="K244">
        <v>3.75</v>
      </c>
      <c r="L244">
        <v>801398</v>
      </c>
      <c r="M244">
        <v>681187</v>
      </c>
      <c r="N244">
        <v>0</v>
      </c>
      <c r="O244">
        <v>0</v>
      </c>
      <c r="P244">
        <v>0</v>
      </c>
      <c r="Q244">
        <v>89.538200000000003</v>
      </c>
      <c r="R244">
        <v>463274</v>
      </c>
      <c r="S244">
        <v>121425</v>
      </c>
      <c r="T244">
        <v>115861</v>
      </c>
      <c r="U244">
        <v>0</v>
      </c>
      <c r="V244">
        <v>14378.4</v>
      </c>
      <c r="W244">
        <v>0</v>
      </c>
      <c r="X244">
        <v>689651</v>
      </c>
      <c r="Y244">
        <v>8682</v>
      </c>
      <c r="Z244">
        <v>69313.899999999994</v>
      </c>
      <c r="AA244">
        <v>0</v>
      </c>
      <c r="AB244">
        <v>0</v>
      </c>
      <c r="AC244">
        <v>0</v>
      </c>
      <c r="AD244">
        <v>0</v>
      </c>
      <c r="AE244">
        <v>0</v>
      </c>
      <c r="AF244"/>
      <c r="AG244">
        <v>135772</v>
      </c>
      <c r="AH244">
        <v>35586.1</v>
      </c>
      <c r="AI244">
        <v>33955.599999999999</v>
      </c>
      <c r="AJ244">
        <v>0</v>
      </c>
      <c r="AK244">
        <v>4213.8900000000003</v>
      </c>
      <c r="AL244">
        <v>0</v>
      </c>
      <c r="AM244">
        <v>2480.56</v>
      </c>
      <c r="AN244">
        <v>2544.44</v>
      </c>
      <c r="AO244">
        <v>20313.900000000001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6813.18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463277</v>
      </c>
      <c r="BJ244">
        <v>115858</v>
      </c>
      <c r="BK244">
        <v>0</v>
      </c>
      <c r="BL244">
        <v>3887.75</v>
      </c>
      <c r="BM244">
        <v>1235.01</v>
      </c>
      <c r="BN244">
        <v>1084.8399999999999</v>
      </c>
      <c r="BO244" s="1">
        <v>1080020</v>
      </c>
      <c r="BP244">
        <v>112948</v>
      </c>
      <c r="BQ244">
        <v>176913</v>
      </c>
      <c r="BR244">
        <v>321400</v>
      </c>
      <c r="BS244">
        <v>831730</v>
      </c>
      <c r="BT244">
        <v>151262</v>
      </c>
      <c r="BU244">
        <v>233956</v>
      </c>
      <c r="BV244">
        <v>517910</v>
      </c>
      <c r="BW244">
        <v>109057</v>
      </c>
      <c r="BX244">
        <v>986148</v>
      </c>
    </row>
    <row r="245" spans="1:76">
      <c r="A245" t="s">
        <v>134</v>
      </c>
      <c r="B245" t="s">
        <v>12</v>
      </c>
      <c r="C245" t="s">
        <v>138</v>
      </c>
      <c r="D245" t="s">
        <v>356</v>
      </c>
      <c r="E245" s="1">
        <v>2303830</v>
      </c>
      <c r="F245">
        <v>52044</v>
      </c>
      <c r="G245">
        <v>44.2669</v>
      </c>
      <c r="H245">
        <v>4067.5</v>
      </c>
      <c r="I245">
        <v>1135.5</v>
      </c>
      <c r="J245">
        <v>142.25</v>
      </c>
      <c r="K245">
        <v>4.5</v>
      </c>
      <c r="L245" s="1">
        <v>1028130</v>
      </c>
      <c r="M245" s="1">
        <v>1275710</v>
      </c>
      <c r="N245">
        <v>0</v>
      </c>
      <c r="O245">
        <v>0</v>
      </c>
      <c r="P245">
        <v>0</v>
      </c>
      <c r="Q245">
        <v>100.40600000000001</v>
      </c>
      <c r="R245">
        <v>463265</v>
      </c>
      <c r="S245">
        <v>122534</v>
      </c>
      <c r="T245">
        <v>115861</v>
      </c>
      <c r="U245">
        <v>0</v>
      </c>
      <c r="V245">
        <v>0</v>
      </c>
      <c r="W245">
        <v>0</v>
      </c>
      <c r="X245" s="1">
        <v>1307550</v>
      </c>
      <c r="Y245">
        <v>59551.3</v>
      </c>
      <c r="Z245">
        <v>235078</v>
      </c>
      <c r="AA245">
        <v>0</v>
      </c>
      <c r="AB245">
        <v>0</v>
      </c>
      <c r="AC245">
        <v>0</v>
      </c>
      <c r="AD245">
        <v>0</v>
      </c>
      <c r="AE245">
        <v>0</v>
      </c>
      <c r="AF245"/>
      <c r="AG245">
        <v>135769</v>
      </c>
      <c r="AH245">
        <v>35911.1</v>
      </c>
      <c r="AI245">
        <v>33955.599999999999</v>
      </c>
      <c r="AJ245">
        <v>0</v>
      </c>
      <c r="AK245">
        <v>0</v>
      </c>
      <c r="AL245">
        <v>0</v>
      </c>
      <c r="AM245">
        <v>9330.56</v>
      </c>
      <c r="AN245">
        <v>17452.8</v>
      </c>
      <c r="AO245">
        <v>68894.399999999994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12759.6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463269</v>
      </c>
      <c r="BJ245">
        <v>115858</v>
      </c>
      <c r="BK245">
        <v>0</v>
      </c>
      <c r="BL245">
        <v>3811.22</v>
      </c>
      <c r="BM245">
        <v>2663.73</v>
      </c>
      <c r="BN245">
        <v>511.48200000000003</v>
      </c>
      <c r="BO245" s="1">
        <v>1096840</v>
      </c>
      <c r="BP245">
        <v>4446.3999999999996</v>
      </c>
      <c r="BQ245" s="1">
        <v>1212460</v>
      </c>
      <c r="BR245">
        <v>165179</v>
      </c>
      <c r="BS245">
        <v>855339</v>
      </c>
      <c r="BT245">
        <v>111487</v>
      </c>
      <c r="BU245">
        <v>632706</v>
      </c>
      <c r="BV245">
        <v>154462</v>
      </c>
      <c r="BW245" s="1">
        <v>1173410</v>
      </c>
      <c r="BX245" s="1">
        <v>1073170</v>
      </c>
    </row>
    <row r="246" spans="1:76">
      <c r="A246" t="s">
        <v>134</v>
      </c>
      <c r="B246" t="s">
        <v>14</v>
      </c>
      <c r="C246" t="s">
        <v>139</v>
      </c>
      <c r="D246" t="s">
        <v>356</v>
      </c>
      <c r="E246" s="1">
        <v>1709830</v>
      </c>
      <c r="F246">
        <v>52044</v>
      </c>
      <c r="G246">
        <v>32.8536</v>
      </c>
      <c r="H246">
        <v>1283.5</v>
      </c>
      <c r="I246">
        <v>4.75</v>
      </c>
      <c r="J246">
        <v>91.5</v>
      </c>
      <c r="K246">
        <v>0</v>
      </c>
      <c r="L246">
        <v>877461</v>
      </c>
      <c r="M246">
        <v>832382</v>
      </c>
      <c r="N246">
        <v>0</v>
      </c>
      <c r="O246">
        <v>0</v>
      </c>
      <c r="P246">
        <v>0</v>
      </c>
      <c r="Q246">
        <v>87.432100000000005</v>
      </c>
      <c r="R246">
        <v>463265</v>
      </c>
      <c r="S246">
        <v>122534</v>
      </c>
      <c r="T246">
        <v>115861</v>
      </c>
      <c r="U246">
        <v>0</v>
      </c>
      <c r="V246">
        <v>0</v>
      </c>
      <c r="W246">
        <v>0</v>
      </c>
      <c r="X246">
        <v>848050</v>
      </c>
      <c r="Y246">
        <v>3127.8</v>
      </c>
      <c r="Z246">
        <v>157006</v>
      </c>
      <c r="AA246">
        <v>0</v>
      </c>
      <c r="AB246">
        <v>0</v>
      </c>
      <c r="AC246">
        <v>0</v>
      </c>
      <c r="AD246">
        <v>0</v>
      </c>
      <c r="AE246">
        <v>0</v>
      </c>
      <c r="AF246"/>
      <c r="AG246">
        <v>135769</v>
      </c>
      <c r="AH246">
        <v>35911.1</v>
      </c>
      <c r="AI246">
        <v>33955.599999999999</v>
      </c>
      <c r="AJ246">
        <v>0</v>
      </c>
      <c r="AK246">
        <v>0</v>
      </c>
      <c r="AL246">
        <v>0</v>
      </c>
      <c r="AM246">
        <v>4591.67</v>
      </c>
      <c r="AN246">
        <v>916.66700000000003</v>
      </c>
      <c r="AO246">
        <v>46013.9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8325.43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463269</v>
      </c>
      <c r="BJ246">
        <v>115858</v>
      </c>
      <c r="BK246">
        <v>0</v>
      </c>
      <c r="BL246">
        <v>4020.37</v>
      </c>
      <c r="BM246">
        <v>0</v>
      </c>
      <c r="BN246">
        <v>42.751899999999999</v>
      </c>
      <c r="BO246" s="1">
        <v>1449270</v>
      </c>
      <c r="BP246">
        <v>1752.6</v>
      </c>
      <c r="BQ246" s="1">
        <v>1158550</v>
      </c>
      <c r="BR246">
        <v>158663</v>
      </c>
      <c r="BS246">
        <v>843832</v>
      </c>
      <c r="BT246">
        <v>96031.2</v>
      </c>
      <c r="BU246">
        <v>672223</v>
      </c>
      <c r="BV246">
        <v>148195</v>
      </c>
      <c r="BW246" s="1">
        <v>1065060</v>
      </c>
      <c r="BX246" s="1">
        <v>1001200</v>
      </c>
    </row>
    <row r="247" spans="1:76">
      <c r="A247" t="s">
        <v>134</v>
      </c>
      <c r="B247" t="s">
        <v>16</v>
      </c>
      <c r="C247" t="s">
        <v>140</v>
      </c>
      <c r="D247" t="s">
        <v>356</v>
      </c>
      <c r="E247">
        <v>710834</v>
      </c>
      <c r="F247">
        <v>49498.6</v>
      </c>
      <c r="G247">
        <v>14.3607</v>
      </c>
      <c r="H247">
        <v>8.75</v>
      </c>
      <c r="I247">
        <v>0</v>
      </c>
      <c r="J247">
        <v>0</v>
      </c>
      <c r="K247">
        <v>0</v>
      </c>
      <c r="L247">
        <v>538635</v>
      </c>
      <c r="M247">
        <v>172199</v>
      </c>
      <c r="N247">
        <v>0</v>
      </c>
      <c r="O247">
        <v>0</v>
      </c>
      <c r="P247">
        <v>0</v>
      </c>
      <c r="Q247">
        <v>45.3232</v>
      </c>
      <c r="R247">
        <v>322902</v>
      </c>
      <c r="S247">
        <v>87199.2</v>
      </c>
      <c r="T247">
        <v>110193</v>
      </c>
      <c r="U247">
        <v>0</v>
      </c>
      <c r="V247">
        <v>0</v>
      </c>
      <c r="W247">
        <v>0</v>
      </c>
      <c r="X247">
        <v>172199</v>
      </c>
      <c r="Y247">
        <v>0</v>
      </c>
      <c r="Z247">
        <v>18340.3</v>
      </c>
      <c r="AA247">
        <v>0</v>
      </c>
      <c r="AB247">
        <v>0</v>
      </c>
      <c r="AC247">
        <v>0</v>
      </c>
      <c r="AD247">
        <v>0</v>
      </c>
      <c r="AE247">
        <v>0</v>
      </c>
      <c r="AF247"/>
      <c r="AG247">
        <v>94633.3</v>
      </c>
      <c r="AH247">
        <v>25555.599999999999</v>
      </c>
      <c r="AI247">
        <v>32294.400000000001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5375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1722.33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322904</v>
      </c>
      <c r="BJ247">
        <v>110191</v>
      </c>
      <c r="BK247">
        <v>0</v>
      </c>
      <c r="BL247">
        <v>4123.78</v>
      </c>
      <c r="BM247">
        <v>0</v>
      </c>
      <c r="BN247">
        <v>568.38400000000001</v>
      </c>
      <c r="BO247" s="1">
        <v>1682180</v>
      </c>
      <c r="BP247">
        <v>55354.6</v>
      </c>
      <c r="BQ247">
        <v>551086</v>
      </c>
      <c r="BR247">
        <v>148911</v>
      </c>
      <c r="BS247">
        <v>473484</v>
      </c>
      <c r="BT247">
        <v>164.59399999999999</v>
      </c>
      <c r="BU247">
        <v>542603</v>
      </c>
      <c r="BV247">
        <v>421871</v>
      </c>
      <c r="BW247">
        <v>505276</v>
      </c>
      <c r="BX247">
        <v>804918</v>
      </c>
    </row>
    <row r="248" spans="1:76">
      <c r="A248" t="s">
        <v>134</v>
      </c>
      <c r="B248" t="s">
        <v>18</v>
      </c>
      <c r="C248" t="s">
        <v>141</v>
      </c>
      <c r="D248" t="s">
        <v>356</v>
      </c>
      <c r="E248" s="1">
        <v>1214730</v>
      </c>
      <c r="F248">
        <v>52044.9</v>
      </c>
      <c r="G248">
        <v>23.3401</v>
      </c>
      <c r="H248">
        <v>621</v>
      </c>
      <c r="I248">
        <v>0</v>
      </c>
      <c r="J248">
        <v>54.75</v>
      </c>
      <c r="K248">
        <v>0</v>
      </c>
      <c r="L248">
        <v>845443</v>
      </c>
      <c r="M248">
        <v>369289</v>
      </c>
      <c r="N248">
        <v>0</v>
      </c>
      <c r="O248">
        <v>0</v>
      </c>
      <c r="P248">
        <v>0</v>
      </c>
      <c r="Q248">
        <v>75.879400000000004</v>
      </c>
      <c r="R248">
        <v>463274</v>
      </c>
      <c r="S248">
        <v>121425</v>
      </c>
      <c r="T248">
        <v>115861</v>
      </c>
      <c r="U248">
        <v>0</v>
      </c>
      <c r="V248">
        <v>14378.4</v>
      </c>
      <c r="W248">
        <v>0</v>
      </c>
      <c r="X248">
        <v>374359</v>
      </c>
      <c r="Y248">
        <v>635.03700000000003</v>
      </c>
      <c r="Z248">
        <v>124799</v>
      </c>
      <c r="AA248">
        <v>0</v>
      </c>
      <c r="AB248">
        <v>0</v>
      </c>
      <c r="AC248">
        <v>0</v>
      </c>
      <c r="AD248">
        <v>0</v>
      </c>
      <c r="AE248">
        <v>0</v>
      </c>
      <c r="AF248"/>
      <c r="AG248">
        <v>135772</v>
      </c>
      <c r="AH248">
        <v>35586.1</v>
      </c>
      <c r="AI248">
        <v>33955.599999999999</v>
      </c>
      <c r="AJ248">
        <v>0</v>
      </c>
      <c r="AK248">
        <v>4213.8900000000003</v>
      </c>
      <c r="AL248">
        <v>0</v>
      </c>
      <c r="AM248">
        <v>1486.11</v>
      </c>
      <c r="AN248">
        <v>186.11099999999999</v>
      </c>
      <c r="AO248">
        <v>36575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3693.6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463277</v>
      </c>
      <c r="BJ248">
        <v>115858</v>
      </c>
      <c r="BK248">
        <v>0</v>
      </c>
      <c r="BL248">
        <v>4579.7299999999996</v>
      </c>
      <c r="BM248">
        <v>0</v>
      </c>
      <c r="BN248">
        <v>580.78800000000001</v>
      </c>
      <c r="BO248" s="1">
        <v>1265710</v>
      </c>
      <c r="BP248">
        <v>115898</v>
      </c>
      <c r="BQ248">
        <v>178872</v>
      </c>
      <c r="BR248">
        <v>324694</v>
      </c>
      <c r="BS248">
        <v>783594</v>
      </c>
      <c r="BT248">
        <v>94237.1</v>
      </c>
      <c r="BU248">
        <v>238228</v>
      </c>
      <c r="BV248">
        <v>494334</v>
      </c>
      <c r="BW248">
        <v>103397</v>
      </c>
      <c r="BX248">
        <v>954574</v>
      </c>
    </row>
    <row r="249" spans="1:76">
      <c r="B249" s="25" t="s">
        <v>173</v>
      </c>
      <c r="R249" s="25">
        <f>ABS(R242-R244)</f>
        <v>0</v>
      </c>
      <c r="S249" s="25">
        <f t="shared" ref="S249:AE249" si="30">ABS(S242-S244)</f>
        <v>4607</v>
      </c>
      <c r="T249" s="25">
        <f t="shared" si="30"/>
        <v>0</v>
      </c>
      <c r="U249" s="25">
        <f t="shared" si="30"/>
        <v>0</v>
      </c>
      <c r="V249" s="25">
        <f t="shared" si="30"/>
        <v>3326.8000000000011</v>
      </c>
      <c r="W249" s="25">
        <f t="shared" si="30"/>
        <v>0</v>
      </c>
      <c r="X249" s="25">
        <f t="shared" si="30"/>
        <v>744849</v>
      </c>
      <c r="Y249" s="25">
        <f t="shared" si="30"/>
        <v>8103.8320000000003</v>
      </c>
      <c r="Z249" s="25">
        <f t="shared" si="30"/>
        <v>3544.8000000000029</v>
      </c>
      <c r="AA249" s="25">
        <f t="shared" si="30"/>
        <v>0</v>
      </c>
      <c r="AB249" s="25">
        <f t="shared" si="30"/>
        <v>0</v>
      </c>
      <c r="AC249" s="25">
        <f t="shared" si="30"/>
        <v>0</v>
      </c>
      <c r="AD249" s="25">
        <f t="shared" si="30"/>
        <v>0</v>
      </c>
      <c r="AE249" s="25">
        <f t="shared" si="30"/>
        <v>0</v>
      </c>
      <c r="AF249" s="26">
        <f>SUM(R249:AE249)/E242</f>
        <v>0.34409048973712647</v>
      </c>
      <c r="AG249"/>
      <c r="BI249" s="25">
        <f t="shared" ref="BI249:BX249" si="31">ABS(BI242-BI244)</f>
        <v>0</v>
      </c>
      <c r="BJ249" s="25">
        <f t="shared" si="31"/>
        <v>0</v>
      </c>
      <c r="BK249" s="25">
        <f t="shared" si="31"/>
        <v>0</v>
      </c>
      <c r="BL249" s="25">
        <f t="shared" si="31"/>
        <v>164.73000000000002</v>
      </c>
      <c r="BM249" s="25">
        <f t="shared" si="31"/>
        <v>1084.077</v>
      </c>
      <c r="BN249" s="25">
        <f t="shared" si="31"/>
        <v>6389.36</v>
      </c>
      <c r="BO249" s="25">
        <f t="shared" si="31"/>
        <v>825394</v>
      </c>
      <c r="BP249" s="25">
        <f t="shared" si="31"/>
        <v>16033</v>
      </c>
      <c r="BQ249" s="25">
        <f t="shared" si="31"/>
        <v>12193</v>
      </c>
      <c r="BR249" s="25">
        <f t="shared" si="31"/>
        <v>46400</v>
      </c>
      <c r="BS249" s="25">
        <f t="shared" si="31"/>
        <v>241306</v>
      </c>
      <c r="BT249" s="25">
        <f t="shared" si="31"/>
        <v>92495.9</v>
      </c>
      <c r="BU249" s="25">
        <f t="shared" si="31"/>
        <v>411439</v>
      </c>
      <c r="BV249" s="25">
        <f t="shared" si="31"/>
        <v>168384</v>
      </c>
      <c r="BW249" s="25">
        <f t="shared" si="31"/>
        <v>15631.300000000003</v>
      </c>
      <c r="BX249" s="25">
        <f t="shared" si="31"/>
        <v>225918</v>
      </c>
    </row>
    <row r="250" spans="1:76">
      <c r="A250" t="s">
        <v>134</v>
      </c>
      <c r="B250" t="s">
        <v>20</v>
      </c>
      <c r="D250" t="s">
        <v>356</v>
      </c>
      <c r="E250">
        <v>67790</v>
      </c>
      <c r="F250">
        <v>0</v>
      </c>
      <c r="G250">
        <v>1.3025</v>
      </c>
      <c r="H250">
        <v>1019.75</v>
      </c>
      <c r="I250">
        <v>1.75</v>
      </c>
      <c r="J250">
        <v>64.5</v>
      </c>
      <c r="K250">
        <v>0</v>
      </c>
      <c r="L250">
        <v>37894</v>
      </c>
      <c r="M250">
        <v>105690</v>
      </c>
      <c r="N250">
        <v>0</v>
      </c>
      <c r="O250">
        <v>0</v>
      </c>
      <c r="P250">
        <v>0</v>
      </c>
      <c r="Q250">
        <v>60.177500000000002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2.9559776737486401E-2</v>
      </c>
      <c r="Y250" s="4">
        <v>5.1196435001800398E-5</v>
      </c>
      <c r="Z250" s="4">
        <v>1.0026107310046699E-3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3.0613583903492898E-2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11727.8</v>
      </c>
      <c r="AN250">
        <v>33.334000000000003</v>
      </c>
      <c r="AO250">
        <v>652.79999999999905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1057.0999999999899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13.2899999999999</v>
      </c>
      <c r="BM250">
        <v>40.852999999999902</v>
      </c>
      <c r="BN250">
        <v>217.21</v>
      </c>
      <c r="BO250">
        <v>1066</v>
      </c>
      <c r="BP250">
        <v>977</v>
      </c>
      <c r="BQ250">
        <v>246</v>
      </c>
      <c r="BR250">
        <v>2129</v>
      </c>
      <c r="BS250">
        <v>3125</v>
      </c>
      <c r="BT250">
        <v>189977.9</v>
      </c>
      <c r="BU250">
        <v>16012</v>
      </c>
      <c r="BV250">
        <v>928</v>
      </c>
      <c r="BW250">
        <v>68.800000000002896</v>
      </c>
      <c r="BX250">
        <v>1164</v>
      </c>
    </row>
    <row r="251" spans="1:76">
      <c r="A251" t="s">
        <v>134</v>
      </c>
      <c r="B251" t="s">
        <v>21</v>
      </c>
      <c r="D251" t="s">
        <v>356</v>
      </c>
      <c r="E251">
        <v>671220</v>
      </c>
      <c r="F251">
        <v>0</v>
      </c>
      <c r="G251">
        <v>12.897099999999901</v>
      </c>
      <c r="H251">
        <v>1101.5</v>
      </c>
      <c r="I251">
        <v>115.75</v>
      </c>
      <c r="J251">
        <v>54.5</v>
      </c>
      <c r="K251">
        <v>3.75</v>
      </c>
      <c r="L251">
        <v>23601</v>
      </c>
      <c r="M251">
        <v>647623</v>
      </c>
      <c r="N251">
        <v>0</v>
      </c>
      <c r="O251">
        <v>0</v>
      </c>
      <c r="P251">
        <v>0</v>
      </c>
      <c r="Q251">
        <v>25.4437999999999</v>
      </c>
      <c r="R251" s="4">
        <v>0</v>
      </c>
      <c r="S251" s="4">
        <v>2.1390001903603302E-3</v>
      </c>
      <c r="T251" s="4">
        <v>0</v>
      </c>
      <c r="U251" s="4">
        <v>0</v>
      </c>
      <c r="V251" s="4">
        <v>1.5446116416954099E-3</v>
      </c>
      <c r="W251" s="4">
        <v>0</v>
      </c>
      <c r="X251" s="4">
        <v>0.31533840032314803</v>
      </c>
      <c r="Y251" s="4">
        <v>3.7097487707829298E-3</v>
      </c>
      <c r="Z251" s="4">
        <v>6.1166026715448797E-4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0.32334342119314102</v>
      </c>
      <c r="AG251">
        <v>0</v>
      </c>
      <c r="AH251">
        <v>1350</v>
      </c>
      <c r="AI251">
        <v>0</v>
      </c>
      <c r="AJ251">
        <v>0</v>
      </c>
      <c r="AK251">
        <v>975</v>
      </c>
      <c r="AL251">
        <v>0</v>
      </c>
      <c r="AM251">
        <v>9247.24</v>
      </c>
      <c r="AN251">
        <v>2341.6619999999998</v>
      </c>
      <c r="AO251">
        <v>386.09999999999798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6477.52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151.44</v>
      </c>
      <c r="BM251">
        <v>1124.93</v>
      </c>
      <c r="BN251">
        <v>6606.57</v>
      </c>
      <c r="BO251">
        <v>824328</v>
      </c>
      <c r="BP251">
        <v>15056</v>
      </c>
      <c r="BQ251">
        <v>11947</v>
      </c>
      <c r="BR251">
        <v>44271</v>
      </c>
      <c r="BS251">
        <v>238181</v>
      </c>
      <c r="BT251">
        <v>97482</v>
      </c>
      <c r="BU251">
        <v>427451</v>
      </c>
      <c r="BV251">
        <v>167456</v>
      </c>
      <c r="BW251">
        <v>15562.5</v>
      </c>
      <c r="BX251">
        <v>224754</v>
      </c>
    </row>
    <row r="252" spans="1:76">
      <c r="A252" t="s">
        <v>134</v>
      </c>
      <c r="B252" t="s">
        <v>22</v>
      </c>
      <c r="D252" t="s">
        <v>356</v>
      </c>
      <c r="E252">
        <v>821240</v>
      </c>
      <c r="F252">
        <v>0.90000000000145497</v>
      </c>
      <c r="G252">
        <v>15.7803</v>
      </c>
      <c r="H252">
        <v>2289.5</v>
      </c>
      <c r="I252">
        <v>1018</v>
      </c>
      <c r="J252">
        <v>43.75</v>
      </c>
      <c r="K252">
        <v>0.75</v>
      </c>
      <c r="L252">
        <v>226732</v>
      </c>
      <c r="M252">
        <v>594523</v>
      </c>
      <c r="N252">
        <v>0</v>
      </c>
      <c r="O252">
        <v>0</v>
      </c>
      <c r="P252">
        <v>0</v>
      </c>
      <c r="Q252">
        <v>10.867800000000001</v>
      </c>
      <c r="R252" s="4">
        <v>6.0704577799661402E-6</v>
      </c>
      <c r="S252" s="4">
        <v>7.4801529755360501E-4</v>
      </c>
      <c r="T252" s="4">
        <v>0</v>
      </c>
      <c r="U252" s="4">
        <v>0</v>
      </c>
      <c r="V252" s="4">
        <v>9.6981633492739007E-3</v>
      </c>
      <c r="W252" s="4">
        <v>0</v>
      </c>
      <c r="X252" s="4">
        <v>0.41676997686480999</v>
      </c>
      <c r="Y252" s="4">
        <v>3.4311104216270101E-2</v>
      </c>
      <c r="Z252" s="4">
        <v>0.111807107831565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0.57334043801725298</v>
      </c>
      <c r="AG252">
        <v>3</v>
      </c>
      <c r="AH252">
        <v>325</v>
      </c>
      <c r="AI252">
        <v>0</v>
      </c>
      <c r="AJ252">
        <v>0</v>
      </c>
      <c r="AK252">
        <v>4213.8900000000003</v>
      </c>
      <c r="AL252">
        <v>0</v>
      </c>
      <c r="AM252">
        <v>6850</v>
      </c>
      <c r="AN252">
        <v>14908.359999999901</v>
      </c>
      <c r="AO252">
        <v>48580.499999999898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5946.42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8</v>
      </c>
      <c r="BJ252">
        <v>0</v>
      </c>
      <c r="BK252">
        <v>0</v>
      </c>
      <c r="BL252">
        <v>76.5300000000002</v>
      </c>
      <c r="BM252">
        <v>1428.72</v>
      </c>
      <c r="BN252">
        <v>573.35799999999995</v>
      </c>
      <c r="BO252">
        <v>16820</v>
      </c>
      <c r="BP252">
        <v>108501.6</v>
      </c>
      <c r="BQ252">
        <v>1035547</v>
      </c>
      <c r="BR252">
        <v>156221</v>
      </c>
      <c r="BS252">
        <v>23609</v>
      </c>
      <c r="BT252">
        <v>39775</v>
      </c>
      <c r="BU252">
        <v>398750</v>
      </c>
      <c r="BV252">
        <v>363448</v>
      </c>
      <c r="BW252">
        <v>1064353</v>
      </c>
      <c r="BX252">
        <v>87022</v>
      </c>
    </row>
    <row r="253" spans="1:76">
      <c r="A253" t="s">
        <v>134</v>
      </c>
      <c r="B253" t="s">
        <v>23</v>
      </c>
      <c r="D253" t="s">
        <v>356</v>
      </c>
      <c r="E253">
        <v>227240</v>
      </c>
      <c r="F253">
        <v>0.90000000000145497</v>
      </c>
      <c r="G253">
        <v>4.367</v>
      </c>
      <c r="H253">
        <v>494.5</v>
      </c>
      <c r="I253">
        <v>112.75</v>
      </c>
      <c r="J253">
        <v>7</v>
      </c>
      <c r="K253">
        <v>3.75</v>
      </c>
      <c r="L253">
        <v>76063</v>
      </c>
      <c r="M253">
        <v>151195</v>
      </c>
      <c r="N253">
        <v>0</v>
      </c>
      <c r="O253">
        <v>0</v>
      </c>
      <c r="P253">
        <v>0</v>
      </c>
      <c r="Q253">
        <v>2.1060999999999899</v>
      </c>
      <c r="R253" s="4">
        <v>6.0704577799661402E-6</v>
      </c>
      <c r="S253" s="4">
        <v>7.4801529755360501E-4</v>
      </c>
      <c r="T253" s="4">
        <v>0</v>
      </c>
      <c r="U253" s="4">
        <v>0</v>
      </c>
      <c r="V253" s="4">
        <v>9.6981633492739007E-3</v>
      </c>
      <c r="W253" s="4">
        <v>0</v>
      </c>
      <c r="X253" s="4">
        <v>0.106839382432095</v>
      </c>
      <c r="Y253" s="4">
        <v>3.7462818446097699E-3</v>
      </c>
      <c r="Z253" s="4">
        <v>5.91479100762854E-2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0.18018582345759701</v>
      </c>
      <c r="AG253">
        <v>3</v>
      </c>
      <c r="AH253">
        <v>325</v>
      </c>
      <c r="AI253">
        <v>0</v>
      </c>
      <c r="AJ253">
        <v>0</v>
      </c>
      <c r="AK253">
        <v>4213.8900000000003</v>
      </c>
      <c r="AL253">
        <v>0</v>
      </c>
      <c r="AM253">
        <v>2111.11</v>
      </c>
      <c r="AN253">
        <v>1627.7729999999999</v>
      </c>
      <c r="AO253">
        <v>25700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1512.25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8</v>
      </c>
      <c r="BJ253">
        <v>0</v>
      </c>
      <c r="BK253">
        <v>0</v>
      </c>
      <c r="BL253">
        <v>132.61999999999901</v>
      </c>
      <c r="BM253">
        <v>1235.01</v>
      </c>
      <c r="BN253">
        <v>1042.0880999999999</v>
      </c>
      <c r="BO253">
        <v>369250</v>
      </c>
      <c r="BP253">
        <v>111195.4</v>
      </c>
      <c r="BQ253">
        <v>981637</v>
      </c>
      <c r="BR253">
        <v>162737</v>
      </c>
      <c r="BS253">
        <v>12102</v>
      </c>
      <c r="BT253">
        <v>55230.8</v>
      </c>
      <c r="BU253">
        <v>438267</v>
      </c>
      <c r="BV253">
        <v>369715</v>
      </c>
      <c r="BW253">
        <v>956003</v>
      </c>
      <c r="BX253">
        <v>15052</v>
      </c>
    </row>
    <row r="254" spans="1:76">
      <c r="A254" t="s">
        <v>134</v>
      </c>
      <c r="B254" t="s">
        <v>24</v>
      </c>
      <c r="D254" t="s">
        <v>356</v>
      </c>
      <c r="E254">
        <v>771756</v>
      </c>
      <c r="F254">
        <v>2546.3000000000002</v>
      </c>
      <c r="G254">
        <v>14.1259</v>
      </c>
      <c r="H254">
        <v>1769.25</v>
      </c>
      <c r="I254">
        <v>117.5</v>
      </c>
      <c r="J254">
        <v>98.5</v>
      </c>
      <c r="K254">
        <v>3.75</v>
      </c>
      <c r="L254">
        <v>262763</v>
      </c>
      <c r="M254">
        <v>508988</v>
      </c>
      <c r="N254">
        <v>0</v>
      </c>
      <c r="O254">
        <v>0</v>
      </c>
      <c r="P254">
        <v>0</v>
      </c>
      <c r="Q254">
        <v>44.215000000000003</v>
      </c>
      <c r="R254" s="4">
        <v>9.4680255498823002E-2</v>
      </c>
      <c r="S254" s="4">
        <v>2.3085141542840502E-2</v>
      </c>
      <c r="T254" s="4">
        <v>3.82303941076089E-3</v>
      </c>
      <c r="U254" s="4">
        <v>0</v>
      </c>
      <c r="V254" s="4">
        <v>9.6981633492739007E-3</v>
      </c>
      <c r="W254" s="4">
        <v>0</v>
      </c>
      <c r="X254" s="4">
        <v>0.34901894657322602</v>
      </c>
      <c r="Y254" s="4">
        <v>5.8559682717406704E-3</v>
      </c>
      <c r="Z254" s="4">
        <v>3.4381454076986798E-2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0.52054296872365202</v>
      </c>
      <c r="AG254">
        <v>41138.699999999997</v>
      </c>
      <c r="AH254">
        <v>10030.5</v>
      </c>
      <c r="AI254">
        <v>1661.19999999999</v>
      </c>
      <c r="AJ254">
        <v>0</v>
      </c>
      <c r="AK254">
        <v>4213.8900000000003</v>
      </c>
      <c r="AL254">
        <v>0</v>
      </c>
      <c r="AM254">
        <v>2480.56</v>
      </c>
      <c r="AN254">
        <v>2544.44</v>
      </c>
      <c r="AO254">
        <v>14938.9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5090.8500000000004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140373</v>
      </c>
      <c r="BJ254">
        <v>5667</v>
      </c>
      <c r="BK254">
        <v>0</v>
      </c>
      <c r="BL254">
        <v>236.02999999999901</v>
      </c>
      <c r="BM254">
        <v>1235.01</v>
      </c>
      <c r="BN254">
        <v>516.45599999999899</v>
      </c>
      <c r="BO254">
        <v>602160</v>
      </c>
      <c r="BP254">
        <v>57593.4</v>
      </c>
      <c r="BQ254">
        <v>374173</v>
      </c>
      <c r="BR254">
        <v>172489</v>
      </c>
      <c r="BS254">
        <v>358246</v>
      </c>
      <c r="BT254">
        <v>151097.40599999999</v>
      </c>
      <c r="BU254">
        <v>308647</v>
      </c>
      <c r="BV254">
        <v>96039</v>
      </c>
      <c r="BW254">
        <v>396219</v>
      </c>
      <c r="BX254">
        <v>181230</v>
      </c>
    </row>
    <row r="255" spans="1:76">
      <c r="A255" t="s">
        <v>134</v>
      </c>
      <c r="B255" t="s">
        <v>25</v>
      </c>
      <c r="D255" t="s">
        <v>356</v>
      </c>
      <c r="E255">
        <v>267860</v>
      </c>
      <c r="F255">
        <v>0</v>
      </c>
      <c r="G255">
        <v>5.1464999999999996</v>
      </c>
      <c r="H255">
        <v>1157</v>
      </c>
      <c r="I255">
        <v>117.5</v>
      </c>
      <c r="J255">
        <v>43.75</v>
      </c>
      <c r="K255">
        <v>3.75</v>
      </c>
      <c r="L255">
        <v>44045</v>
      </c>
      <c r="M255">
        <v>311898</v>
      </c>
      <c r="N255">
        <v>0</v>
      </c>
      <c r="O255">
        <v>0</v>
      </c>
      <c r="P255">
        <v>0</v>
      </c>
      <c r="Q255">
        <v>13.658799999999999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0.21266297492900901</v>
      </c>
      <c r="Y255" s="4">
        <v>5.4276387942721804E-3</v>
      </c>
      <c r="Z255" s="4">
        <v>3.7424439663022099E-2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0.25551505338630298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994.45</v>
      </c>
      <c r="AN255">
        <v>2358.3290000000002</v>
      </c>
      <c r="AO255">
        <v>16261.0999999999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3119.58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691.979999999999</v>
      </c>
      <c r="BM255">
        <v>1235.01</v>
      </c>
      <c r="BN255">
        <v>504.051999999999</v>
      </c>
      <c r="BO255">
        <v>185690</v>
      </c>
      <c r="BP255">
        <v>2950</v>
      </c>
      <c r="BQ255">
        <v>1959</v>
      </c>
      <c r="BR255">
        <v>3294</v>
      </c>
      <c r="BS255">
        <v>48136</v>
      </c>
      <c r="BT255">
        <v>57024.8999999999</v>
      </c>
      <c r="BU255">
        <v>4272</v>
      </c>
      <c r="BV255">
        <v>23576</v>
      </c>
      <c r="BW255">
        <v>5660</v>
      </c>
      <c r="BX255">
        <v>31574</v>
      </c>
    </row>
    <row r="256" spans="1:76" ht="353" customHeight="1">
      <c r="A256" t="s">
        <v>160</v>
      </c>
      <c r="U256" t="s">
        <v>159</v>
      </c>
      <c r="AG256"/>
    </row>
    <row r="262" spans="1:33" s="6" customFormat="1" ht="62" customHeight="1">
      <c r="A262" s="6" t="s">
        <v>161</v>
      </c>
      <c r="Q262" t="s">
        <v>142</v>
      </c>
      <c r="R262" s="6" t="s">
        <v>143</v>
      </c>
      <c r="S262" s="6" t="s">
        <v>144</v>
      </c>
      <c r="T262" s="6" t="s">
        <v>145</v>
      </c>
      <c r="U262" s="6" t="s">
        <v>146</v>
      </c>
      <c r="V262" s="6" t="s">
        <v>147</v>
      </c>
      <c r="W262" s="6" t="s">
        <v>148</v>
      </c>
      <c r="X262" s="6" t="s">
        <v>149</v>
      </c>
      <c r="Y262" s="6" t="s">
        <v>150</v>
      </c>
      <c r="Z262" s="6" t="s">
        <v>151</v>
      </c>
      <c r="AA262" s="6" t="s">
        <v>152</v>
      </c>
      <c r="AB262" s="6" t="s">
        <v>153</v>
      </c>
      <c r="AC262" s="6" t="s">
        <v>154</v>
      </c>
      <c r="AD262" s="6" t="s">
        <v>155</v>
      </c>
      <c r="AE262" s="6" t="s">
        <v>156</v>
      </c>
      <c r="AF262" s="18" t="s">
        <v>3</v>
      </c>
      <c r="AG262" s="7"/>
    </row>
    <row r="263" spans="1:33" ht="19" customHeight="1">
      <c r="A263" t="str">
        <f>A$10</f>
        <v>SecondarySchool</v>
      </c>
      <c r="B263" t="str">
        <f>B10</f>
        <v>0 - Prototype|1 - Prototype-NewHvac</v>
      </c>
      <c r="Q263" t="str">
        <f>A263</f>
        <v>SecondarySchool</v>
      </c>
      <c r="R263" s="8">
        <f t="shared" ref="R263:AE263" si="32">R10</f>
        <v>0</v>
      </c>
      <c r="S263" s="8">
        <f t="shared" si="32"/>
        <v>0</v>
      </c>
      <c r="T263" s="8">
        <f t="shared" si="32"/>
        <v>0</v>
      </c>
      <c r="U263" s="8">
        <f t="shared" si="32"/>
        <v>0</v>
      </c>
      <c r="V263" s="8">
        <f t="shared" si="32"/>
        <v>6.02779778804186E-5</v>
      </c>
      <c r="W263" s="8">
        <f t="shared" si="32"/>
        <v>4.1328181278867697E-3</v>
      </c>
      <c r="X263" s="8">
        <f t="shared" si="32"/>
        <v>0.25618246535870098</v>
      </c>
      <c r="Y263" s="8">
        <f t="shared" si="32"/>
        <v>1.0841031399635499E-2</v>
      </c>
      <c r="Z263" s="8">
        <f t="shared" si="32"/>
        <v>1.2077842281452599E-2</v>
      </c>
      <c r="AA263" s="8">
        <f t="shared" si="32"/>
        <v>1.1022882325522201E-2</v>
      </c>
      <c r="AB263" s="8">
        <f t="shared" si="32"/>
        <v>4.1142421289037598E-3</v>
      </c>
      <c r="AC263" s="8">
        <f t="shared" si="32"/>
        <v>0</v>
      </c>
      <c r="AD263" s="8">
        <f t="shared" si="32"/>
        <v>7.57881689902114E-3</v>
      </c>
      <c r="AE263" s="8">
        <f t="shared" si="32"/>
        <v>0</v>
      </c>
      <c r="AF263" s="4">
        <f>SUM(R263:AE263)</f>
        <v>0.30601037649900331</v>
      </c>
    </row>
    <row r="264" spans="1:33" ht="19" customHeight="1">
      <c r="A264" t="str">
        <f>A$26</f>
        <v>PrimarySchool</v>
      </c>
      <c r="B264" t="str">
        <f>B26</f>
        <v>0 - Prototype|1 - Prototype-NewHvac</v>
      </c>
      <c r="Q264" t="str">
        <f t="shared" ref="Q264:Q277" si="33">A264</f>
        <v>PrimarySchool</v>
      </c>
      <c r="R264" s="8">
        <f t="shared" ref="R264:AE264" si="34">R26</f>
        <v>0</v>
      </c>
      <c r="S264" s="8">
        <f t="shared" si="34"/>
        <v>0</v>
      </c>
      <c r="T264" s="8">
        <f t="shared" si="34"/>
        <v>0</v>
      </c>
      <c r="U264" s="8">
        <f t="shared" si="34"/>
        <v>0</v>
      </c>
      <c r="V264" s="8">
        <f t="shared" si="34"/>
        <v>2.4317976744334801E-6</v>
      </c>
      <c r="W264" s="8">
        <f t="shared" si="34"/>
        <v>5.2175626987834602E-3</v>
      </c>
      <c r="X264" s="8">
        <f t="shared" si="34"/>
        <v>4.90992749403249E-2</v>
      </c>
      <c r="Y264" s="8">
        <f t="shared" si="34"/>
        <v>1.03696972411895E-2</v>
      </c>
      <c r="Z264" s="8">
        <f t="shared" si="34"/>
        <v>1.96329265405118E-2</v>
      </c>
      <c r="AA264" s="8">
        <f t="shared" si="34"/>
        <v>1.1779252286209701E-3</v>
      </c>
      <c r="AB264" s="8">
        <f t="shared" si="34"/>
        <v>0</v>
      </c>
      <c r="AC264" s="8">
        <f t="shared" si="34"/>
        <v>0</v>
      </c>
      <c r="AD264" s="8">
        <f t="shared" si="34"/>
        <v>7.7638340490070998E-5</v>
      </c>
      <c r="AE264" s="8">
        <f t="shared" si="34"/>
        <v>0</v>
      </c>
      <c r="AF264" s="4">
        <f t="shared" ref="AF264:AF277" si="35">SUM(R264:AE264)</f>
        <v>8.5577456787595124E-2</v>
      </c>
    </row>
    <row r="265" spans="1:33" ht="19" customHeight="1">
      <c r="A265" t="str">
        <f>A$42</f>
        <v>FullServiceRestaurant</v>
      </c>
      <c r="B265" t="str">
        <f>B42</f>
        <v>0 - Prototype|1 - Prototype-NewHvac</v>
      </c>
      <c r="Q265" t="str">
        <f t="shared" si="33"/>
        <v>FullServiceRestaurant</v>
      </c>
      <c r="R265" s="8">
        <f t="shared" ref="R265:AE265" si="36">R42</f>
        <v>0</v>
      </c>
      <c r="S265" s="8">
        <f t="shared" si="36"/>
        <v>0</v>
      </c>
      <c r="T265" s="8">
        <f t="shared" si="36"/>
        <v>0</v>
      </c>
      <c r="U265" s="8">
        <f t="shared" si="36"/>
        <v>0</v>
      </c>
      <c r="V265" s="8">
        <f t="shared" si="36"/>
        <v>0</v>
      </c>
      <c r="W265" s="8">
        <f t="shared" si="36"/>
        <v>8.2964411212977894E-3</v>
      </c>
      <c r="X265" s="8">
        <f t="shared" si="36"/>
        <v>6.4331950645987998E-2</v>
      </c>
      <c r="Y265" s="8">
        <f t="shared" si="36"/>
        <v>2.0709662078258299E-3</v>
      </c>
      <c r="Z265" s="8">
        <f t="shared" si="36"/>
        <v>2.42431768342624E-2</v>
      </c>
      <c r="AA265" s="8">
        <f t="shared" si="36"/>
        <v>0</v>
      </c>
      <c r="AB265" s="8">
        <f t="shared" si="36"/>
        <v>0</v>
      </c>
      <c r="AC265" s="8">
        <f t="shared" si="36"/>
        <v>0</v>
      </c>
      <c r="AD265" s="8">
        <f t="shared" si="36"/>
        <v>4.7329387830589899E-4</v>
      </c>
      <c r="AE265" s="8">
        <f t="shared" si="36"/>
        <v>0</v>
      </c>
      <c r="AF265" s="4">
        <f t="shared" si="35"/>
        <v>9.9415828687679925E-2</v>
      </c>
    </row>
    <row r="266" spans="1:33" ht="19" customHeight="1">
      <c r="A266" t="str">
        <f>A$58</f>
        <v>QuickServiceRestaurant</v>
      </c>
      <c r="B266" t="str">
        <f>B58</f>
        <v>0 - Prototype|1 - Prototype-NewHvac</v>
      </c>
      <c r="Q266" t="str">
        <f t="shared" si="33"/>
        <v>QuickServiceRestaurant</v>
      </c>
      <c r="R266" s="8">
        <f t="shared" ref="R266:AE266" si="37">R58</f>
        <v>0</v>
      </c>
      <c r="S266" s="8">
        <f t="shared" si="37"/>
        <v>0</v>
      </c>
      <c r="T266" s="8">
        <f t="shared" si="37"/>
        <v>0</v>
      </c>
      <c r="U266" s="8">
        <f t="shared" si="37"/>
        <v>0</v>
      </c>
      <c r="V266" s="8">
        <f t="shared" si="37"/>
        <v>0</v>
      </c>
      <c r="W266" s="8">
        <f t="shared" si="37"/>
        <v>1.7125980511185399E-2</v>
      </c>
      <c r="X266" s="8">
        <f t="shared" si="37"/>
        <v>2.8017546267459101E-2</v>
      </c>
      <c r="Y266" s="8">
        <f t="shared" si="37"/>
        <v>2.3865035208665399E-3</v>
      </c>
      <c r="Z266" s="8">
        <f t="shared" si="37"/>
        <v>1.6200736901004001E-2</v>
      </c>
      <c r="AA266" s="8">
        <f t="shared" si="37"/>
        <v>0</v>
      </c>
      <c r="AB266" s="8">
        <f t="shared" si="37"/>
        <v>0</v>
      </c>
      <c r="AC266" s="8">
        <f t="shared" si="37"/>
        <v>0</v>
      </c>
      <c r="AD266" s="8">
        <f t="shared" si="37"/>
        <v>0</v>
      </c>
      <c r="AE266" s="8">
        <f t="shared" si="37"/>
        <v>0</v>
      </c>
      <c r="AF266" s="4">
        <f t="shared" si="35"/>
        <v>6.3730767200515043E-2</v>
      </c>
    </row>
    <row r="267" spans="1:33" ht="19" customHeight="1">
      <c r="A267" t="str">
        <f>A$74</f>
        <v>SmallOffice</v>
      </c>
      <c r="B267" t="str">
        <f>B74</f>
        <v>0 - Prototype|1 - Prototype-NewHvac</v>
      </c>
      <c r="Q267" t="str">
        <f t="shared" si="33"/>
        <v>SmallOffice</v>
      </c>
      <c r="R267" s="8">
        <f t="shared" ref="R267:AE267" si="38">R74</f>
        <v>0</v>
      </c>
      <c r="S267" s="8">
        <f t="shared" si="38"/>
        <v>0</v>
      </c>
      <c r="T267" s="8">
        <f t="shared" si="38"/>
        <v>0</v>
      </c>
      <c r="U267" s="8">
        <f t="shared" si="38"/>
        <v>0</v>
      </c>
      <c r="V267" s="8">
        <f t="shared" si="38"/>
        <v>0</v>
      </c>
      <c r="W267" s="8">
        <f t="shared" si="38"/>
        <v>0</v>
      </c>
      <c r="X267" s="8">
        <f t="shared" si="38"/>
        <v>0.30357823007796197</v>
      </c>
      <c r="Y267" s="8">
        <f t="shared" si="38"/>
        <v>6.3459650062489003E-4</v>
      </c>
      <c r="Z267" s="8">
        <f t="shared" si="38"/>
        <v>0.131500327322501</v>
      </c>
      <c r="AA267" s="8">
        <f t="shared" si="38"/>
        <v>0</v>
      </c>
      <c r="AB267" s="8">
        <f t="shared" si="38"/>
        <v>0</v>
      </c>
      <c r="AC267" s="8">
        <f t="shared" si="38"/>
        <v>0</v>
      </c>
      <c r="AD267" s="8">
        <f t="shared" si="38"/>
        <v>0</v>
      </c>
      <c r="AE267" s="8">
        <f t="shared" si="38"/>
        <v>0</v>
      </c>
      <c r="AF267" s="4">
        <f t="shared" si="35"/>
        <v>0.43571315390108789</v>
      </c>
    </row>
    <row r="268" spans="1:33" ht="19" customHeight="1">
      <c r="A268" t="str">
        <f>A$90</f>
        <v>MediumOffice</v>
      </c>
      <c r="B268" t="str">
        <f>B90</f>
        <v>0 - Prototype|1 - Prototype-NewHvac</v>
      </c>
      <c r="Q268" t="str">
        <f t="shared" si="33"/>
        <v>MediumOffice</v>
      </c>
      <c r="R268" s="8">
        <f t="shared" ref="R268:AE268" si="39">R90</f>
        <v>0</v>
      </c>
      <c r="S268" s="8">
        <f t="shared" si="39"/>
        <v>0</v>
      </c>
      <c r="T268" s="8">
        <f t="shared" si="39"/>
        <v>0</v>
      </c>
      <c r="U268" s="8">
        <f t="shared" si="39"/>
        <v>0</v>
      </c>
      <c r="V268" s="8">
        <f t="shared" si="39"/>
        <v>1.07862277800865E-5</v>
      </c>
      <c r="W268" s="8">
        <f t="shared" si="39"/>
        <v>0</v>
      </c>
      <c r="X268" s="8">
        <f t="shared" si="39"/>
        <v>0.161392134876228</v>
      </c>
      <c r="Y268" s="8">
        <f t="shared" si="39"/>
        <v>7.5702812387939907E-5</v>
      </c>
      <c r="Z268" s="8">
        <f t="shared" si="39"/>
        <v>1.85153141666714E-2</v>
      </c>
      <c r="AA268" s="8">
        <f t="shared" si="39"/>
        <v>0</v>
      </c>
      <c r="AB268" s="8">
        <f t="shared" si="39"/>
        <v>0</v>
      </c>
      <c r="AC268" s="8">
        <f t="shared" si="39"/>
        <v>0</v>
      </c>
      <c r="AD268" s="8">
        <f t="shared" si="39"/>
        <v>0</v>
      </c>
      <c r="AE268" s="8">
        <f t="shared" si="39"/>
        <v>0</v>
      </c>
      <c r="AF268" s="4">
        <f t="shared" si="35"/>
        <v>0.17999393808306743</v>
      </c>
    </row>
    <row r="269" spans="1:33" ht="19" customHeight="1">
      <c r="A269" t="str">
        <f>A$106</f>
        <v>LargeOffice</v>
      </c>
      <c r="B269" t="str">
        <f>B106</f>
        <v>0 - Prototype|1 - Prototype-NewHvac</v>
      </c>
      <c r="Q269" t="str">
        <f t="shared" si="33"/>
        <v>LargeOffice</v>
      </c>
      <c r="R269" s="9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27"/>
    </row>
    <row r="270" spans="1:33" ht="19" customHeight="1">
      <c r="A270" t="str">
        <f>A$138</f>
        <v>LargeHotel</v>
      </c>
      <c r="B270" t="str">
        <f>B138</f>
        <v>0 - Prototype|1 - Prototype-NewHvac</v>
      </c>
      <c r="Q270" t="str">
        <f t="shared" si="33"/>
        <v>LargeHotel</v>
      </c>
      <c r="R270" s="12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28"/>
    </row>
    <row r="271" spans="1:33" ht="19" customHeight="1">
      <c r="A271" t="str">
        <f>A$154</f>
        <v>MidriseApartment</v>
      </c>
      <c r="B271" t="str">
        <f>B154</f>
        <v>0 - Prototype|1 - Prototype-NewHvac</v>
      </c>
      <c r="Q271" t="str">
        <f t="shared" si="33"/>
        <v>MidriseApartment</v>
      </c>
      <c r="R271" s="8">
        <f t="shared" ref="R271:AE271" si="40">R154</f>
        <v>0</v>
      </c>
      <c r="S271" s="8">
        <f t="shared" si="40"/>
        <v>0</v>
      </c>
      <c r="T271" s="8">
        <f t="shared" si="40"/>
        <v>0</v>
      </c>
      <c r="U271" s="8">
        <f t="shared" si="40"/>
        <v>0</v>
      </c>
      <c r="V271" s="8">
        <f t="shared" si="40"/>
        <v>1.12396566091118E-5</v>
      </c>
      <c r="W271" s="8">
        <f t="shared" si="40"/>
        <v>0</v>
      </c>
      <c r="X271" s="8">
        <f t="shared" si="40"/>
        <v>5.7903610255217702E-2</v>
      </c>
      <c r="Y271" s="8">
        <f t="shared" si="40"/>
        <v>1.1325426816270299E-2</v>
      </c>
      <c r="Z271" s="8">
        <f t="shared" si="40"/>
        <v>0.101814623180822</v>
      </c>
      <c r="AA271" s="8">
        <f t="shared" si="40"/>
        <v>4.9592077979962402E-4</v>
      </c>
      <c r="AB271" s="8">
        <f t="shared" si="40"/>
        <v>0</v>
      </c>
      <c r="AC271" s="8">
        <f t="shared" si="40"/>
        <v>0</v>
      </c>
      <c r="AD271" s="8">
        <f t="shared" si="40"/>
        <v>0</v>
      </c>
      <c r="AE271" s="8">
        <f t="shared" si="40"/>
        <v>0</v>
      </c>
      <c r="AF271" s="4">
        <f t="shared" si="35"/>
        <v>0.17155082068871874</v>
      </c>
    </row>
    <row r="272" spans="1:33" ht="19" customHeight="1">
      <c r="A272" t="str">
        <f>A$170</f>
        <v>HighriseApartment</v>
      </c>
      <c r="B272" t="str">
        <f>B170</f>
        <v>0 - Prototype|1 - Prototype-NewHvac</v>
      </c>
      <c r="Q272" t="str">
        <f t="shared" si="33"/>
        <v>HighriseApartment</v>
      </c>
      <c r="R272" s="8">
        <f t="shared" ref="R272:AE272" si="41">R170</f>
        <v>0</v>
      </c>
      <c r="S272" s="8">
        <f t="shared" si="41"/>
        <v>0</v>
      </c>
      <c r="T272" s="8">
        <f t="shared" si="41"/>
        <v>0</v>
      </c>
      <c r="U272" s="8">
        <f t="shared" si="41"/>
        <v>0</v>
      </c>
      <c r="V272" s="8">
        <f t="shared" si="41"/>
        <v>0</v>
      </c>
      <c r="W272" s="8">
        <f t="shared" si="41"/>
        <v>0</v>
      </c>
      <c r="X272" s="8">
        <f t="shared" si="41"/>
        <v>2.4901234378122399E-2</v>
      </c>
      <c r="Y272" s="8">
        <f t="shared" si="41"/>
        <v>2.8615129202342699E-3</v>
      </c>
      <c r="Z272" s="8">
        <f t="shared" si="41"/>
        <v>7.5581910134813093E-2</v>
      </c>
      <c r="AA272" s="8">
        <f t="shared" si="41"/>
        <v>7.2295989424008096E-3</v>
      </c>
      <c r="AB272" s="8">
        <f t="shared" si="41"/>
        <v>3.8537500192151E-3</v>
      </c>
      <c r="AC272" s="8">
        <f t="shared" si="41"/>
        <v>0</v>
      </c>
      <c r="AD272" s="8">
        <f t="shared" si="41"/>
        <v>0</v>
      </c>
      <c r="AE272" s="8">
        <f t="shared" si="41"/>
        <v>0</v>
      </c>
      <c r="AF272" s="4">
        <f t="shared" si="35"/>
        <v>0.11442800639478568</v>
      </c>
    </row>
    <row r="273" spans="1:33" ht="19" customHeight="1">
      <c r="A273" t="str">
        <f>A$186</f>
        <v>StripMall</v>
      </c>
      <c r="B273" t="str">
        <f>B186</f>
        <v>0 - Prototype|1 - Prototype-NewHvac</v>
      </c>
      <c r="Q273" t="str">
        <f t="shared" si="33"/>
        <v>StripMall</v>
      </c>
      <c r="R273" s="8">
        <f t="shared" ref="R273:AE273" si="42">R186</f>
        <v>0</v>
      </c>
      <c r="S273" s="8">
        <f t="shared" si="42"/>
        <v>0</v>
      </c>
      <c r="T273" s="8">
        <f t="shared" si="42"/>
        <v>0</v>
      </c>
      <c r="U273" s="8">
        <f t="shared" si="42"/>
        <v>0</v>
      </c>
      <c r="V273" s="8">
        <f t="shared" si="42"/>
        <v>1.3817240562168899E-5</v>
      </c>
      <c r="W273" s="8">
        <f t="shared" si="42"/>
        <v>0</v>
      </c>
      <c r="X273" s="8">
        <f t="shared" si="42"/>
        <v>3.1520807889316202E-2</v>
      </c>
      <c r="Y273" s="8">
        <f t="shared" si="42"/>
        <v>6.0747005960735704E-3</v>
      </c>
      <c r="Z273" s="8">
        <f t="shared" si="42"/>
        <v>1.40188483202391E-2</v>
      </c>
      <c r="AA273" s="8">
        <f t="shared" si="42"/>
        <v>0</v>
      </c>
      <c r="AB273" s="8">
        <f t="shared" si="42"/>
        <v>0</v>
      </c>
      <c r="AC273" s="8">
        <f t="shared" si="42"/>
        <v>0</v>
      </c>
      <c r="AD273" s="8">
        <f t="shared" si="42"/>
        <v>0</v>
      </c>
      <c r="AE273" s="8">
        <f t="shared" si="42"/>
        <v>0</v>
      </c>
      <c r="AF273" s="4">
        <f t="shared" si="35"/>
        <v>5.1628174046191036E-2</v>
      </c>
    </row>
    <row r="274" spans="1:33" ht="19" customHeight="1">
      <c r="A274" t="str">
        <f>A$202</f>
        <v>Retail</v>
      </c>
      <c r="B274" t="str">
        <f>B202</f>
        <v>0 - Prototype|1 - Prototype-NewHvac</v>
      </c>
      <c r="Q274" t="str">
        <f t="shared" si="33"/>
        <v>Retail</v>
      </c>
      <c r="R274" s="8">
        <f t="shared" ref="R274:AE274" si="43">R202</f>
        <v>0</v>
      </c>
      <c r="S274" s="8">
        <f t="shared" si="43"/>
        <v>0</v>
      </c>
      <c r="T274" s="8">
        <f t="shared" si="43"/>
        <v>0</v>
      </c>
      <c r="U274" s="8">
        <f t="shared" si="43"/>
        <v>0</v>
      </c>
      <c r="V274" s="8">
        <f t="shared" si="43"/>
        <v>0</v>
      </c>
      <c r="W274" s="8">
        <f t="shared" si="43"/>
        <v>0</v>
      </c>
      <c r="X274" s="8">
        <f t="shared" si="43"/>
        <v>7.5681246145064301E-2</v>
      </c>
      <c r="Y274" s="8">
        <f t="shared" si="43"/>
        <v>9.7930498143884298E-3</v>
      </c>
      <c r="Z274" s="8">
        <f t="shared" si="43"/>
        <v>2.1528642411379501E-2</v>
      </c>
      <c r="AA274" s="8">
        <f t="shared" si="43"/>
        <v>0</v>
      </c>
      <c r="AB274" s="8">
        <f t="shared" si="43"/>
        <v>0</v>
      </c>
      <c r="AC274" s="8">
        <f t="shared" si="43"/>
        <v>0</v>
      </c>
      <c r="AD274" s="8">
        <f t="shared" si="43"/>
        <v>0</v>
      </c>
      <c r="AE274" s="8">
        <f t="shared" si="43"/>
        <v>0</v>
      </c>
      <c r="AF274" s="4">
        <f t="shared" si="35"/>
        <v>0.10700293837083223</v>
      </c>
    </row>
    <row r="275" spans="1:33" ht="19" customHeight="1">
      <c r="A275" t="str">
        <f>A$218</f>
        <v>Hospital</v>
      </c>
      <c r="B275" t="str">
        <f>B218</f>
        <v>0 - Prototype|1 - Prototype-NewHvac</v>
      </c>
      <c r="Q275" t="str">
        <f t="shared" si="33"/>
        <v>Hospital</v>
      </c>
      <c r="R275" s="8">
        <f t="shared" ref="R275:AE275" si="44">R218</f>
        <v>0</v>
      </c>
      <c r="S275" s="8">
        <f t="shared" si="44"/>
        <v>0</v>
      </c>
      <c r="T275" s="8">
        <f t="shared" si="44"/>
        <v>0</v>
      </c>
      <c r="U275" s="8">
        <f t="shared" si="44"/>
        <v>0</v>
      </c>
      <c r="V275" s="8">
        <f t="shared" si="44"/>
        <v>7.03883874802521E-6</v>
      </c>
      <c r="W275" s="8">
        <f t="shared" si="44"/>
        <v>2.6829446330158E-3</v>
      </c>
      <c r="X275" s="8">
        <f t="shared" si="44"/>
        <v>0.12659090790591901</v>
      </c>
      <c r="Y275" s="8">
        <f t="shared" si="44"/>
        <v>4.33712387834801E-2</v>
      </c>
      <c r="Z275" s="8">
        <f t="shared" si="44"/>
        <v>2.0258820707742198E-2</v>
      </c>
      <c r="AA275" s="8">
        <f t="shared" si="44"/>
        <v>5.2178911639110901E-3</v>
      </c>
      <c r="AB275" s="8">
        <f t="shared" si="44"/>
        <v>5.0950660347353601E-3</v>
      </c>
      <c r="AC275" s="8">
        <f t="shared" si="44"/>
        <v>6.1356514575610102E-2</v>
      </c>
      <c r="AD275" s="8">
        <f t="shared" si="44"/>
        <v>0</v>
      </c>
      <c r="AE275" s="8">
        <f t="shared" si="44"/>
        <v>0</v>
      </c>
      <c r="AF275" s="4">
        <f t="shared" si="35"/>
        <v>0.26458042264316167</v>
      </c>
    </row>
    <row r="276" spans="1:33" ht="19" customHeight="1">
      <c r="A276" t="str">
        <f>A$234</f>
        <v>Outpatient</v>
      </c>
      <c r="B276" t="str">
        <f>B234</f>
        <v>0 - Prototype|1 - Prototype-NewHvac</v>
      </c>
      <c r="Q276" t="str">
        <f t="shared" si="33"/>
        <v>Outpatient</v>
      </c>
      <c r="R276" s="8">
        <f t="shared" ref="R276:AE276" si="45">R234</f>
        <v>0</v>
      </c>
      <c r="S276" s="8">
        <f t="shared" si="45"/>
        <v>0</v>
      </c>
      <c r="T276" s="8">
        <f t="shared" si="45"/>
        <v>0</v>
      </c>
      <c r="U276" s="8">
        <f t="shared" si="45"/>
        <v>0</v>
      </c>
      <c r="V276" s="8">
        <f t="shared" si="45"/>
        <v>1.1660417546596301E-6</v>
      </c>
      <c r="W276" s="8">
        <f t="shared" si="45"/>
        <v>0</v>
      </c>
      <c r="X276" s="8">
        <f t="shared" si="45"/>
        <v>0.107233086564348</v>
      </c>
      <c r="Y276" s="8">
        <f t="shared" si="45"/>
        <v>1.7390864969773601E-2</v>
      </c>
      <c r="Z276" s="8">
        <f t="shared" si="45"/>
        <v>2.0713306609383701E-2</v>
      </c>
      <c r="AA276" s="8">
        <f t="shared" si="45"/>
        <v>3.3438287369694799E-3</v>
      </c>
      <c r="AB276" s="8">
        <f t="shared" si="45"/>
        <v>0</v>
      </c>
      <c r="AC276" s="8">
        <f t="shared" si="45"/>
        <v>4.8537654079461798E-2</v>
      </c>
      <c r="AD276" s="8">
        <f t="shared" si="45"/>
        <v>0</v>
      </c>
      <c r="AE276" s="8">
        <f t="shared" si="45"/>
        <v>0</v>
      </c>
      <c r="AF276" s="4">
        <f t="shared" si="35"/>
        <v>0.19721990700169123</v>
      </c>
    </row>
    <row r="277" spans="1:33" ht="19" customHeight="1">
      <c r="A277" t="str">
        <f>A$250</f>
        <v>Warehouse</v>
      </c>
      <c r="B277" t="str">
        <f>B250</f>
        <v>0 - Prototype|1 - Prototype-NewHvac</v>
      </c>
      <c r="Q277" t="str">
        <f t="shared" si="33"/>
        <v>Warehouse</v>
      </c>
      <c r="R277" s="8">
        <f t="shared" ref="R277:AE277" si="46">R250</f>
        <v>0</v>
      </c>
      <c r="S277" s="8">
        <f t="shared" si="46"/>
        <v>0</v>
      </c>
      <c r="T277" s="8">
        <f t="shared" si="46"/>
        <v>0</v>
      </c>
      <c r="U277" s="8">
        <f t="shared" si="46"/>
        <v>0</v>
      </c>
      <c r="V277" s="8">
        <f t="shared" si="46"/>
        <v>0</v>
      </c>
      <c r="W277" s="8">
        <f t="shared" si="46"/>
        <v>0</v>
      </c>
      <c r="X277" s="8">
        <f t="shared" si="46"/>
        <v>2.9559776737486401E-2</v>
      </c>
      <c r="Y277" s="8">
        <f t="shared" si="46"/>
        <v>5.1196435001800398E-5</v>
      </c>
      <c r="Z277" s="8">
        <f t="shared" si="46"/>
        <v>1.0026107310046699E-3</v>
      </c>
      <c r="AA277" s="8">
        <f t="shared" si="46"/>
        <v>0</v>
      </c>
      <c r="AB277" s="8">
        <f t="shared" si="46"/>
        <v>0</v>
      </c>
      <c r="AC277" s="8">
        <f t="shared" si="46"/>
        <v>0</v>
      </c>
      <c r="AD277" s="8">
        <f t="shared" si="46"/>
        <v>0</v>
      </c>
      <c r="AE277" s="8">
        <f t="shared" si="46"/>
        <v>0</v>
      </c>
      <c r="AF277" s="4">
        <f t="shared" si="35"/>
        <v>3.0613583903492874E-2</v>
      </c>
    </row>
    <row r="282" spans="1:33" s="6" customFormat="1" ht="62" customHeight="1">
      <c r="A282" s="6" t="s">
        <v>161</v>
      </c>
      <c r="Q282" t="s">
        <v>142</v>
      </c>
      <c r="R282" s="6" t="s">
        <v>143</v>
      </c>
      <c r="S282" s="6" t="s">
        <v>144</v>
      </c>
      <c r="T282" s="6" t="s">
        <v>145</v>
      </c>
      <c r="U282" s="6" t="s">
        <v>146</v>
      </c>
      <c r="V282" s="6" t="s">
        <v>147</v>
      </c>
      <c r="W282" s="6" t="s">
        <v>148</v>
      </c>
      <c r="X282" s="6" t="s">
        <v>149</v>
      </c>
      <c r="Y282" s="6" t="s">
        <v>150</v>
      </c>
      <c r="Z282" s="6" t="s">
        <v>151</v>
      </c>
      <c r="AA282" s="6" t="s">
        <v>152</v>
      </c>
      <c r="AB282" s="6" t="s">
        <v>153</v>
      </c>
      <c r="AC282" s="6" t="s">
        <v>154</v>
      </c>
      <c r="AD282" s="6" t="s">
        <v>155</v>
      </c>
      <c r="AE282" s="6" t="s">
        <v>156</v>
      </c>
      <c r="AF282" s="18" t="s">
        <v>3</v>
      </c>
      <c r="AG282" s="7"/>
    </row>
    <row r="283" spans="1:33" ht="19" customHeight="1">
      <c r="A283" t="str">
        <f>A$11</f>
        <v>SecondarySchool</v>
      </c>
      <c r="B283" t="str">
        <f t="shared" ref="B283:AE283" si="47">B$11</f>
        <v>1 - Prototype-NewHvac|2 - Prototype-NewHvacLoadsConstSch</v>
      </c>
      <c r="Q283" t="str">
        <f>A283</f>
        <v>SecondarySchool</v>
      </c>
      <c r="R283" s="8">
        <f t="shared" si="47"/>
        <v>0</v>
      </c>
      <c r="S283" s="8">
        <f t="shared" si="47"/>
        <v>1.4231844272522999E-2</v>
      </c>
      <c r="T283" s="8">
        <f t="shared" si="47"/>
        <v>1.67207387072622E-4</v>
      </c>
      <c r="U283" s="8">
        <f t="shared" si="47"/>
        <v>0</v>
      </c>
      <c r="V283" s="8">
        <f t="shared" si="47"/>
        <v>3.3304633557940202E-3</v>
      </c>
      <c r="W283" s="8">
        <f t="shared" si="47"/>
        <v>0</v>
      </c>
      <c r="X283" s="8">
        <f t="shared" si="47"/>
        <v>3.0180517427834602E-2</v>
      </c>
      <c r="Y283" s="8">
        <f t="shared" si="47"/>
        <v>3.2692787621662001E-4</v>
      </c>
      <c r="Z283" s="8">
        <f t="shared" si="47"/>
        <v>4.42974794110306E-4</v>
      </c>
      <c r="AA283" s="8">
        <f t="shared" si="47"/>
        <v>1.00532401630479E-4</v>
      </c>
      <c r="AB283" s="8">
        <f t="shared" si="47"/>
        <v>8.2813409866064002E-6</v>
      </c>
      <c r="AC283" s="8">
        <f t="shared" si="47"/>
        <v>0</v>
      </c>
      <c r="AD283" s="8">
        <f t="shared" si="47"/>
        <v>9.4418101655436303E-6</v>
      </c>
      <c r="AE283" s="8">
        <f t="shared" si="47"/>
        <v>0</v>
      </c>
      <c r="AF283" s="4">
        <f>SUM(R283:AE283)</f>
        <v>4.8798190666333792E-2</v>
      </c>
    </row>
    <row r="284" spans="1:33" ht="19" customHeight="1">
      <c r="A284" t="str">
        <f>A$27</f>
        <v>PrimarySchool</v>
      </c>
      <c r="B284" t="str">
        <f t="shared" ref="B284:AE284" si="48">B$27</f>
        <v>1 - Prototype-NewHvac|2 - Prototype-NewHvacLoadsConstSch</v>
      </c>
      <c r="Q284" t="str">
        <f t="shared" ref="Q284:Q297" si="49">A284</f>
        <v>PrimarySchool</v>
      </c>
      <c r="R284" s="8">
        <f t="shared" si="48"/>
        <v>0</v>
      </c>
      <c r="S284" s="8">
        <f t="shared" si="48"/>
        <v>1.3648705382507601E-2</v>
      </c>
      <c r="T284" s="8">
        <f t="shared" si="48"/>
        <v>0</v>
      </c>
      <c r="U284" s="8">
        <f t="shared" si="48"/>
        <v>0</v>
      </c>
      <c r="V284" s="8">
        <f t="shared" si="48"/>
        <v>6.8509349626490702E-3</v>
      </c>
      <c r="W284" s="8">
        <f t="shared" si="48"/>
        <v>0</v>
      </c>
      <c r="X284" s="8">
        <f t="shared" si="48"/>
        <v>2.6429732959777401E-2</v>
      </c>
      <c r="Y284" s="8">
        <f t="shared" si="48"/>
        <v>3.21030432117597E-4</v>
      </c>
      <c r="Z284" s="8">
        <f t="shared" si="48"/>
        <v>6.5255662814487996E-4</v>
      </c>
      <c r="AA284" s="8">
        <f t="shared" si="48"/>
        <v>7.9584479703991406E-6</v>
      </c>
      <c r="AB284" s="8">
        <f t="shared" si="48"/>
        <v>0</v>
      </c>
      <c r="AC284" s="8">
        <f t="shared" si="48"/>
        <v>0</v>
      </c>
      <c r="AD284" s="8">
        <f t="shared" si="48"/>
        <v>2.25449008780054E-5</v>
      </c>
      <c r="AE284" s="8">
        <f t="shared" si="48"/>
        <v>0</v>
      </c>
      <c r="AF284" s="4">
        <f t="shared" ref="AF284:AF297" si="50">SUM(R284:AE284)</f>
        <v>4.7933463714044958E-2</v>
      </c>
    </row>
    <row r="285" spans="1:33" ht="19" customHeight="1">
      <c r="A285" t="str">
        <f>A$43</f>
        <v>FullServiceRestaurant</v>
      </c>
      <c r="B285" t="str">
        <f t="shared" ref="B285:AE285" si="51">B$43</f>
        <v>1 - Prototype-NewHvac|2 - Prototype-NewHvacLoadsConstSch</v>
      </c>
      <c r="Q285" t="str">
        <f t="shared" si="49"/>
        <v>FullServiceRestaurant</v>
      </c>
      <c r="R285" s="8">
        <f t="shared" si="51"/>
        <v>0</v>
      </c>
      <c r="S285" s="8">
        <f t="shared" si="51"/>
        <v>9.6580273578113695E-4</v>
      </c>
      <c r="T285" s="8">
        <f t="shared" si="51"/>
        <v>1.13194329069059E-2</v>
      </c>
      <c r="U285" s="8">
        <f t="shared" si="51"/>
        <v>0</v>
      </c>
      <c r="V285" s="8">
        <f t="shared" si="51"/>
        <v>4.3750346126155996E-3</v>
      </c>
      <c r="W285" s="8">
        <f t="shared" si="51"/>
        <v>0</v>
      </c>
      <c r="X285" s="8">
        <f t="shared" si="51"/>
        <v>0.32709918591128001</v>
      </c>
      <c r="Y285" s="8">
        <f t="shared" si="51"/>
        <v>6.6661128648169699E-4</v>
      </c>
      <c r="Z285" s="8">
        <f t="shared" si="51"/>
        <v>7.8979343191006204E-2</v>
      </c>
      <c r="AA285" s="8">
        <f t="shared" si="51"/>
        <v>6.8237248712410602E-5</v>
      </c>
      <c r="AB285" s="8">
        <f t="shared" si="51"/>
        <v>0</v>
      </c>
      <c r="AC285" s="8">
        <f t="shared" si="51"/>
        <v>0</v>
      </c>
      <c r="AD285" s="8">
        <f t="shared" si="51"/>
        <v>1.20360331173506E-2</v>
      </c>
      <c r="AE285" s="8">
        <f t="shared" si="51"/>
        <v>0</v>
      </c>
      <c r="AF285" s="4">
        <f t="shared" si="50"/>
        <v>0.43550968101013354</v>
      </c>
    </row>
    <row r="286" spans="1:33" ht="19" customHeight="1">
      <c r="A286" t="str">
        <f>A$59</f>
        <v>QuickServiceRestaurant</v>
      </c>
      <c r="B286" t="str">
        <f t="shared" ref="B286:AE286" si="52">B$59</f>
        <v>1 - Prototype-NewHvac|2 - Prototype-NewHvacLoadsConstSch</v>
      </c>
      <c r="Q286" t="str">
        <f t="shared" si="49"/>
        <v>QuickServiceRestaurant</v>
      </c>
      <c r="R286" s="8">
        <f t="shared" si="52"/>
        <v>0</v>
      </c>
      <c r="S286" s="8">
        <f t="shared" si="52"/>
        <v>4.3070874681416403E-3</v>
      </c>
      <c r="T286" s="8">
        <f t="shared" si="52"/>
        <v>2.2167452958082499E-2</v>
      </c>
      <c r="U286" s="8">
        <f t="shared" si="52"/>
        <v>0</v>
      </c>
      <c r="V286" s="8">
        <f t="shared" si="52"/>
        <v>2.93991649042893E-3</v>
      </c>
      <c r="W286" s="8">
        <f t="shared" si="52"/>
        <v>0</v>
      </c>
      <c r="X286" s="8">
        <f t="shared" si="52"/>
        <v>0.21395694376660701</v>
      </c>
      <c r="Y286" s="8">
        <f t="shared" si="52"/>
        <v>1.08963722140881E-3</v>
      </c>
      <c r="Z286" s="8">
        <f t="shared" si="52"/>
        <v>5.1433382137628103E-2</v>
      </c>
      <c r="AA286" s="8">
        <f t="shared" si="52"/>
        <v>0</v>
      </c>
      <c r="AB286" s="8">
        <f t="shared" si="52"/>
        <v>0</v>
      </c>
      <c r="AC286" s="8">
        <f t="shared" si="52"/>
        <v>0</v>
      </c>
      <c r="AD286" s="8">
        <f t="shared" si="52"/>
        <v>0</v>
      </c>
      <c r="AE286" s="8">
        <f t="shared" si="52"/>
        <v>0</v>
      </c>
      <c r="AF286" s="4">
        <f t="shared" si="50"/>
        <v>0.29589442004229699</v>
      </c>
    </row>
    <row r="287" spans="1:33" ht="19" customHeight="1">
      <c r="A287" t="str">
        <f>A$75</f>
        <v>SmallOffice</v>
      </c>
      <c r="B287" t="str">
        <f t="shared" ref="B287:AE287" si="53">B$75</f>
        <v>1 - Prototype-NewHvac|2 - Prototype-NewHvacLoadsConstSch</v>
      </c>
      <c r="Q287" t="str">
        <f t="shared" si="49"/>
        <v>SmallOffice</v>
      </c>
      <c r="R287" s="8">
        <f t="shared" si="53"/>
        <v>0</v>
      </c>
      <c r="S287" s="8">
        <f t="shared" si="53"/>
        <v>1.4844625150396199E-2</v>
      </c>
      <c r="T287" s="8">
        <f t="shared" si="53"/>
        <v>0</v>
      </c>
      <c r="U287" s="8">
        <f t="shared" si="53"/>
        <v>0</v>
      </c>
      <c r="V287" s="8">
        <f t="shared" si="53"/>
        <v>1.18706696261876E-2</v>
      </c>
      <c r="W287" s="8">
        <f t="shared" si="53"/>
        <v>0</v>
      </c>
      <c r="X287" s="8">
        <f t="shared" si="53"/>
        <v>4.1535286063975399E-2</v>
      </c>
      <c r="Y287" s="8">
        <f t="shared" si="53"/>
        <v>5.8983840185868801E-4</v>
      </c>
      <c r="Z287" s="8">
        <f t="shared" si="53"/>
        <v>2.4556071858276E-4</v>
      </c>
      <c r="AA287" s="8">
        <f t="shared" si="53"/>
        <v>0</v>
      </c>
      <c r="AB287" s="8">
        <f t="shared" si="53"/>
        <v>0</v>
      </c>
      <c r="AC287" s="8">
        <f t="shared" si="53"/>
        <v>0</v>
      </c>
      <c r="AD287" s="8">
        <f t="shared" si="53"/>
        <v>0</v>
      </c>
      <c r="AE287" s="8">
        <f t="shared" si="53"/>
        <v>0</v>
      </c>
      <c r="AF287" s="4">
        <f t="shared" si="50"/>
        <v>6.9085979961000646E-2</v>
      </c>
    </row>
    <row r="288" spans="1:33" ht="19" customHeight="1">
      <c r="A288" t="str">
        <f>A$91</f>
        <v>MediumOffice</v>
      </c>
      <c r="B288" t="str">
        <f t="shared" ref="B288:AE288" si="54">B$91</f>
        <v>1 - Prototype-NewHvac|2 - Prototype-NewHvacLoadsConstSch</v>
      </c>
      <c r="Q288" t="str">
        <f t="shared" si="49"/>
        <v>MediumOffice</v>
      </c>
      <c r="R288" s="8">
        <f t="shared" si="54"/>
        <v>0</v>
      </c>
      <c r="S288" s="8">
        <f t="shared" si="54"/>
        <v>8.6635479576218505E-3</v>
      </c>
      <c r="T288" s="8">
        <f t="shared" si="54"/>
        <v>2.2915539205758399E-2</v>
      </c>
      <c r="U288" s="8">
        <f t="shared" si="54"/>
        <v>0</v>
      </c>
      <c r="V288" s="8">
        <f t="shared" si="54"/>
        <v>9.72386476445335E-3</v>
      </c>
      <c r="W288" s="8">
        <f t="shared" si="54"/>
        <v>0</v>
      </c>
      <c r="X288" s="8">
        <f t="shared" si="54"/>
        <v>5.02305830480788E-2</v>
      </c>
      <c r="Y288" s="8">
        <f t="shared" si="54"/>
        <v>5.5638743264285698E-3</v>
      </c>
      <c r="Z288" s="8">
        <f t="shared" si="54"/>
        <v>1.2745980152261099E-3</v>
      </c>
      <c r="AA288" s="8">
        <f t="shared" si="54"/>
        <v>0</v>
      </c>
      <c r="AB288" s="8">
        <f t="shared" si="54"/>
        <v>0</v>
      </c>
      <c r="AC288" s="8">
        <f t="shared" si="54"/>
        <v>0</v>
      </c>
      <c r="AD288" s="8">
        <f t="shared" si="54"/>
        <v>0</v>
      </c>
      <c r="AE288" s="8">
        <f t="shared" si="54"/>
        <v>0</v>
      </c>
      <c r="AF288" s="4">
        <f t="shared" si="50"/>
        <v>9.8372007317567081E-2</v>
      </c>
    </row>
    <row r="289" spans="1:33" ht="19" customHeight="1">
      <c r="A289" t="str">
        <f>A$107</f>
        <v>LargeOffice</v>
      </c>
      <c r="B289" t="str">
        <f t="shared" ref="B289:AE289" si="55">B$107</f>
        <v>1 - Prototype-NewHvac|2 - Prototype-NewHvacLoadsConstSch</v>
      </c>
      <c r="Q289" t="str">
        <f t="shared" si="49"/>
        <v>LargeOffice</v>
      </c>
      <c r="R289" s="8" t="str">
        <f t="shared" si="55"/>
        <v>NaN%</v>
      </c>
      <c r="S289" s="8" t="str">
        <f t="shared" si="55"/>
        <v>NaN%</v>
      </c>
      <c r="T289" s="8" t="str">
        <f t="shared" si="55"/>
        <v>NaN%</v>
      </c>
      <c r="U289" s="8" t="str">
        <f t="shared" si="55"/>
        <v>NaN%</v>
      </c>
      <c r="V289" s="8" t="str">
        <f t="shared" si="55"/>
        <v>NaN%</v>
      </c>
      <c r="W289" s="8" t="str">
        <f t="shared" si="55"/>
        <v>NaN%</v>
      </c>
      <c r="X289" s="8" t="str">
        <f t="shared" si="55"/>
        <v>NaN%</v>
      </c>
      <c r="Y289" s="8" t="str">
        <f t="shared" si="55"/>
        <v>NaN%</v>
      </c>
      <c r="Z289" s="8" t="str">
        <f t="shared" si="55"/>
        <v>NaN%</v>
      </c>
      <c r="AA289" s="8" t="str">
        <f t="shared" si="55"/>
        <v>NaN%</v>
      </c>
      <c r="AB289" s="8" t="str">
        <f t="shared" si="55"/>
        <v>NaN%</v>
      </c>
      <c r="AC289" s="8" t="str">
        <f t="shared" si="55"/>
        <v>NaN%</v>
      </c>
      <c r="AD289" s="8" t="str">
        <f t="shared" si="55"/>
        <v>NaN%</v>
      </c>
      <c r="AE289" s="8" t="str">
        <f t="shared" si="55"/>
        <v>NaN%</v>
      </c>
      <c r="AF289" s="4">
        <f t="shared" si="50"/>
        <v>0</v>
      </c>
    </row>
    <row r="290" spans="1:33" ht="19" customHeight="1">
      <c r="A290" t="str">
        <f>A$139</f>
        <v>LargeHotel</v>
      </c>
      <c r="B290" t="str">
        <f t="shared" ref="B290" si="56">B$139</f>
        <v>1 - Prototype-NewHvac|2 - Prototype-NewHvacLoadsConstSch</v>
      </c>
      <c r="Q290" t="str">
        <f t="shared" si="49"/>
        <v>LargeHotel</v>
      </c>
      <c r="R290" s="15" t="s">
        <v>163</v>
      </c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7"/>
      <c r="AF290" s="4"/>
    </row>
    <row r="291" spans="1:33" ht="19" customHeight="1">
      <c r="A291" t="str">
        <f>A$155</f>
        <v>MidriseApartment</v>
      </c>
      <c r="B291" t="str">
        <f t="shared" ref="B291:AE291" si="57">B$155</f>
        <v>1 - Prototype-NewHvac|2 - Prototype-NewHvacLoadsConstSch</v>
      </c>
      <c r="Q291" t="str">
        <f t="shared" si="49"/>
        <v>MidriseApartment</v>
      </c>
      <c r="R291" s="8">
        <f t="shared" si="57"/>
        <v>0</v>
      </c>
      <c r="S291" s="8">
        <f t="shared" si="57"/>
        <v>5.1404037548688802E-2</v>
      </c>
      <c r="T291" s="8">
        <f t="shared" si="57"/>
        <v>2.0925647869071501E-5</v>
      </c>
      <c r="U291" s="8">
        <f t="shared" si="57"/>
        <v>0</v>
      </c>
      <c r="V291" s="8">
        <f t="shared" si="57"/>
        <v>5.9793386761040103E-2</v>
      </c>
      <c r="W291" s="8">
        <f t="shared" si="57"/>
        <v>0</v>
      </c>
      <c r="X291" s="8">
        <f t="shared" si="57"/>
        <v>1.4567187849908E-2</v>
      </c>
      <c r="Y291" s="8">
        <f t="shared" si="57"/>
        <v>4.2660420789080401E-3</v>
      </c>
      <c r="Z291" s="8">
        <f t="shared" si="57"/>
        <v>2.92738800189432E-2</v>
      </c>
      <c r="AA291" s="8">
        <f t="shared" si="57"/>
        <v>3.4802656455929499E-6</v>
      </c>
      <c r="AB291" s="8">
        <f t="shared" si="57"/>
        <v>0</v>
      </c>
      <c r="AC291" s="8">
        <f t="shared" si="57"/>
        <v>0</v>
      </c>
      <c r="AD291" s="8">
        <f t="shared" si="57"/>
        <v>0</v>
      </c>
      <c r="AE291" s="8">
        <f t="shared" si="57"/>
        <v>0</v>
      </c>
      <c r="AF291" s="4">
        <f t="shared" si="50"/>
        <v>0.1593289401710028</v>
      </c>
    </row>
    <row r="292" spans="1:33" ht="19" customHeight="1">
      <c r="A292" t="str">
        <f>A$171</f>
        <v>HighriseApartment</v>
      </c>
      <c r="B292" t="str">
        <f t="shared" ref="B292:AE292" si="58">B$171</f>
        <v>1 - Prototype-NewHvac|2 - Prototype-NewHvacLoadsConstSch</v>
      </c>
      <c r="Q292" t="str">
        <f t="shared" si="49"/>
        <v>HighriseApartment</v>
      </c>
      <c r="R292" s="8">
        <f t="shared" si="58"/>
        <v>0</v>
      </c>
      <c r="S292" s="8">
        <f t="shared" si="58"/>
        <v>6.5230027007361904E-3</v>
      </c>
      <c r="T292" s="8">
        <f t="shared" si="58"/>
        <v>1.0847980499530599E-2</v>
      </c>
      <c r="U292" s="8">
        <f t="shared" si="58"/>
        <v>0</v>
      </c>
      <c r="V292" s="8">
        <f t="shared" si="58"/>
        <v>6.9932038274737596E-3</v>
      </c>
      <c r="W292" s="8">
        <f t="shared" si="58"/>
        <v>0</v>
      </c>
      <c r="X292" s="8">
        <f t="shared" si="58"/>
        <v>6.84402298510865E-3</v>
      </c>
      <c r="Y292" s="8">
        <f t="shared" si="58"/>
        <v>8.4019776313178397E-5</v>
      </c>
      <c r="Z292" s="8">
        <f t="shared" si="58"/>
        <v>8.4160512956919103E-4</v>
      </c>
      <c r="AA292" s="8">
        <f t="shared" si="58"/>
        <v>9.3378763121933306E-6</v>
      </c>
      <c r="AB292" s="8">
        <f t="shared" si="58"/>
        <v>0</v>
      </c>
      <c r="AC292" s="8">
        <f t="shared" si="58"/>
        <v>0</v>
      </c>
      <c r="AD292" s="8">
        <f t="shared" si="58"/>
        <v>0</v>
      </c>
      <c r="AE292" s="8">
        <f t="shared" si="58"/>
        <v>0</v>
      </c>
      <c r="AF292" s="4">
        <f t="shared" si="50"/>
        <v>3.2143172795043765E-2</v>
      </c>
    </row>
    <row r="293" spans="1:33" ht="19" customHeight="1">
      <c r="A293" t="str">
        <f>A$187</f>
        <v>StripMall</v>
      </c>
      <c r="B293" t="str">
        <f t="shared" ref="B293:AE293" si="59">B$187</f>
        <v>1 - Prototype-NewHvac|2 - Prototype-NewHvacLoadsConstSch</v>
      </c>
      <c r="Q293" t="str">
        <f t="shared" si="49"/>
        <v>StripMall</v>
      </c>
      <c r="R293" s="8">
        <f t="shared" si="59"/>
        <v>0</v>
      </c>
      <c r="S293" s="8">
        <f t="shared" si="59"/>
        <v>1.5988146375170001E-2</v>
      </c>
      <c r="T293" s="8">
        <f t="shared" si="59"/>
        <v>0</v>
      </c>
      <c r="U293" s="8">
        <f t="shared" si="59"/>
        <v>0</v>
      </c>
      <c r="V293" s="8">
        <f t="shared" si="59"/>
        <v>1.8874796087733899E-2</v>
      </c>
      <c r="W293" s="8">
        <f t="shared" si="59"/>
        <v>0</v>
      </c>
      <c r="X293" s="8">
        <f t="shared" si="59"/>
        <v>9.8957108969290206E-2</v>
      </c>
      <c r="Y293" s="8">
        <f t="shared" si="59"/>
        <v>3.7135184037498598E-4</v>
      </c>
      <c r="Z293" s="8">
        <f t="shared" si="59"/>
        <v>3.80769203370874E-2</v>
      </c>
      <c r="AA293" s="8">
        <f t="shared" si="59"/>
        <v>0</v>
      </c>
      <c r="AB293" s="8">
        <f t="shared" si="59"/>
        <v>0</v>
      </c>
      <c r="AC293" s="8">
        <f t="shared" si="59"/>
        <v>0</v>
      </c>
      <c r="AD293" s="8">
        <f t="shared" si="59"/>
        <v>0</v>
      </c>
      <c r="AE293" s="8">
        <f t="shared" si="59"/>
        <v>0</v>
      </c>
      <c r="AF293" s="4">
        <f t="shared" si="50"/>
        <v>0.17226832360965649</v>
      </c>
    </row>
    <row r="294" spans="1:33" ht="19" customHeight="1">
      <c r="A294" t="str">
        <f>A$203</f>
        <v>Retail</v>
      </c>
      <c r="B294" t="str">
        <f t="shared" ref="B294:AE294" si="60">B$203</f>
        <v>1 - Prototype-NewHvac|2 - Prototype-NewHvacLoadsConstSch</v>
      </c>
      <c r="Q294" t="str">
        <f t="shared" si="49"/>
        <v>Retail</v>
      </c>
      <c r="R294" s="8">
        <f t="shared" si="60"/>
        <v>0</v>
      </c>
      <c r="S294" s="8">
        <f t="shared" si="60"/>
        <v>2.55978164979709E-3</v>
      </c>
      <c r="T294" s="8">
        <f t="shared" si="60"/>
        <v>0</v>
      </c>
      <c r="U294" s="8">
        <f t="shared" si="60"/>
        <v>0</v>
      </c>
      <c r="V294" s="8">
        <f t="shared" si="60"/>
        <v>1.4673104828981799E-4</v>
      </c>
      <c r="W294" s="8">
        <f t="shared" si="60"/>
        <v>0</v>
      </c>
      <c r="X294" s="8">
        <f t="shared" si="60"/>
        <v>2.0978038953042399E-2</v>
      </c>
      <c r="Y294" s="8">
        <f t="shared" si="60"/>
        <v>3.1705788944940698E-3</v>
      </c>
      <c r="Z294" s="8">
        <f t="shared" si="60"/>
        <v>6.3636265433765701E-2</v>
      </c>
      <c r="AA294" s="8">
        <f t="shared" si="60"/>
        <v>0</v>
      </c>
      <c r="AB294" s="8">
        <f t="shared" si="60"/>
        <v>0</v>
      </c>
      <c r="AC294" s="8">
        <f t="shared" si="60"/>
        <v>0</v>
      </c>
      <c r="AD294" s="8">
        <f t="shared" si="60"/>
        <v>0</v>
      </c>
      <c r="AE294" s="8">
        <f t="shared" si="60"/>
        <v>0</v>
      </c>
      <c r="AF294" s="4">
        <f t="shared" si="50"/>
        <v>9.0491395979389072E-2</v>
      </c>
    </row>
    <row r="295" spans="1:33" ht="19" customHeight="1">
      <c r="A295" t="str">
        <f>A$219</f>
        <v>Hospital</v>
      </c>
      <c r="B295" t="str">
        <f t="shared" ref="B295:AE295" si="61">B$219</f>
        <v>1 - Prototype-NewHvac|2 - Prototype-NewHvacLoadsConstSch</v>
      </c>
      <c r="Q295" t="str">
        <f t="shared" si="49"/>
        <v>Hospital</v>
      </c>
      <c r="R295" s="8">
        <f t="shared" si="61"/>
        <v>0</v>
      </c>
      <c r="S295" s="8">
        <f t="shared" si="61"/>
        <v>6.9963503765358703E-2</v>
      </c>
      <c r="T295" s="8">
        <f t="shared" si="61"/>
        <v>4.7374712643678103E-2</v>
      </c>
      <c r="U295" s="8">
        <f t="shared" si="61"/>
        <v>0</v>
      </c>
      <c r="V295" s="8">
        <f t="shared" si="61"/>
        <v>1.6021847007530701E-2</v>
      </c>
      <c r="W295" s="8">
        <f t="shared" si="61"/>
        <v>0</v>
      </c>
      <c r="X295" s="8">
        <f t="shared" si="61"/>
        <v>5.1389615537059001E-2</v>
      </c>
      <c r="Y295" s="8">
        <f t="shared" si="61"/>
        <v>2.0762584225128798E-3</v>
      </c>
      <c r="Z295" s="8">
        <f t="shared" si="61"/>
        <v>1.0971066191042399E-3</v>
      </c>
      <c r="AA295" s="8">
        <f t="shared" si="61"/>
        <v>3.8408244153785099E-4</v>
      </c>
      <c r="AB295" s="8">
        <f t="shared" si="61"/>
        <v>1.11169242964721E-5</v>
      </c>
      <c r="AC295" s="8">
        <f t="shared" si="61"/>
        <v>0</v>
      </c>
      <c r="AD295" s="8">
        <f t="shared" si="61"/>
        <v>0</v>
      </c>
      <c r="AE295" s="8">
        <f t="shared" si="61"/>
        <v>0</v>
      </c>
      <c r="AF295" s="4">
        <f t="shared" si="50"/>
        <v>0.18831824336107794</v>
      </c>
    </row>
    <row r="296" spans="1:33" ht="19" customHeight="1">
      <c r="A296" t="str">
        <f>A$235</f>
        <v>Outpatient</v>
      </c>
      <c r="B296" t="str">
        <f t="shared" ref="B296:AE296" si="62">B$235</f>
        <v>1 - Prototype-NewHvac|2 - Prototype-NewHvacLoadsConstSch</v>
      </c>
      <c r="Q296" t="str">
        <f t="shared" si="49"/>
        <v>Outpatient</v>
      </c>
      <c r="R296" s="8">
        <f t="shared" si="62"/>
        <v>2.9211546468953399E-4</v>
      </c>
      <c r="S296" s="8">
        <f t="shared" si="62"/>
        <v>3.7997604975969E-3</v>
      </c>
      <c r="T296" s="8">
        <f t="shared" si="62"/>
        <v>1.69717471087024E-2</v>
      </c>
      <c r="U296" s="8">
        <f t="shared" si="62"/>
        <v>0</v>
      </c>
      <c r="V296" s="8">
        <f t="shared" si="62"/>
        <v>5.5083938813914298E-3</v>
      </c>
      <c r="W296" s="8">
        <f t="shared" si="62"/>
        <v>0</v>
      </c>
      <c r="X296" s="8">
        <f t="shared" si="62"/>
        <v>6.7864393868480198E-3</v>
      </c>
      <c r="Y296" s="8">
        <f t="shared" si="62"/>
        <v>1.44411556797898E-3</v>
      </c>
      <c r="Z296" s="8">
        <f t="shared" si="62"/>
        <v>5.8908876113992802E-3</v>
      </c>
      <c r="AA296" s="8">
        <f t="shared" si="62"/>
        <v>0</v>
      </c>
      <c r="AB296" s="8">
        <f t="shared" si="62"/>
        <v>0</v>
      </c>
      <c r="AC296" s="8">
        <f t="shared" si="62"/>
        <v>0</v>
      </c>
      <c r="AD296" s="8">
        <f t="shared" si="62"/>
        <v>0</v>
      </c>
      <c r="AE296" s="8">
        <f t="shared" si="62"/>
        <v>0</v>
      </c>
      <c r="AF296" s="4">
        <f t="shared" si="50"/>
        <v>4.0693459518606541E-2</v>
      </c>
    </row>
    <row r="297" spans="1:33" ht="19" customHeight="1">
      <c r="A297" t="str">
        <f>A$251</f>
        <v>Warehouse</v>
      </c>
      <c r="B297" t="str">
        <f t="shared" ref="B297:AE297" si="63">B$251</f>
        <v>1 - Prototype-NewHvac|2 - Prototype-NewHvacLoadsConstSch</v>
      </c>
      <c r="Q297" t="str">
        <f t="shared" si="49"/>
        <v>Warehouse</v>
      </c>
      <c r="R297" s="8">
        <f t="shared" si="63"/>
        <v>0</v>
      </c>
      <c r="S297" s="8">
        <f t="shared" si="63"/>
        <v>2.1390001903603302E-3</v>
      </c>
      <c r="T297" s="8">
        <f t="shared" si="63"/>
        <v>0</v>
      </c>
      <c r="U297" s="8">
        <f t="shared" si="63"/>
        <v>0</v>
      </c>
      <c r="V297" s="8">
        <f t="shared" si="63"/>
        <v>1.5446116416954099E-3</v>
      </c>
      <c r="W297" s="8">
        <f t="shared" si="63"/>
        <v>0</v>
      </c>
      <c r="X297" s="8">
        <f t="shared" si="63"/>
        <v>0.31533840032314803</v>
      </c>
      <c r="Y297" s="8">
        <f t="shared" si="63"/>
        <v>3.7097487707829298E-3</v>
      </c>
      <c r="Z297" s="8">
        <f t="shared" si="63"/>
        <v>6.1166026715448797E-4</v>
      </c>
      <c r="AA297" s="8">
        <f t="shared" si="63"/>
        <v>0</v>
      </c>
      <c r="AB297" s="8">
        <f t="shared" si="63"/>
        <v>0</v>
      </c>
      <c r="AC297" s="8">
        <f t="shared" si="63"/>
        <v>0</v>
      </c>
      <c r="AD297" s="8">
        <f t="shared" si="63"/>
        <v>0</v>
      </c>
      <c r="AE297" s="8">
        <f t="shared" si="63"/>
        <v>0</v>
      </c>
      <c r="AF297" s="4">
        <f t="shared" si="50"/>
        <v>0.32334342119314119</v>
      </c>
    </row>
    <row r="302" spans="1:33" s="6" customFormat="1" ht="62" customHeight="1">
      <c r="A302" s="6" t="s">
        <v>161</v>
      </c>
      <c r="Q302" t="s">
        <v>142</v>
      </c>
      <c r="R302" s="6" t="s">
        <v>143</v>
      </c>
      <c r="S302" s="6" t="s">
        <v>144</v>
      </c>
      <c r="T302" s="6" t="s">
        <v>145</v>
      </c>
      <c r="U302" s="6" t="s">
        <v>146</v>
      </c>
      <c r="V302" s="6" t="s">
        <v>147</v>
      </c>
      <c r="W302" s="6" t="s">
        <v>148</v>
      </c>
      <c r="X302" s="6" t="s">
        <v>149</v>
      </c>
      <c r="Y302" s="6" t="s">
        <v>150</v>
      </c>
      <c r="Z302" s="6" t="s">
        <v>151</v>
      </c>
      <c r="AA302" s="6" t="s">
        <v>152</v>
      </c>
      <c r="AB302" s="6" t="s">
        <v>153</v>
      </c>
      <c r="AC302" s="6" t="s">
        <v>154</v>
      </c>
      <c r="AD302" s="6" t="s">
        <v>155</v>
      </c>
      <c r="AE302" s="6" t="s">
        <v>156</v>
      </c>
      <c r="AF302" s="18" t="s">
        <v>3</v>
      </c>
      <c r="AG302" s="7"/>
    </row>
    <row r="303" spans="1:33" ht="19" customHeight="1">
      <c r="A303" t="str">
        <f>A$12</f>
        <v>SecondarySchool</v>
      </c>
      <c r="B303" t="str">
        <f>B$12</f>
        <v>2 - Prototype-NewHvacLoadsConstSch|3b - Typical-Bar-Sliced</v>
      </c>
      <c r="Q303" t="str">
        <f>A303</f>
        <v>SecondarySchool</v>
      </c>
      <c r="R303" s="8">
        <f t="shared" ref="R303:AE303" si="64">R$12</f>
        <v>3.9912033877334299E-7</v>
      </c>
      <c r="S303" s="8">
        <f t="shared" si="64"/>
        <v>5.2548183802898405E-4</v>
      </c>
      <c r="T303" s="8">
        <f t="shared" si="64"/>
        <v>5.14865237017613E-5</v>
      </c>
      <c r="U303" s="8">
        <f t="shared" si="64"/>
        <v>0</v>
      </c>
      <c r="V303" s="8">
        <f t="shared" si="64"/>
        <v>1.23815111494266E-3</v>
      </c>
      <c r="W303" s="8">
        <f t="shared" si="64"/>
        <v>0</v>
      </c>
      <c r="X303" s="8">
        <f t="shared" si="64"/>
        <v>0.15927695359427799</v>
      </c>
      <c r="Y303" s="8">
        <f t="shared" si="64"/>
        <v>9.0680140969303595E-4</v>
      </c>
      <c r="Z303" s="8">
        <f t="shared" si="64"/>
        <v>1.3928102462173301E-2</v>
      </c>
      <c r="AA303" s="8">
        <f t="shared" si="64"/>
        <v>9.64274738476398E-5</v>
      </c>
      <c r="AB303" s="8">
        <f t="shared" si="64"/>
        <v>1.7590829811096301E-4</v>
      </c>
      <c r="AC303" s="8">
        <f t="shared" si="64"/>
        <v>0</v>
      </c>
      <c r="AD303" s="8">
        <f t="shared" si="64"/>
        <v>2.39344484755598E-3</v>
      </c>
      <c r="AE303" s="8">
        <f t="shared" si="64"/>
        <v>0</v>
      </c>
      <c r="AF303" s="4">
        <f>SUM(R303:AE303)</f>
        <v>0.17859315668267109</v>
      </c>
    </row>
    <row r="304" spans="1:33" ht="19" customHeight="1">
      <c r="A304" t="str">
        <f>A$28</f>
        <v>PrimarySchool</v>
      </c>
      <c r="B304" t="str">
        <f>B$28</f>
        <v>2 - Prototype-NewHvacLoadsConstSch|3b - Typical-Bar-Sliced</v>
      </c>
      <c r="Q304" t="str">
        <f t="shared" ref="Q304:Q317" si="65">A304</f>
        <v>PrimarySchool</v>
      </c>
      <c r="R304" s="8">
        <f t="shared" ref="R304:AE304" si="66">R$28</f>
        <v>6.0206951360810801E-5</v>
      </c>
      <c r="S304" s="8">
        <f t="shared" si="66"/>
        <v>4.0539347249612602E-5</v>
      </c>
      <c r="T304" s="8">
        <f t="shared" si="66"/>
        <v>5.4855222350961003E-5</v>
      </c>
      <c r="U304" s="8">
        <f t="shared" si="66"/>
        <v>0</v>
      </c>
      <c r="V304" s="8">
        <f t="shared" si="66"/>
        <v>3.6484074592398898E-3</v>
      </c>
      <c r="W304" s="8">
        <f t="shared" si="66"/>
        <v>0</v>
      </c>
      <c r="X304" s="8">
        <f t="shared" si="66"/>
        <v>1.8953148288383199E-2</v>
      </c>
      <c r="Y304" s="8">
        <f t="shared" si="66"/>
        <v>4.3801226081116099E-3</v>
      </c>
      <c r="Z304" s="8">
        <f t="shared" si="66"/>
        <v>2.94493606021765E-2</v>
      </c>
      <c r="AA304" s="8">
        <f t="shared" si="66"/>
        <v>0</v>
      </c>
      <c r="AB304" s="8">
        <f t="shared" si="66"/>
        <v>0</v>
      </c>
      <c r="AC304" s="8">
        <f t="shared" si="66"/>
        <v>0</v>
      </c>
      <c r="AD304" s="8">
        <f t="shared" si="66"/>
        <v>2.07463788863587E-3</v>
      </c>
      <c r="AE304" s="8">
        <f t="shared" si="66"/>
        <v>0</v>
      </c>
      <c r="AF304" s="4">
        <f t="shared" ref="AF304:AF317" si="67">SUM(R304:AE304)</f>
        <v>5.8661278367508458E-2</v>
      </c>
    </row>
    <row r="305" spans="1:61" ht="19" customHeight="1">
      <c r="A305" t="str">
        <f>A$44</f>
        <v>FullServiceRestaurant</v>
      </c>
      <c r="B305" t="str">
        <f>B$44</f>
        <v>2 - Prototype-NewHvacLoadsConstSch|3b - Typical-Bar-Sliced</v>
      </c>
      <c r="Q305" t="str">
        <f t="shared" si="65"/>
        <v>FullServiceRestaurant</v>
      </c>
      <c r="R305" s="8">
        <f t="shared" ref="R305:AE305" si="68">R$44</f>
        <v>3.0497807392483599E-5</v>
      </c>
      <c r="S305" s="8">
        <f t="shared" si="68"/>
        <v>8.7334630260300805E-6</v>
      </c>
      <c r="T305" s="8">
        <f t="shared" si="68"/>
        <v>6.1457702775762502E-5</v>
      </c>
      <c r="U305" s="8">
        <f t="shared" si="68"/>
        <v>0</v>
      </c>
      <c r="V305" s="8">
        <f t="shared" si="68"/>
        <v>1.16677217675789E-2</v>
      </c>
      <c r="W305" s="8">
        <f t="shared" si="68"/>
        <v>0</v>
      </c>
      <c r="X305" s="8">
        <f t="shared" si="68"/>
        <v>0.33233183462794902</v>
      </c>
      <c r="Y305" s="8">
        <f t="shared" si="68"/>
        <v>9.26754432579051E-3</v>
      </c>
      <c r="Z305" s="8">
        <f t="shared" si="68"/>
        <v>3.9767292487835502E-3</v>
      </c>
      <c r="AA305" s="8">
        <f t="shared" si="68"/>
        <v>0</v>
      </c>
      <c r="AB305" s="8">
        <f t="shared" si="68"/>
        <v>0</v>
      </c>
      <c r="AC305" s="8">
        <f t="shared" si="68"/>
        <v>0</v>
      </c>
      <c r="AD305" s="8">
        <f t="shared" si="68"/>
        <v>2.0913316913806702E-2</v>
      </c>
      <c r="AE305" s="8">
        <f t="shared" si="68"/>
        <v>0</v>
      </c>
      <c r="AF305" s="4">
        <f t="shared" si="67"/>
        <v>0.37825783585710299</v>
      </c>
    </row>
    <row r="306" spans="1:61" ht="19" customHeight="1">
      <c r="A306" t="str">
        <f>A$60</f>
        <v>QuickServiceRestaurant</v>
      </c>
      <c r="B306" t="str">
        <f>B$60</f>
        <v>2 - Prototype-NewHvacLoadsConstSch|3b - Typical-Bar-Sliced</v>
      </c>
      <c r="Q306" t="str">
        <f t="shared" si="65"/>
        <v>QuickServiceRestaurant</v>
      </c>
      <c r="R306" s="8">
        <f t="shared" ref="R306:AE306" si="69">R$60</f>
        <v>8.5540174541086104E-5</v>
      </c>
      <c r="S306" s="8">
        <f t="shared" si="69"/>
        <v>3.5660547697864398E-5</v>
      </c>
      <c r="T306" s="8">
        <f t="shared" si="69"/>
        <v>7.9145350586819099E-4</v>
      </c>
      <c r="U306" s="8">
        <f t="shared" si="69"/>
        <v>0</v>
      </c>
      <c r="V306" s="8">
        <f t="shared" si="69"/>
        <v>7.8723292205838003E-3</v>
      </c>
      <c r="W306" s="8">
        <f t="shared" si="69"/>
        <v>0</v>
      </c>
      <c r="X306" s="8">
        <f t="shared" si="69"/>
        <v>0.17416867288594601</v>
      </c>
      <c r="Y306" s="8">
        <f t="shared" si="69"/>
        <v>8.2288594643394504E-3</v>
      </c>
      <c r="Z306" s="8">
        <f t="shared" si="69"/>
        <v>1.46609238639783E-2</v>
      </c>
      <c r="AA306" s="8">
        <f t="shared" si="69"/>
        <v>0</v>
      </c>
      <c r="AB306" s="8">
        <f t="shared" si="69"/>
        <v>0</v>
      </c>
      <c r="AC306" s="8">
        <f t="shared" si="69"/>
        <v>0</v>
      </c>
      <c r="AD306" s="8">
        <f t="shared" si="69"/>
        <v>0</v>
      </c>
      <c r="AE306" s="8">
        <f t="shared" si="69"/>
        <v>0</v>
      </c>
      <c r="AF306" s="4">
        <f t="shared" si="67"/>
        <v>0.20584343966295471</v>
      </c>
    </row>
    <row r="307" spans="1:61" ht="19" customHeight="1">
      <c r="A307" t="str">
        <f>A$76</f>
        <v>SmallOffice</v>
      </c>
      <c r="B307" t="str">
        <f>B$76</f>
        <v>2 - Prototype-NewHvacLoadsConstSch|3b - Typical-Bar-Sliced</v>
      </c>
      <c r="Q307" t="str">
        <f t="shared" si="65"/>
        <v>SmallOffice</v>
      </c>
      <c r="R307" s="8">
        <f t="shared" ref="R307:AE307" si="70">R$76</f>
        <v>6.8960995757948594E-5</v>
      </c>
      <c r="S307" s="8">
        <f t="shared" si="70"/>
        <v>4.6135877443683803E-5</v>
      </c>
      <c r="T307" s="8">
        <f t="shared" si="70"/>
        <v>4.6135877443683803E-5</v>
      </c>
      <c r="U307" s="8">
        <f t="shared" si="70"/>
        <v>0</v>
      </c>
      <c r="V307" s="8">
        <f t="shared" si="70"/>
        <v>4.1472802900246901E-2</v>
      </c>
      <c r="W307" s="8">
        <f t="shared" si="70"/>
        <v>0</v>
      </c>
      <c r="X307" s="8">
        <f t="shared" si="70"/>
        <v>3.5971415181617498E-2</v>
      </c>
      <c r="Y307" s="8">
        <f t="shared" si="70"/>
        <v>1.0126557996440201E-2</v>
      </c>
      <c r="Z307" s="8">
        <f t="shared" si="70"/>
        <v>1.5421524086570201E-3</v>
      </c>
      <c r="AA307" s="8">
        <f t="shared" si="70"/>
        <v>0</v>
      </c>
      <c r="AB307" s="8">
        <f t="shared" si="70"/>
        <v>0</v>
      </c>
      <c r="AC307" s="8">
        <f t="shared" si="70"/>
        <v>0</v>
      </c>
      <c r="AD307" s="8">
        <f t="shared" si="70"/>
        <v>0</v>
      </c>
      <c r="AE307" s="8">
        <f t="shared" si="70"/>
        <v>0</v>
      </c>
      <c r="AF307" s="4">
        <f t="shared" si="67"/>
        <v>8.9274161237606939E-2</v>
      </c>
    </row>
    <row r="308" spans="1:61" ht="19" customHeight="1">
      <c r="A308" t="str">
        <f>A$92</f>
        <v>MediumOffice</v>
      </c>
      <c r="B308" t="str">
        <f>B$92</f>
        <v>2 - Prototype-NewHvacLoadsConstSch|3b - Typical-Bar-Sliced</v>
      </c>
      <c r="Q308" t="str">
        <f t="shared" si="65"/>
        <v>MediumOffice</v>
      </c>
      <c r="R308" s="8">
        <f t="shared" ref="R308:AE308" si="71">R$92</f>
        <v>6.0573793226574602E-6</v>
      </c>
      <c r="S308" s="8">
        <f t="shared" si="71"/>
        <v>1.1241220785100101E-3</v>
      </c>
      <c r="T308" s="8">
        <f t="shared" si="71"/>
        <v>9.2454737030034998E-6</v>
      </c>
      <c r="U308" s="8">
        <f t="shared" si="71"/>
        <v>0</v>
      </c>
      <c r="V308" s="8">
        <f t="shared" si="71"/>
        <v>1.31777968354975E-2</v>
      </c>
      <c r="W308" s="8">
        <f t="shared" si="71"/>
        <v>0</v>
      </c>
      <c r="X308" s="8">
        <f t="shared" si="71"/>
        <v>4.49294952927786E-2</v>
      </c>
      <c r="Y308" s="8">
        <f t="shared" si="71"/>
        <v>1.2844832258414099E-3</v>
      </c>
      <c r="Z308" s="8">
        <f t="shared" si="71"/>
        <v>1.36249589532848E-2</v>
      </c>
      <c r="AA308" s="8">
        <f t="shared" si="71"/>
        <v>0</v>
      </c>
      <c r="AB308" s="8">
        <f t="shared" si="71"/>
        <v>0</v>
      </c>
      <c r="AC308" s="8">
        <f t="shared" si="71"/>
        <v>0</v>
      </c>
      <c r="AD308" s="8">
        <f t="shared" si="71"/>
        <v>0</v>
      </c>
      <c r="AE308" s="8">
        <f t="shared" si="71"/>
        <v>0</v>
      </c>
      <c r="AF308" s="4">
        <f t="shared" si="67"/>
        <v>7.415615923893798E-2</v>
      </c>
    </row>
    <row r="309" spans="1:61" ht="19" customHeight="1">
      <c r="A309" t="str">
        <f>A$108</f>
        <v>LargeOffice</v>
      </c>
      <c r="B309" t="str">
        <f>B$108</f>
        <v>2 - Prototype-NewHvacLoadsConstSch|3b - Typical-Bar-Sliced</v>
      </c>
      <c r="Q309" t="str">
        <f t="shared" si="65"/>
        <v>LargeOffice</v>
      </c>
      <c r="R309" s="8" t="str">
        <f t="shared" ref="R309:AE309" si="72">R$108</f>
        <v>NaN%</v>
      </c>
      <c r="S309" s="8" t="str">
        <f t="shared" si="72"/>
        <v>NaN%</v>
      </c>
      <c r="T309" s="8" t="str">
        <f t="shared" si="72"/>
        <v>NaN%</v>
      </c>
      <c r="U309" s="8" t="str">
        <f t="shared" si="72"/>
        <v>NaN%</v>
      </c>
      <c r="V309" s="8" t="str">
        <f t="shared" si="72"/>
        <v>NaN%</v>
      </c>
      <c r="W309" s="8" t="str">
        <f t="shared" si="72"/>
        <v>NaN%</v>
      </c>
      <c r="X309" s="8" t="str">
        <f t="shared" si="72"/>
        <v>NaN%</v>
      </c>
      <c r="Y309" s="8" t="str">
        <f t="shared" si="72"/>
        <v>NaN%</v>
      </c>
      <c r="Z309" s="8" t="str">
        <f t="shared" si="72"/>
        <v>NaN%</v>
      </c>
      <c r="AA309" s="8" t="str">
        <f t="shared" si="72"/>
        <v>NaN%</v>
      </c>
      <c r="AB309" s="8" t="str">
        <f t="shared" si="72"/>
        <v>NaN%</v>
      </c>
      <c r="AC309" s="8" t="str">
        <f t="shared" si="72"/>
        <v>NaN%</v>
      </c>
      <c r="AD309" s="8" t="str">
        <f t="shared" si="72"/>
        <v>NaN%</v>
      </c>
      <c r="AE309" s="8" t="str">
        <f t="shared" si="72"/>
        <v>NaN%</v>
      </c>
      <c r="AF309" s="4">
        <f t="shared" si="67"/>
        <v>0</v>
      </c>
    </row>
    <row r="310" spans="1:61" ht="19" customHeight="1">
      <c r="A310" t="str">
        <f>A$140</f>
        <v>LargeHotel</v>
      </c>
      <c r="B310" t="str">
        <f>B$140</f>
        <v>2 - Prototype-NewHvacLoadsConstSch|3b - Typical-Bar-Sliced</v>
      </c>
      <c r="Q310" t="str">
        <f t="shared" si="65"/>
        <v>LargeHotel</v>
      </c>
      <c r="R310" s="15" t="s">
        <v>163</v>
      </c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7"/>
      <c r="AF310" s="4"/>
    </row>
    <row r="311" spans="1:61" ht="19" customHeight="1">
      <c r="A311" t="str">
        <f>A$156</f>
        <v>MidriseApartment</v>
      </c>
      <c r="B311" t="str">
        <f>B$156</f>
        <v>2 - Prototype-NewHvacLoadsConstSch|3b - Typical-Bar-Sliced</v>
      </c>
      <c r="Q311" t="str">
        <f t="shared" si="65"/>
        <v>MidriseApartment</v>
      </c>
      <c r="R311" s="8">
        <f t="shared" ref="R311:AE311" si="73">R$156</f>
        <v>1.3122226634666801E-5</v>
      </c>
      <c r="S311" s="8">
        <f t="shared" si="73"/>
        <v>0</v>
      </c>
      <c r="T311" s="8">
        <f t="shared" si="73"/>
        <v>3.10789578189478E-6</v>
      </c>
      <c r="U311" s="8">
        <f t="shared" si="73"/>
        <v>0</v>
      </c>
      <c r="V311" s="8">
        <f t="shared" si="73"/>
        <v>3.6003246024483302E-3</v>
      </c>
      <c r="W311" s="8">
        <f t="shared" si="73"/>
        <v>0</v>
      </c>
      <c r="X311" s="8">
        <f t="shared" si="73"/>
        <v>1.02871350380717E-2</v>
      </c>
      <c r="Y311" s="8">
        <f t="shared" si="73"/>
        <v>6.8438627691351402E-3</v>
      </c>
      <c r="Z311" s="8">
        <f t="shared" si="73"/>
        <v>2.04530621406495E-2</v>
      </c>
      <c r="AA311" s="8">
        <f t="shared" si="73"/>
        <v>5.2368043924927E-5</v>
      </c>
      <c r="AB311" s="8">
        <f t="shared" si="73"/>
        <v>0</v>
      </c>
      <c r="AC311" s="8">
        <f t="shared" si="73"/>
        <v>0</v>
      </c>
      <c r="AD311" s="8">
        <f t="shared" si="73"/>
        <v>0</v>
      </c>
      <c r="AE311" s="8">
        <f t="shared" si="73"/>
        <v>0</v>
      </c>
      <c r="AF311" s="4">
        <f t="shared" si="67"/>
        <v>4.125298271664616E-2</v>
      </c>
    </row>
    <row r="312" spans="1:61" ht="19" customHeight="1">
      <c r="A312" t="str">
        <f>A$172</f>
        <v>HighriseApartment</v>
      </c>
      <c r="B312" t="str">
        <f>B$172</f>
        <v>2 - Prototype-NewHvacLoadsConstSch|3b - Typical-Bar-Sliced</v>
      </c>
      <c r="Q312" t="str">
        <f t="shared" si="65"/>
        <v>HighriseApartment</v>
      </c>
      <c r="R312" s="8">
        <f t="shared" ref="R312:AE312" si="74">R$172</f>
        <v>9.2739853637132407E-6</v>
      </c>
      <c r="S312" s="8">
        <f t="shared" si="74"/>
        <v>0</v>
      </c>
      <c r="T312" s="8">
        <f t="shared" si="74"/>
        <v>2.7683538399144E-6</v>
      </c>
      <c r="U312" s="8">
        <f t="shared" si="74"/>
        <v>0</v>
      </c>
      <c r="V312" s="8">
        <f t="shared" si="74"/>
        <v>1.0605563560712E-2</v>
      </c>
      <c r="W312" s="8">
        <f t="shared" si="74"/>
        <v>0</v>
      </c>
      <c r="X312" s="8">
        <f t="shared" si="74"/>
        <v>1.9892006516704901E-2</v>
      </c>
      <c r="Y312" s="8">
        <f t="shared" si="74"/>
        <v>1.1940048529242801E-2</v>
      </c>
      <c r="Z312" s="8">
        <f t="shared" si="74"/>
        <v>4.0893846087831497E-2</v>
      </c>
      <c r="AA312" s="8">
        <f t="shared" si="74"/>
        <v>3.9359070718982998E-5</v>
      </c>
      <c r="AB312" s="8">
        <f t="shared" si="74"/>
        <v>0</v>
      </c>
      <c r="AC312" s="8">
        <f t="shared" si="74"/>
        <v>0</v>
      </c>
      <c r="AD312" s="8">
        <f t="shared" si="74"/>
        <v>0</v>
      </c>
      <c r="AE312" s="8">
        <f t="shared" si="74"/>
        <v>0</v>
      </c>
      <c r="AF312" s="4">
        <f t="shared" si="67"/>
        <v>8.3382866104413825E-2</v>
      </c>
    </row>
    <row r="313" spans="1:61" ht="19" customHeight="1">
      <c r="A313" t="str">
        <f>A$188</f>
        <v>StripMall</v>
      </c>
      <c r="B313" t="str">
        <f>B$188</f>
        <v>2 - Prototype-NewHvacLoadsConstSch|3b - Typical-Bar-Sliced</v>
      </c>
      <c r="Q313" t="str">
        <f t="shared" si="65"/>
        <v>StripMall</v>
      </c>
      <c r="R313" s="8">
        <f t="shared" ref="R313:AE313" si="75">R$188</f>
        <v>3.3706483937868998E-5</v>
      </c>
      <c r="S313" s="8">
        <f t="shared" si="75"/>
        <v>7.5343905272883701E-6</v>
      </c>
      <c r="T313" s="8">
        <f t="shared" si="75"/>
        <v>7.5343905272883701E-6</v>
      </c>
      <c r="U313" s="8">
        <f t="shared" si="75"/>
        <v>0</v>
      </c>
      <c r="V313" s="8">
        <f t="shared" si="75"/>
        <v>1.8435662253100001E-2</v>
      </c>
      <c r="W313" s="8">
        <f t="shared" si="75"/>
        <v>0</v>
      </c>
      <c r="X313" s="8">
        <f t="shared" si="75"/>
        <v>1.74401313363232E-2</v>
      </c>
      <c r="Y313" s="8">
        <f t="shared" si="75"/>
        <v>8.2315199244974505E-4</v>
      </c>
      <c r="Z313" s="8">
        <f t="shared" si="75"/>
        <v>1.4263790908766401E-2</v>
      </c>
      <c r="AA313" s="8">
        <f t="shared" si="75"/>
        <v>0</v>
      </c>
      <c r="AB313" s="8">
        <f t="shared" si="75"/>
        <v>0</v>
      </c>
      <c r="AC313" s="8">
        <f t="shared" si="75"/>
        <v>0</v>
      </c>
      <c r="AD313" s="8">
        <f t="shared" si="75"/>
        <v>0</v>
      </c>
      <c r="AE313" s="8">
        <f t="shared" si="75"/>
        <v>0</v>
      </c>
      <c r="AF313" s="4">
        <f t="shared" si="67"/>
        <v>5.1011511755631796E-2</v>
      </c>
    </row>
    <row r="314" spans="1:61" ht="19" customHeight="1">
      <c r="A314" t="str">
        <f>A$204</f>
        <v>Retail</v>
      </c>
      <c r="B314" t="str">
        <f>B$204</f>
        <v>2 - Prototype-NewHvacLoadsConstSch|3b - Typical-Bar-Sliced</v>
      </c>
      <c r="Q314" t="str">
        <f t="shared" si="65"/>
        <v>Retail</v>
      </c>
      <c r="R314" s="8">
        <f t="shared" ref="R314:AE314" si="76">R$204</f>
        <v>0</v>
      </c>
      <c r="S314" s="8">
        <f t="shared" si="76"/>
        <v>3.9368528798078799E-6</v>
      </c>
      <c r="T314" s="8">
        <f t="shared" si="76"/>
        <v>1.49600409432699E-5</v>
      </c>
      <c r="U314" s="8">
        <f t="shared" si="76"/>
        <v>0</v>
      </c>
      <c r="V314" s="8">
        <f t="shared" si="76"/>
        <v>2.18885083264438E-2</v>
      </c>
      <c r="W314" s="8">
        <f t="shared" si="76"/>
        <v>0</v>
      </c>
      <c r="X314" s="8">
        <f t="shared" si="76"/>
        <v>5.6777292232589198E-2</v>
      </c>
      <c r="Y314" s="8">
        <f t="shared" si="76"/>
        <v>5.1864099838589296E-4</v>
      </c>
      <c r="Z314" s="8">
        <f t="shared" si="76"/>
        <v>2.5702137711113699E-2</v>
      </c>
      <c r="AA314" s="8">
        <f t="shared" si="76"/>
        <v>0</v>
      </c>
      <c r="AB314" s="8">
        <f t="shared" si="76"/>
        <v>0</v>
      </c>
      <c r="AC314" s="8">
        <f t="shared" si="76"/>
        <v>0</v>
      </c>
      <c r="AD314" s="8">
        <f t="shared" si="76"/>
        <v>0</v>
      </c>
      <c r="AE314" s="8">
        <f t="shared" si="76"/>
        <v>0</v>
      </c>
      <c r="AF314" s="4">
        <f t="shared" si="67"/>
        <v>0.10490547616235567</v>
      </c>
    </row>
    <row r="315" spans="1:61" ht="19" customHeight="1">
      <c r="A315" t="str">
        <f>A$220</f>
        <v>Hospital</v>
      </c>
      <c r="B315" t="str">
        <f>B$220</f>
        <v>2 - Prototype-NewHvacLoadsConstSch|3b - Typical-Bar-Sliced</v>
      </c>
      <c r="Q315" t="str">
        <f t="shared" si="65"/>
        <v>Hospital</v>
      </c>
      <c r="R315" s="8">
        <f t="shared" ref="R315:AE315" si="77">R$220</f>
        <v>3.9011119292159E-3</v>
      </c>
      <c r="S315" s="8">
        <f t="shared" si="77"/>
        <v>1.9514919319614101E-4</v>
      </c>
      <c r="T315" s="8">
        <f t="shared" si="77"/>
        <v>3.1361146123223202E-2</v>
      </c>
      <c r="U315" s="8">
        <f t="shared" si="77"/>
        <v>0</v>
      </c>
      <c r="V315" s="8">
        <f t="shared" si="77"/>
        <v>1.6095518588311599E-3</v>
      </c>
      <c r="W315" s="8">
        <f t="shared" si="77"/>
        <v>0</v>
      </c>
      <c r="X315" s="8">
        <f t="shared" si="77"/>
        <v>6.1126467908799297E-2</v>
      </c>
      <c r="Y315" s="8">
        <f t="shared" si="77"/>
        <v>5.69068150902896E-3</v>
      </c>
      <c r="Z315" s="8">
        <f t="shared" si="77"/>
        <v>6.4456951741523197E-4</v>
      </c>
      <c r="AA315" s="8">
        <f t="shared" si="77"/>
        <v>8.2237211566060504E-4</v>
      </c>
      <c r="AB315" s="8">
        <f t="shared" si="77"/>
        <v>5.3227839412961205E-4</v>
      </c>
      <c r="AC315" s="8">
        <f t="shared" si="77"/>
        <v>0</v>
      </c>
      <c r="AD315" s="8">
        <f t="shared" si="77"/>
        <v>0</v>
      </c>
      <c r="AE315" s="8">
        <f t="shared" si="77"/>
        <v>0</v>
      </c>
      <c r="AF315" s="4">
        <f t="shared" si="67"/>
        <v>0.10588332854950011</v>
      </c>
    </row>
    <row r="316" spans="1:61" ht="19" customHeight="1">
      <c r="A316" t="str">
        <f>A$236</f>
        <v>Outpatient</v>
      </c>
      <c r="B316" t="str">
        <f>B$236</f>
        <v>2 - Prototype-NewHvacLoadsConstSch|3b - Typical-Bar-Sliced</v>
      </c>
      <c r="Q316" t="str">
        <f t="shared" si="65"/>
        <v>Outpatient</v>
      </c>
      <c r="R316" s="8">
        <f t="shared" ref="R316:AE316" si="78">R$236</f>
        <v>1.3311570966714401E-3</v>
      </c>
      <c r="S316" s="8">
        <f t="shared" si="78"/>
        <v>7.1013748908718504E-4</v>
      </c>
      <c r="T316" s="8">
        <f t="shared" si="78"/>
        <v>7.43804244321623E-3</v>
      </c>
      <c r="U316" s="8">
        <f t="shared" si="78"/>
        <v>0</v>
      </c>
      <c r="V316" s="8">
        <f t="shared" si="78"/>
        <v>5.8862360732681003E-3</v>
      </c>
      <c r="W316" s="8">
        <f t="shared" si="78"/>
        <v>0</v>
      </c>
      <c r="X316" s="8">
        <f t="shared" si="78"/>
        <v>3.8087992355666102E-2</v>
      </c>
      <c r="Y316" s="8">
        <f t="shared" si="78"/>
        <v>1.29831550700648E-3</v>
      </c>
      <c r="Z316" s="8">
        <f t="shared" si="78"/>
        <v>4.4908810952917697E-3</v>
      </c>
      <c r="AA316" s="8">
        <f t="shared" si="78"/>
        <v>1.5642003568015901E-6</v>
      </c>
      <c r="AB316" s="8">
        <f t="shared" si="78"/>
        <v>0</v>
      </c>
      <c r="AC316" s="8">
        <f t="shared" si="78"/>
        <v>0</v>
      </c>
      <c r="AD316" s="8">
        <f t="shared" si="78"/>
        <v>0</v>
      </c>
      <c r="AE316" s="8">
        <f t="shared" si="78"/>
        <v>0</v>
      </c>
      <c r="AF316" s="4">
        <f t="shared" si="67"/>
        <v>5.9244326260564105E-2</v>
      </c>
    </row>
    <row r="317" spans="1:61" ht="19" customHeight="1">
      <c r="A317" t="str">
        <f>A$252</f>
        <v>Warehouse</v>
      </c>
      <c r="B317" t="str">
        <f>B$252</f>
        <v>2 - Prototype-NewHvacLoadsConstSch|3b - Typical-Bar-Sliced</v>
      </c>
      <c r="Q317" t="str">
        <f t="shared" si="65"/>
        <v>Warehouse</v>
      </c>
      <c r="R317" s="8">
        <f t="shared" ref="R317:AE317" si="79">R$252</f>
        <v>6.0704577799661402E-6</v>
      </c>
      <c r="S317" s="8">
        <f t="shared" si="79"/>
        <v>7.4801529755360501E-4</v>
      </c>
      <c r="T317" s="8">
        <f t="shared" si="79"/>
        <v>0</v>
      </c>
      <c r="U317" s="8">
        <f t="shared" si="79"/>
        <v>0</v>
      </c>
      <c r="V317" s="8">
        <f t="shared" si="79"/>
        <v>9.6981633492739007E-3</v>
      </c>
      <c r="W317" s="8">
        <f t="shared" si="79"/>
        <v>0</v>
      </c>
      <c r="X317" s="8">
        <f t="shared" si="79"/>
        <v>0.41676997686480999</v>
      </c>
      <c r="Y317" s="8">
        <f t="shared" si="79"/>
        <v>3.4311104216270101E-2</v>
      </c>
      <c r="Z317" s="8">
        <f t="shared" si="79"/>
        <v>0.111807107831565</v>
      </c>
      <c r="AA317" s="8">
        <f t="shared" si="79"/>
        <v>0</v>
      </c>
      <c r="AB317" s="8">
        <f t="shared" si="79"/>
        <v>0</v>
      </c>
      <c r="AC317" s="8">
        <f t="shared" si="79"/>
        <v>0</v>
      </c>
      <c r="AD317" s="8">
        <f t="shared" si="79"/>
        <v>0</v>
      </c>
      <c r="AE317" s="8">
        <f t="shared" si="79"/>
        <v>0</v>
      </c>
      <c r="AF317" s="4">
        <f t="shared" si="67"/>
        <v>0.57334043801725254</v>
      </c>
    </row>
    <row r="320" spans="1:61">
      <c r="BI320" t="s">
        <v>164</v>
      </c>
    </row>
    <row r="322" spans="1:33" s="6" customFormat="1" ht="62" customHeight="1">
      <c r="A322" s="6" t="s">
        <v>161</v>
      </c>
      <c r="Q322" t="s">
        <v>142</v>
      </c>
      <c r="R322" s="6" t="s">
        <v>143</v>
      </c>
      <c r="S322" s="6" t="s">
        <v>144</v>
      </c>
      <c r="T322" s="6" t="s">
        <v>145</v>
      </c>
      <c r="U322" s="6" t="s">
        <v>146</v>
      </c>
      <c r="V322" s="6" t="s">
        <v>147</v>
      </c>
      <c r="W322" s="6" t="s">
        <v>148</v>
      </c>
      <c r="X322" s="6" t="s">
        <v>149</v>
      </c>
      <c r="Y322" s="6" t="s">
        <v>150</v>
      </c>
      <c r="Z322" s="6" t="s">
        <v>151</v>
      </c>
      <c r="AA322" s="6" t="s">
        <v>152</v>
      </c>
      <c r="AB322" s="6" t="s">
        <v>153</v>
      </c>
      <c r="AC322" s="6" t="s">
        <v>154</v>
      </c>
      <c r="AD322" s="6" t="s">
        <v>155</v>
      </c>
      <c r="AE322" s="6" t="s">
        <v>156</v>
      </c>
      <c r="AF322" s="18" t="s">
        <v>3</v>
      </c>
      <c r="AG322" s="7"/>
    </row>
    <row r="323" spans="1:33" ht="19" customHeight="1">
      <c r="A323" t="str">
        <f>A$13</f>
        <v>SecondarySchool</v>
      </c>
      <c r="B323" t="str">
        <f>B$13</f>
        <v>2 - Prototype-NewHvacLoadsConstSch|4b - Typical-Bar-Blend</v>
      </c>
      <c r="Q323" t="str">
        <f>A323</f>
        <v>SecondarySchool</v>
      </c>
      <c r="R323" s="8">
        <f t="shared" ref="R323:AE323" si="80">R$13</f>
        <v>3.9912033877334299E-7</v>
      </c>
      <c r="S323" s="8">
        <f t="shared" si="80"/>
        <v>5.2548183802898405E-4</v>
      </c>
      <c r="T323" s="8">
        <f t="shared" si="80"/>
        <v>5.14865237017613E-5</v>
      </c>
      <c r="U323" s="8">
        <f t="shared" si="80"/>
        <v>0</v>
      </c>
      <c r="V323" s="8">
        <f t="shared" si="80"/>
        <v>1.2385502352814299E-3</v>
      </c>
      <c r="W323" s="8">
        <f t="shared" si="80"/>
        <v>0</v>
      </c>
      <c r="X323" s="8">
        <f t="shared" si="80"/>
        <v>0.17059600640188999</v>
      </c>
      <c r="Y323" s="8">
        <f t="shared" si="80"/>
        <v>5.2488315752082402E-3</v>
      </c>
      <c r="Z323" s="8">
        <f t="shared" si="80"/>
        <v>3.1758005356194901E-3</v>
      </c>
      <c r="AA323" s="8">
        <f t="shared" si="80"/>
        <v>1.6917513799585701E-3</v>
      </c>
      <c r="AB323" s="8">
        <f t="shared" si="80"/>
        <v>2.02389932588574E-4</v>
      </c>
      <c r="AC323" s="8">
        <f t="shared" si="80"/>
        <v>0</v>
      </c>
      <c r="AD323" s="8">
        <f t="shared" si="80"/>
        <v>9.0824622531939601E-3</v>
      </c>
      <c r="AE323" s="8">
        <f t="shared" si="80"/>
        <v>0</v>
      </c>
      <c r="AF323" s="4">
        <f>SUM(R323:AE323)</f>
        <v>0.19181315979580982</v>
      </c>
    </row>
    <row r="324" spans="1:33" ht="19" customHeight="1">
      <c r="A324" t="str">
        <f>A$29</f>
        <v>PrimarySchool</v>
      </c>
      <c r="B324" t="str">
        <f>B$29</f>
        <v>2 - Prototype-NewHvacLoadsConstSch|4b - Typical-Bar-Blend</v>
      </c>
      <c r="Q324" t="str">
        <f t="shared" ref="Q324:Q337" si="81">A324</f>
        <v>PrimarySchool</v>
      </c>
      <c r="R324" s="8">
        <f t="shared" ref="R324:AE324" si="82">R$29</f>
        <v>6.0206951360810801E-5</v>
      </c>
      <c r="S324" s="8">
        <f t="shared" si="82"/>
        <v>4.0539347249612602E-5</v>
      </c>
      <c r="T324" s="8">
        <f t="shared" si="82"/>
        <v>5.4855222350961003E-5</v>
      </c>
      <c r="U324" s="8">
        <f t="shared" si="82"/>
        <v>0</v>
      </c>
      <c r="V324" s="8">
        <f t="shared" si="82"/>
        <v>3.6497453914923501E-3</v>
      </c>
      <c r="W324" s="8">
        <f t="shared" si="82"/>
        <v>0</v>
      </c>
      <c r="X324" s="8">
        <f t="shared" si="82"/>
        <v>6.4283630934064001E-2</v>
      </c>
      <c r="Y324" s="8">
        <f t="shared" si="82"/>
        <v>1.23397491644613E-3</v>
      </c>
      <c r="Z324" s="8">
        <f t="shared" si="82"/>
        <v>3.3830687349315297E-2</v>
      </c>
      <c r="AA324" s="8">
        <f t="shared" si="82"/>
        <v>0</v>
      </c>
      <c r="AB324" s="8">
        <f t="shared" si="82"/>
        <v>0</v>
      </c>
      <c r="AC324" s="8">
        <f t="shared" si="82"/>
        <v>0</v>
      </c>
      <c r="AD324" s="8">
        <f t="shared" si="82"/>
        <v>7.0456448967250104E-3</v>
      </c>
      <c r="AE324" s="8">
        <f t="shared" si="82"/>
        <v>0</v>
      </c>
      <c r="AF324" s="4">
        <f t="shared" ref="AF324:AF337" si="83">SUM(R324:AE324)</f>
        <v>0.11019928500900417</v>
      </c>
    </row>
    <row r="325" spans="1:33" ht="19" customHeight="1">
      <c r="A325" t="str">
        <f>A$45</f>
        <v>FullServiceRestaurant</v>
      </c>
      <c r="B325" t="str">
        <f>B$45</f>
        <v>2 - Prototype-NewHvacLoadsConstSch|4b - Typical-Bar-Blend</v>
      </c>
      <c r="Q325" t="str">
        <f t="shared" si="81"/>
        <v>FullServiceRestaurant</v>
      </c>
      <c r="R325" s="8">
        <f t="shared" ref="R325:AE325" si="84">R$45</f>
        <v>3.0497807392483599E-5</v>
      </c>
      <c r="S325" s="8">
        <f t="shared" si="84"/>
        <v>8.7334630260300805E-6</v>
      </c>
      <c r="T325" s="8">
        <f t="shared" si="84"/>
        <v>6.1457702775762502E-5</v>
      </c>
      <c r="U325" s="8">
        <f t="shared" si="84"/>
        <v>0</v>
      </c>
      <c r="V325" s="8">
        <f t="shared" si="84"/>
        <v>1.16718805594961E-2</v>
      </c>
      <c r="W325" s="8">
        <f t="shared" si="84"/>
        <v>0</v>
      </c>
      <c r="X325" s="8">
        <f t="shared" si="84"/>
        <v>0.29794324635296998</v>
      </c>
      <c r="Y325" s="8">
        <f t="shared" si="84"/>
        <v>8.4704425416687792E-3</v>
      </c>
      <c r="Z325" s="8">
        <f t="shared" si="84"/>
        <v>3.8759940667901899E-3</v>
      </c>
      <c r="AA325" s="8">
        <f t="shared" si="84"/>
        <v>0</v>
      </c>
      <c r="AB325" s="8">
        <f t="shared" si="84"/>
        <v>0</v>
      </c>
      <c r="AC325" s="8">
        <f t="shared" si="84"/>
        <v>0</v>
      </c>
      <c r="AD325" s="8">
        <f t="shared" si="84"/>
        <v>2.0913316913806702E-2</v>
      </c>
      <c r="AE325" s="8">
        <f t="shared" si="84"/>
        <v>0</v>
      </c>
      <c r="AF325" s="4">
        <f t="shared" si="83"/>
        <v>0.34297556940792606</v>
      </c>
    </row>
    <row r="326" spans="1:33" ht="19" customHeight="1">
      <c r="A326" t="str">
        <f>A$61</f>
        <v>QuickServiceRestaurant</v>
      </c>
      <c r="B326" t="str">
        <f>B$61</f>
        <v>2 - Prototype-NewHvacLoadsConstSch|4b - Typical-Bar-Blend</v>
      </c>
      <c r="Q326" t="str">
        <f t="shared" si="81"/>
        <v>QuickServiceRestaurant</v>
      </c>
      <c r="R326" s="8">
        <f t="shared" ref="R326:AE326" si="85">R$61</f>
        <v>8.5540174541086104E-5</v>
      </c>
      <c r="S326" s="8">
        <f t="shared" si="85"/>
        <v>3.5660547697864398E-5</v>
      </c>
      <c r="T326" s="8">
        <f t="shared" si="85"/>
        <v>7.9145350586819099E-4</v>
      </c>
      <c r="U326" s="8">
        <f t="shared" si="85"/>
        <v>0</v>
      </c>
      <c r="V326" s="8">
        <f t="shared" si="85"/>
        <v>7.8723292205838003E-3</v>
      </c>
      <c r="W326" s="8">
        <f t="shared" si="85"/>
        <v>0</v>
      </c>
      <c r="X326" s="8">
        <f t="shared" si="85"/>
        <v>0.166367739993981</v>
      </c>
      <c r="Y326" s="8">
        <f t="shared" si="85"/>
        <v>1.13592386397833E-2</v>
      </c>
      <c r="Z326" s="8">
        <f t="shared" si="85"/>
        <v>1.42042582004213E-2</v>
      </c>
      <c r="AA326" s="8">
        <f t="shared" si="85"/>
        <v>0</v>
      </c>
      <c r="AB326" s="8">
        <f t="shared" si="85"/>
        <v>0</v>
      </c>
      <c r="AC326" s="8">
        <f t="shared" si="85"/>
        <v>0</v>
      </c>
      <c r="AD326" s="8">
        <f t="shared" si="85"/>
        <v>0</v>
      </c>
      <c r="AE326" s="8">
        <f t="shared" si="85"/>
        <v>0</v>
      </c>
      <c r="AF326" s="4">
        <f t="shared" si="83"/>
        <v>0.20071622028287653</v>
      </c>
    </row>
    <row r="327" spans="1:33" ht="19" customHeight="1">
      <c r="A327" t="str">
        <f>A$77</f>
        <v>SmallOffice</v>
      </c>
      <c r="B327" t="str">
        <f>B$77</f>
        <v>2 - Prototype-NewHvacLoadsConstSch|4b - Typical-Bar-Blend</v>
      </c>
      <c r="Q327" t="str">
        <f t="shared" si="81"/>
        <v>SmallOffice</v>
      </c>
      <c r="R327" s="8">
        <f t="shared" ref="R327:AE327" si="86">R$77</f>
        <v>6.8960995757948594E-5</v>
      </c>
      <c r="S327" s="8">
        <f t="shared" si="86"/>
        <v>4.6135877443683803E-5</v>
      </c>
      <c r="T327" s="8">
        <f t="shared" si="86"/>
        <v>4.6135877443683803E-5</v>
      </c>
      <c r="U327" s="8">
        <f t="shared" si="86"/>
        <v>0</v>
      </c>
      <c r="V327" s="8">
        <f t="shared" si="86"/>
        <v>4.1472802900246901E-2</v>
      </c>
      <c r="W327" s="8">
        <f t="shared" si="86"/>
        <v>0</v>
      </c>
      <c r="X327" s="8">
        <f t="shared" si="86"/>
        <v>3.9701136642327897E-2</v>
      </c>
      <c r="Y327" s="8">
        <f t="shared" si="86"/>
        <v>1.0172693873883899E-2</v>
      </c>
      <c r="Z327" s="8">
        <f t="shared" si="86"/>
        <v>3.8205362931521998E-3</v>
      </c>
      <c r="AA327" s="8">
        <f t="shared" si="86"/>
        <v>0</v>
      </c>
      <c r="AB327" s="8">
        <f t="shared" si="86"/>
        <v>0</v>
      </c>
      <c r="AC327" s="8">
        <f t="shared" si="86"/>
        <v>0</v>
      </c>
      <c r="AD327" s="8">
        <f t="shared" si="86"/>
        <v>0</v>
      </c>
      <c r="AE327" s="8">
        <f t="shared" si="86"/>
        <v>0</v>
      </c>
      <c r="AF327" s="4">
        <f t="shared" si="83"/>
        <v>9.5328402460256215E-2</v>
      </c>
    </row>
    <row r="328" spans="1:33" ht="19" customHeight="1">
      <c r="A328" t="str">
        <f>A$93</f>
        <v>MediumOffice</v>
      </c>
      <c r="B328" t="str">
        <f>B$93</f>
        <v>2 - Prototype-NewHvacLoadsConstSch|4b - Typical-Bar-Blend</v>
      </c>
      <c r="Q328" t="str">
        <f t="shared" si="81"/>
        <v>MediumOffice</v>
      </c>
      <c r="R328" s="8">
        <f t="shared" ref="R328:AE328" si="87">R$93</f>
        <v>6.0573793226574602E-6</v>
      </c>
      <c r="S328" s="8">
        <f t="shared" si="87"/>
        <v>1.1241220785100101E-3</v>
      </c>
      <c r="T328" s="8">
        <f t="shared" si="87"/>
        <v>9.2454737030034998E-6</v>
      </c>
      <c r="U328" s="8">
        <f t="shared" si="87"/>
        <v>0</v>
      </c>
      <c r="V328" s="8">
        <f t="shared" si="87"/>
        <v>1.31777968354975E-2</v>
      </c>
      <c r="W328" s="8">
        <f t="shared" si="87"/>
        <v>0</v>
      </c>
      <c r="X328" s="8">
        <f t="shared" si="87"/>
        <v>5.1197288844538898E-2</v>
      </c>
      <c r="Y328" s="8">
        <f t="shared" si="87"/>
        <v>2.8252892398626501E-3</v>
      </c>
      <c r="Z328" s="8">
        <f t="shared" si="87"/>
        <v>6.9500457491543498E-3</v>
      </c>
      <c r="AA328" s="8">
        <f t="shared" si="87"/>
        <v>0</v>
      </c>
      <c r="AB328" s="8">
        <f t="shared" si="87"/>
        <v>0</v>
      </c>
      <c r="AC328" s="8">
        <f t="shared" si="87"/>
        <v>0</v>
      </c>
      <c r="AD328" s="8">
        <f t="shared" si="87"/>
        <v>0</v>
      </c>
      <c r="AE328" s="8">
        <f t="shared" si="87"/>
        <v>0</v>
      </c>
      <c r="AF328" s="4">
        <f t="shared" si="83"/>
        <v>7.5289845600589073E-2</v>
      </c>
    </row>
    <row r="329" spans="1:33" ht="19" customHeight="1">
      <c r="A329" t="str">
        <f>A$109</f>
        <v>LargeOffice</v>
      </c>
      <c r="B329" t="str">
        <f>B$109</f>
        <v>2 - Prototype-NewHvacLoadsConstSch|4b - Typical-Bar-Blend</v>
      </c>
      <c r="Q329" t="str">
        <f t="shared" si="81"/>
        <v>LargeOffice</v>
      </c>
      <c r="R329" s="8" t="str">
        <f t="shared" ref="R329:AE329" si="88">R$109</f>
        <v>Infinity%</v>
      </c>
      <c r="S329" s="8" t="str">
        <f t="shared" si="88"/>
        <v>Infinity%</v>
      </c>
      <c r="T329" s="8" t="str">
        <f t="shared" si="88"/>
        <v>Infinity%</v>
      </c>
      <c r="U329" s="8" t="str">
        <f t="shared" si="88"/>
        <v>NaN%</v>
      </c>
      <c r="V329" s="8" t="str">
        <f t="shared" si="88"/>
        <v>Infinity%</v>
      </c>
      <c r="W329" s="8" t="str">
        <f t="shared" si="88"/>
        <v>NaN%</v>
      </c>
      <c r="X329" s="8" t="str">
        <f t="shared" si="88"/>
        <v>Infinity%</v>
      </c>
      <c r="Y329" s="8" t="str">
        <f t="shared" si="88"/>
        <v>Infinity%</v>
      </c>
      <c r="Z329" s="8" t="str">
        <f t="shared" si="88"/>
        <v>Infinity%</v>
      </c>
      <c r="AA329" s="8" t="str">
        <f t="shared" si="88"/>
        <v>Infinity%</v>
      </c>
      <c r="AB329" s="8" t="str">
        <f t="shared" si="88"/>
        <v>Infinity%</v>
      </c>
      <c r="AC329" s="8" t="str">
        <f t="shared" si="88"/>
        <v>NaN%</v>
      </c>
      <c r="AD329" s="8" t="str">
        <f t="shared" si="88"/>
        <v>Infinity%</v>
      </c>
      <c r="AE329" s="8" t="str">
        <f t="shared" si="88"/>
        <v>NaN%</v>
      </c>
      <c r="AF329" s="4">
        <f t="shared" si="83"/>
        <v>0</v>
      </c>
    </row>
    <row r="330" spans="1:33" ht="19" customHeight="1">
      <c r="A330" t="str">
        <f>A$141</f>
        <v>LargeHotel</v>
      </c>
      <c r="B330" t="str">
        <f>B$141</f>
        <v>2 - Prototype-NewHvacLoadsConstSch|4b - Typical-Bar-Blend</v>
      </c>
      <c r="Q330" t="str">
        <f t="shared" si="81"/>
        <v>LargeHotel</v>
      </c>
      <c r="R330" s="15" t="s">
        <v>163</v>
      </c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7"/>
      <c r="AF330" s="4"/>
    </row>
    <row r="331" spans="1:33" ht="19" customHeight="1">
      <c r="A331" t="str">
        <f>A$157</f>
        <v>MidriseApartment</v>
      </c>
      <c r="B331" t="str">
        <f>B$157</f>
        <v>2 - Prototype-NewHvacLoadsConstSch|4b - Typical-Bar-Blend</v>
      </c>
      <c r="Q331" t="str">
        <f t="shared" si="81"/>
        <v>MidriseApartment</v>
      </c>
      <c r="R331" s="8">
        <f t="shared" ref="R331:AE331" si="89">R$157</f>
        <v>1.3122226634666801E-5</v>
      </c>
      <c r="S331" s="8">
        <f t="shared" si="89"/>
        <v>0</v>
      </c>
      <c r="T331" s="8">
        <f t="shared" si="89"/>
        <v>3.10789578189478E-6</v>
      </c>
      <c r="U331" s="8">
        <f t="shared" si="89"/>
        <v>0</v>
      </c>
      <c r="V331" s="8">
        <f t="shared" si="89"/>
        <v>3.6003246024483302E-3</v>
      </c>
      <c r="W331" s="8">
        <f t="shared" si="89"/>
        <v>0</v>
      </c>
      <c r="X331" s="8">
        <f t="shared" si="89"/>
        <v>2.4003315088834E-2</v>
      </c>
      <c r="Y331" s="8">
        <f t="shared" si="89"/>
        <v>4.3855862700070702E-4</v>
      </c>
      <c r="Z331" s="8">
        <f t="shared" si="89"/>
        <v>1.2631869744634499E-3</v>
      </c>
      <c r="AA331" s="8">
        <f t="shared" si="89"/>
        <v>5.56416941485229E-5</v>
      </c>
      <c r="AB331" s="8">
        <f t="shared" si="89"/>
        <v>0</v>
      </c>
      <c r="AC331" s="8">
        <f t="shared" si="89"/>
        <v>0</v>
      </c>
      <c r="AD331" s="8">
        <f t="shared" si="89"/>
        <v>0</v>
      </c>
      <c r="AE331" s="8">
        <f t="shared" si="89"/>
        <v>0</v>
      </c>
      <c r="AF331" s="4">
        <f t="shared" si="83"/>
        <v>2.9377257109311571E-2</v>
      </c>
    </row>
    <row r="332" spans="1:33" ht="19" customHeight="1">
      <c r="A332" t="str">
        <f>A$173</f>
        <v>HighriseApartment</v>
      </c>
      <c r="B332" t="str">
        <f>B$173</f>
        <v>2 - Prototype-NewHvacLoadsConstSch|4b - Typical-Bar-Blend</v>
      </c>
      <c r="Q332" t="str">
        <f t="shared" si="81"/>
        <v>HighriseApartment</v>
      </c>
      <c r="R332" s="8">
        <f t="shared" ref="R332:AE332" si="90">R$173</f>
        <v>9.2739853637132407E-6</v>
      </c>
      <c r="S332" s="8">
        <f t="shared" si="90"/>
        <v>0</v>
      </c>
      <c r="T332" s="8">
        <f t="shared" si="90"/>
        <v>2.7683538399144E-6</v>
      </c>
      <c r="U332" s="8">
        <f t="shared" si="90"/>
        <v>0</v>
      </c>
      <c r="V332" s="8">
        <f t="shared" si="90"/>
        <v>1.0606947737631999E-2</v>
      </c>
      <c r="W332" s="8">
        <f t="shared" si="90"/>
        <v>0</v>
      </c>
      <c r="X332" s="8">
        <f t="shared" si="90"/>
        <v>4.8446192198501997E-5</v>
      </c>
      <c r="Y332" s="8">
        <f t="shared" si="90"/>
        <v>5.0562598709116601E-3</v>
      </c>
      <c r="Z332" s="8">
        <f t="shared" si="90"/>
        <v>1.2449287218095E-2</v>
      </c>
      <c r="AA332" s="8">
        <f t="shared" si="90"/>
        <v>5.7725714269895102E-5</v>
      </c>
      <c r="AB332" s="8">
        <f t="shared" si="90"/>
        <v>0</v>
      </c>
      <c r="AC332" s="8">
        <f t="shared" si="90"/>
        <v>0</v>
      </c>
      <c r="AD332" s="8">
        <f t="shared" si="90"/>
        <v>0</v>
      </c>
      <c r="AE332" s="8">
        <f t="shared" si="90"/>
        <v>0</v>
      </c>
      <c r="AF332" s="4">
        <f t="shared" si="83"/>
        <v>2.8230709072310685E-2</v>
      </c>
    </row>
    <row r="333" spans="1:33" ht="19" customHeight="1">
      <c r="A333" t="str">
        <f>A$189</f>
        <v>StripMall</v>
      </c>
      <c r="B333" t="str">
        <f>B$189</f>
        <v>2 - Prototype-NewHvacLoadsConstSch|4b - Typical-Bar-Blend</v>
      </c>
      <c r="Q333" t="str">
        <f t="shared" si="81"/>
        <v>StripMall</v>
      </c>
      <c r="R333" s="8">
        <f t="shared" ref="R333:AE333" si="91">R$189</f>
        <v>3.3706483937868998E-5</v>
      </c>
      <c r="S333" s="8">
        <f t="shared" si="91"/>
        <v>7.5343905272883701E-6</v>
      </c>
      <c r="T333" s="8">
        <f t="shared" si="91"/>
        <v>7.5343905272883701E-6</v>
      </c>
      <c r="U333" s="8">
        <f t="shared" si="91"/>
        <v>0</v>
      </c>
      <c r="V333" s="8">
        <f t="shared" si="91"/>
        <v>1.8439389793676601E-2</v>
      </c>
      <c r="W333" s="8">
        <f t="shared" si="91"/>
        <v>0</v>
      </c>
      <c r="X333" s="8">
        <f t="shared" si="91"/>
        <v>1.9827343492864101E-5</v>
      </c>
      <c r="Y333" s="8">
        <f t="shared" si="91"/>
        <v>6.0509086871522798E-4</v>
      </c>
      <c r="Z333" s="8">
        <f t="shared" si="91"/>
        <v>6.0398053747962701E-3</v>
      </c>
      <c r="AA333" s="8">
        <f t="shared" si="91"/>
        <v>0</v>
      </c>
      <c r="AB333" s="8">
        <f t="shared" si="91"/>
        <v>0</v>
      </c>
      <c r="AC333" s="8">
        <f t="shared" si="91"/>
        <v>0</v>
      </c>
      <c r="AD333" s="8">
        <f t="shared" si="91"/>
        <v>0</v>
      </c>
      <c r="AE333" s="8">
        <f t="shared" si="91"/>
        <v>0</v>
      </c>
      <c r="AF333" s="4">
        <f t="shared" si="83"/>
        <v>2.5152888645673405E-2</v>
      </c>
    </row>
    <row r="334" spans="1:33" ht="19" customHeight="1">
      <c r="A334" t="str">
        <f>A$205</f>
        <v>Retail</v>
      </c>
      <c r="B334" t="str">
        <f>B$205</f>
        <v>2 - Prototype-NewHvacLoadsConstSch|4b - Typical-Bar-Blend</v>
      </c>
      <c r="Q334" t="str">
        <f t="shared" si="81"/>
        <v>Retail</v>
      </c>
      <c r="R334" s="8">
        <f t="shared" ref="R334:AE334" si="92">R$205</f>
        <v>0</v>
      </c>
      <c r="S334" s="8">
        <f t="shared" si="92"/>
        <v>3.9368528798078799E-6</v>
      </c>
      <c r="T334" s="8">
        <f t="shared" si="92"/>
        <v>1.49600409432699E-5</v>
      </c>
      <c r="U334" s="8">
        <f t="shared" si="92"/>
        <v>0</v>
      </c>
      <c r="V334" s="8">
        <f t="shared" si="92"/>
        <v>2.18885083264438E-2</v>
      </c>
      <c r="W334" s="8">
        <f t="shared" si="92"/>
        <v>0</v>
      </c>
      <c r="X334" s="8">
        <f t="shared" si="92"/>
        <v>6.0509428762647102E-2</v>
      </c>
      <c r="Y334" s="8">
        <f t="shared" si="92"/>
        <v>1.4552182984921801E-3</v>
      </c>
      <c r="Z334" s="8">
        <f t="shared" si="92"/>
        <v>1.8728002834534001E-2</v>
      </c>
      <c r="AA334" s="8">
        <f t="shared" si="92"/>
        <v>0</v>
      </c>
      <c r="AB334" s="8">
        <f t="shared" si="92"/>
        <v>0</v>
      </c>
      <c r="AC334" s="8">
        <f t="shared" si="92"/>
        <v>0</v>
      </c>
      <c r="AD334" s="8">
        <f t="shared" si="92"/>
        <v>0</v>
      </c>
      <c r="AE334" s="8">
        <f t="shared" si="92"/>
        <v>0</v>
      </c>
      <c r="AF334" s="4">
        <f t="shared" si="83"/>
        <v>0.10260005511594017</v>
      </c>
    </row>
    <row r="335" spans="1:33" ht="19" customHeight="1">
      <c r="A335" t="str">
        <f>A$221</f>
        <v>Hospital</v>
      </c>
      <c r="B335" t="str">
        <f>B$221</f>
        <v>2 - Prototype-NewHvacLoadsConstSch|4b - Typical-Bar-Blend</v>
      </c>
      <c r="Q335" t="str">
        <f t="shared" si="81"/>
        <v>Hospital</v>
      </c>
      <c r="R335" s="8">
        <f t="shared" ref="R335:AE335" si="93">R$221</f>
        <v>3.9011119292159E-3</v>
      </c>
      <c r="S335" s="8">
        <f t="shared" si="93"/>
        <v>1.9514919319614101E-4</v>
      </c>
      <c r="T335" s="8">
        <f t="shared" si="93"/>
        <v>3.1361146123223202E-2</v>
      </c>
      <c r="U335" s="8">
        <f t="shared" si="93"/>
        <v>0</v>
      </c>
      <c r="V335" s="8">
        <f t="shared" si="93"/>
        <v>1.6095518588311599E-3</v>
      </c>
      <c r="W335" s="8">
        <f t="shared" si="93"/>
        <v>0</v>
      </c>
      <c r="X335" s="8">
        <f t="shared" si="93"/>
        <v>7.9328849009746502E-2</v>
      </c>
      <c r="Y335" s="8">
        <f t="shared" si="93"/>
        <v>1.43352759855736E-2</v>
      </c>
      <c r="Z335" s="8">
        <f t="shared" si="93"/>
        <v>4.6055521583407102E-2</v>
      </c>
      <c r="AA335" s="8">
        <f t="shared" si="93"/>
        <v>4.0633462704820801E-3</v>
      </c>
      <c r="AB335" s="8">
        <f t="shared" si="93"/>
        <v>9.0752018569592195E-4</v>
      </c>
      <c r="AC335" s="8">
        <f t="shared" si="93"/>
        <v>0</v>
      </c>
      <c r="AD335" s="8">
        <f t="shared" si="93"/>
        <v>0</v>
      </c>
      <c r="AE335" s="8">
        <f t="shared" si="93"/>
        <v>0</v>
      </c>
      <c r="AF335" s="4">
        <f t="shared" si="83"/>
        <v>0.1817574721393716</v>
      </c>
    </row>
    <row r="336" spans="1:33" ht="19" customHeight="1">
      <c r="A336" t="str">
        <f>A$237</f>
        <v>Outpatient</v>
      </c>
      <c r="B336" t="str">
        <f>B$237</f>
        <v>2 - Prototype-NewHvacLoadsConstSch|4b - Typical-Bar-Blend</v>
      </c>
      <c r="Q336" t="str">
        <f t="shared" si="81"/>
        <v>Outpatient</v>
      </c>
      <c r="R336" s="8">
        <f t="shared" ref="R336:AE336" si="94">R$237</f>
        <v>1.3311570966714401E-3</v>
      </c>
      <c r="S336" s="8">
        <f t="shared" si="94"/>
        <v>7.1013748908718504E-4</v>
      </c>
      <c r="T336" s="8">
        <f t="shared" si="94"/>
        <v>7.43804244321623E-3</v>
      </c>
      <c r="U336" s="8">
        <f t="shared" si="94"/>
        <v>0</v>
      </c>
      <c r="V336" s="8">
        <f t="shared" si="94"/>
        <v>5.8908570004571397E-3</v>
      </c>
      <c r="W336" s="8">
        <f t="shared" si="94"/>
        <v>0</v>
      </c>
      <c r="X336" s="8">
        <f t="shared" si="94"/>
        <v>7.8253751615261602E-2</v>
      </c>
      <c r="Y336" s="8">
        <f t="shared" si="94"/>
        <v>1.0339324585478E-2</v>
      </c>
      <c r="Z336" s="8">
        <f t="shared" si="94"/>
        <v>3.1955196810239901E-2</v>
      </c>
      <c r="AA336" s="8">
        <f t="shared" si="94"/>
        <v>1.5642003568015901E-6</v>
      </c>
      <c r="AB336" s="8">
        <f t="shared" si="94"/>
        <v>0</v>
      </c>
      <c r="AC336" s="8">
        <f t="shared" si="94"/>
        <v>0</v>
      </c>
      <c r="AD336" s="8">
        <f t="shared" si="94"/>
        <v>0</v>
      </c>
      <c r="AE336" s="8">
        <f t="shared" si="94"/>
        <v>0</v>
      </c>
      <c r="AF336" s="4">
        <f t="shared" si="83"/>
        <v>0.13592003124076829</v>
      </c>
    </row>
    <row r="337" spans="1:33" ht="19" customHeight="1">
      <c r="A337" t="str">
        <f>A$253</f>
        <v>Warehouse</v>
      </c>
      <c r="B337" t="str">
        <f>B$253</f>
        <v>2 - Prototype-NewHvacLoadsConstSch|4b - Typical-Bar-Blend</v>
      </c>
      <c r="Q337" t="str">
        <f t="shared" si="81"/>
        <v>Warehouse</v>
      </c>
      <c r="R337" s="8">
        <f t="shared" ref="R337:AE337" si="95">R$253</f>
        <v>6.0704577799661402E-6</v>
      </c>
      <c r="S337" s="8">
        <f t="shared" si="95"/>
        <v>7.4801529755360501E-4</v>
      </c>
      <c r="T337" s="8">
        <f t="shared" si="95"/>
        <v>0</v>
      </c>
      <c r="U337" s="8">
        <f t="shared" si="95"/>
        <v>0</v>
      </c>
      <c r="V337" s="8">
        <f t="shared" si="95"/>
        <v>9.6981633492739007E-3</v>
      </c>
      <c r="W337" s="8">
        <f t="shared" si="95"/>
        <v>0</v>
      </c>
      <c r="X337" s="8">
        <f t="shared" si="95"/>
        <v>0.106839382432095</v>
      </c>
      <c r="Y337" s="8">
        <f t="shared" si="95"/>
        <v>3.7462818446097699E-3</v>
      </c>
      <c r="Z337" s="8">
        <f t="shared" si="95"/>
        <v>5.91479100762854E-2</v>
      </c>
      <c r="AA337" s="8">
        <f t="shared" si="95"/>
        <v>0</v>
      </c>
      <c r="AB337" s="8">
        <f t="shared" si="95"/>
        <v>0</v>
      </c>
      <c r="AC337" s="8">
        <f t="shared" si="95"/>
        <v>0</v>
      </c>
      <c r="AD337" s="8">
        <f t="shared" si="95"/>
        <v>0</v>
      </c>
      <c r="AE337" s="8">
        <f t="shared" si="95"/>
        <v>0</v>
      </c>
      <c r="AF337" s="4">
        <f t="shared" si="83"/>
        <v>0.18018582345759765</v>
      </c>
    </row>
    <row r="342" spans="1:33" s="6" customFormat="1" ht="62" customHeight="1">
      <c r="A342" s="6" t="s">
        <v>161</v>
      </c>
      <c r="Q342" t="s">
        <v>142</v>
      </c>
      <c r="R342" s="6" t="s">
        <v>143</v>
      </c>
      <c r="S342" s="6" t="s">
        <v>144</v>
      </c>
      <c r="T342" s="6" t="s">
        <v>145</v>
      </c>
      <c r="U342" s="6" t="s">
        <v>146</v>
      </c>
      <c r="V342" s="6" t="s">
        <v>147</v>
      </c>
      <c r="W342" s="6" t="s">
        <v>148</v>
      </c>
      <c r="X342" s="6" t="s">
        <v>149</v>
      </c>
      <c r="Y342" s="6" t="s">
        <v>150</v>
      </c>
      <c r="Z342" s="6" t="s">
        <v>151</v>
      </c>
      <c r="AA342" s="6" t="s">
        <v>152</v>
      </c>
      <c r="AB342" s="6" t="s">
        <v>153</v>
      </c>
      <c r="AC342" s="6" t="s">
        <v>154</v>
      </c>
      <c r="AD342" s="6" t="s">
        <v>155</v>
      </c>
      <c r="AE342" s="6" t="s">
        <v>156</v>
      </c>
      <c r="AF342" s="18" t="s">
        <v>3</v>
      </c>
      <c r="AG342" s="7"/>
    </row>
    <row r="343" spans="1:33" ht="19" customHeight="1">
      <c r="A343" t="str">
        <f>A$14</f>
        <v>SecondarySchool</v>
      </c>
      <c r="B343" t="str">
        <f>B$14</f>
        <v>2 - Prototype-NewHvacLoadsConstSch|4c - Typical-Urban-Blend</v>
      </c>
      <c r="Q343" t="str">
        <f>A343</f>
        <v>SecondarySchool</v>
      </c>
      <c r="R343" s="8">
        <f t="shared" ref="R343:AE343" si="96">R$14</f>
        <v>5.5844917801166202E-3</v>
      </c>
      <c r="S343" s="8">
        <f t="shared" si="96"/>
        <v>6.8823113857058998E-3</v>
      </c>
      <c r="T343" s="8">
        <f t="shared" si="96"/>
        <v>2.3837861353576701E-2</v>
      </c>
      <c r="U343" s="8">
        <f t="shared" si="96"/>
        <v>0</v>
      </c>
      <c r="V343" s="8">
        <f t="shared" si="96"/>
        <v>1.28165523186896E-3</v>
      </c>
      <c r="W343" s="8">
        <f t="shared" si="96"/>
        <v>0</v>
      </c>
      <c r="X343" s="8">
        <f t="shared" si="96"/>
        <v>0.31582671791371802</v>
      </c>
      <c r="Y343" s="8">
        <f t="shared" si="96"/>
        <v>2.04630195050109E-2</v>
      </c>
      <c r="Z343" s="8">
        <f t="shared" si="96"/>
        <v>4.2685640847571898E-2</v>
      </c>
      <c r="AA343" s="8">
        <f t="shared" si="96"/>
        <v>7.5206245435061102E-4</v>
      </c>
      <c r="AB343" s="8">
        <f t="shared" si="96"/>
        <v>8.4737638245307295E-4</v>
      </c>
      <c r="AC343" s="8">
        <f t="shared" si="96"/>
        <v>0</v>
      </c>
      <c r="AD343" s="8">
        <f t="shared" si="96"/>
        <v>1.8863943867715501E-2</v>
      </c>
      <c r="AE343" s="8">
        <f t="shared" si="96"/>
        <v>0</v>
      </c>
      <c r="AF343" s="4">
        <f>SUM(R343:AE343)</f>
        <v>0.43702508072208823</v>
      </c>
    </row>
    <row r="344" spans="1:33" ht="19" customHeight="1">
      <c r="A344" t="str">
        <f>A$30</f>
        <v>PrimarySchool</v>
      </c>
      <c r="B344" t="str">
        <f>B$30</f>
        <v>2 - Prototype-NewHvacLoadsConstSch|4c - Typical-Urban-Blend</v>
      </c>
      <c r="Q344" t="str">
        <f t="shared" ref="Q344:Q357" si="97">A344</f>
        <v>PrimarySchool</v>
      </c>
      <c r="R344" s="8">
        <f t="shared" ref="R344:AE344" si="98">R$30</f>
        <v>2.75535106004372E-2</v>
      </c>
      <c r="S344" s="8">
        <f t="shared" si="98"/>
        <v>5.96517094760389E-3</v>
      </c>
      <c r="T344" s="8">
        <f t="shared" si="98"/>
        <v>1.2977942848885901E-4</v>
      </c>
      <c r="U344" s="8">
        <f t="shared" si="98"/>
        <v>0</v>
      </c>
      <c r="V344" s="8">
        <f t="shared" si="98"/>
        <v>4.0250353883080703E-3</v>
      </c>
      <c r="W344" s="8">
        <f t="shared" si="98"/>
        <v>0</v>
      </c>
      <c r="X344" s="8">
        <f t="shared" si="98"/>
        <v>0.28865353173976599</v>
      </c>
      <c r="Y344" s="8">
        <f t="shared" si="98"/>
        <v>5.0482859749913702E-3</v>
      </c>
      <c r="Z344" s="8">
        <f t="shared" si="98"/>
        <v>1.3297574863999099E-2</v>
      </c>
      <c r="AA344" s="8">
        <f t="shared" si="98"/>
        <v>0</v>
      </c>
      <c r="AB344" s="8">
        <f t="shared" si="98"/>
        <v>0</v>
      </c>
      <c r="AC344" s="8">
        <f t="shared" si="98"/>
        <v>0</v>
      </c>
      <c r="AD344" s="8">
        <f t="shared" si="98"/>
        <v>4.0021701261134896E-3</v>
      </c>
      <c r="AE344" s="8">
        <f t="shared" si="98"/>
        <v>0</v>
      </c>
      <c r="AF344" s="4">
        <f t="shared" ref="AF344:AF357" si="99">SUM(R344:AE344)</f>
        <v>0.34867505906970792</v>
      </c>
    </row>
    <row r="345" spans="1:33" ht="19" customHeight="1">
      <c r="A345" t="str">
        <f>A$46</f>
        <v>FullServiceRestaurant</v>
      </c>
      <c r="B345" t="str">
        <f>B$46</f>
        <v>2 - Prototype-NewHvacLoadsConstSch|4c - Typical-Urban-Blend</v>
      </c>
      <c r="Q345" t="str">
        <f t="shared" si="97"/>
        <v>FullServiceRestaurant</v>
      </c>
      <c r="R345" s="8">
        <f t="shared" ref="R345:AE345" si="100">R$46</f>
        <v>4.9272026579301201E-2</v>
      </c>
      <c r="S345" s="8">
        <f t="shared" si="100"/>
        <v>1.05595423480539E-2</v>
      </c>
      <c r="T345" s="8">
        <f t="shared" si="100"/>
        <v>1.00735181993355E-4</v>
      </c>
      <c r="U345" s="8">
        <f t="shared" si="100"/>
        <v>0</v>
      </c>
      <c r="V345" s="8">
        <f t="shared" si="100"/>
        <v>1.20313850163348E-2</v>
      </c>
      <c r="W345" s="8">
        <f t="shared" si="100"/>
        <v>0</v>
      </c>
      <c r="X345" s="8">
        <f t="shared" si="100"/>
        <v>3.0106418864280102E-2</v>
      </c>
      <c r="Y345" s="8">
        <f t="shared" si="100"/>
        <v>1.64766252789856E-2</v>
      </c>
      <c r="Z345" s="8">
        <f t="shared" si="100"/>
        <v>1.18123553086978E-2</v>
      </c>
      <c r="AA345" s="8">
        <f t="shared" si="100"/>
        <v>0</v>
      </c>
      <c r="AB345" s="8">
        <f t="shared" si="100"/>
        <v>0</v>
      </c>
      <c r="AC345" s="8">
        <f t="shared" si="100"/>
        <v>0</v>
      </c>
      <c r="AD345" s="8">
        <f t="shared" si="100"/>
        <v>2.0913316913806702E-2</v>
      </c>
      <c r="AE345" s="8">
        <f t="shared" si="100"/>
        <v>0</v>
      </c>
      <c r="AF345" s="4">
        <f t="shared" si="99"/>
        <v>0.15127240549145349</v>
      </c>
    </row>
    <row r="346" spans="1:33" ht="19" customHeight="1">
      <c r="A346" t="str">
        <f>A$62</f>
        <v>QuickServiceRestaurant</v>
      </c>
      <c r="B346" t="str">
        <f>B$62</f>
        <v>2 - Prototype-NewHvacLoadsConstSch|4c - Typical-Urban-Blend</v>
      </c>
      <c r="Q346" t="str">
        <f t="shared" si="97"/>
        <v>QuickServiceRestaurant</v>
      </c>
      <c r="R346" s="8">
        <f t="shared" ref="R346:AE346" si="101">R$62</f>
        <v>3.1296719831477499E-2</v>
      </c>
      <c r="S346" s="8">
        <f t="shared" si="101"/>
        <v>8.6780770388203404E-3</v>
      </c>
      <c r="T346" s="8">
        <f t="shared" si="101"/>
        <v>2.8588624736683699E-5</v>
      </c>
      <c r="U346" s="8">
        <f t="shared" si="101"/>
        <v>0</v>
      </c>
      <c r="V346" s="8">
        <f t="shared" si="101"/>
        <v>9.0489015949443297E-3</v>
      </c>
      <c r="W346" s="8">
        <f t="shared" si="101"/>
        <v>0</v>
      </c>
      <c r="X346" s="8">
        <f t="shared" si="101"/>
        <v>0.17827490219681</v>
      </c>
      <c r="Y346" s="8">
        <f t="shared" si="101"/>
        <v>1.2963662353295199E-2</v>
      </c>
      <c r="Z346" s="8">
        <f t="shared" si="101"/>
        <v>2.6462157688835301E-2</v>
      </c>
      <c r="AA346" s="8">
        <f t="shared" si="101"/>
        <v>0</v>
      </c>
      <c r="AB346" s="8">
        <f t="shared" si="101"/>
        <v>0</v>
      </c>
      <c r="AC346" s="8">
        <f t="shared" si="101"/>
        <v>0</v>
      </c>
      <c r="AD346" s="8">
        <f t="shared" si="101"/>
        <v>0</v>
      </c>
      <c r="AE346" s="8">
        <f t="shared" si="101"/>
        <v>0</v>
      </c>
      <c r="AF346" s="4">
        <f t="shared" si="99"/>
        <v>0.26675300932891938</v>
      </c>
    </row>
    <row r="347" spans="1:33" ht="19" customHeight="1">
      <c r="A347" t="str">
        <f>A$78</f>
        <v>SmallOffice</v>
      </c>
      <c r="B347" t="str">
        <f>B$78</f>
        <v>2 - Prototype-NewHvacLoadsConstSch|4c - Typical-Urban-Blend</v>
      </c>
      <c r="Q347" t="str">
        <f t="shared" si="97"/>
        <v>SmallOffice</v>
      </c>
      <c r="R347" s="8">
        <f t="shared" ref="R347:AE347" si="102">R$78</f>
        <v>4.1219735471447902E-2</v>
      </c>
      <c r="S347" s="8">
        <f t="shared" si="102"/>
        <v>2.52474947004446E-2</v>
      </c>
      <c r="T347" s="8">
        <f t="shared" si="102"/>
        <v>0</v>
      </c>
      <c r="U347" s="8">
        <f t="shared" si="102"/>
        <v>0</v>
      </c>
      <c r="V347" s="8">
        <f t="shared" si="102"/>
        <v>4.17489868318493E-2</v>
      </c>
      <c r="W347" s="8">
        <f t="shared" si="102"/>
        <v>0</v>
      </c>
      <c r="X347" s="8">
        <f t="shared" si="102"/>
        <v>0.28338234258560002</v>
      </c>
      <c r="Y347" s="8">
        <f t="shared" si="102"/>
        <v>1.03565332044766E-3</v>
      </c>
      <c r="Z347" s="8">
        <f t="shared" si="102"/>
        <v>8.7985974693257099E-2</v>
      </c>
      <c r="AA347" s="8">
        <f t="shared" si="102"/>
        <v>0</v>
      </c>
      <c r="AB347" s="8">
        <f t="shared" si="102"/>
        <v>0</v>
      </c>
      <c r="AC347" s="8">
        <f t="shared" si="102"/>
        <v>0</v>
      </c>
      <c r="AD347" s="8">
        <f t="shared" si="102"/>
        <v>0</v>
      </c>
      <c r="AE347" s="8">
        <f t="shared" si="102"/>
        <v>0</v>
      </c>
      <c r="AF347" s="4">
        <f t="shared" si="99"/>
        <v>0.48062018760304653</v>
      </c>
    </row>
    <row r="348" spans="1:33" ht="19" customHeight="1">
      <c r="A348" t="str">
        <f>A$94</f>
        <v>MediumOffice</v>
      </c>
      <c r="B348" t="str">
        <f>B$94</f>
        <v>2 - Prototype-NewHvacLoadsConstSch|4c - Typical-Urban-Blend</v>
      </c>
      <c r="Q348" t="str">
        <f t="shared" si="97"/>
        <v>MediumOffice</v>
      </c>
      <c r="R348" s="8">
        <f t="shared" ref="R348:AE348" si="103">R$94</f>
        <v>6.2268903008604597E-2</v>
      </c>
      <c r="S348" s="8">
        <f t="shared" si="103"/>
        <v>2.7688280883867201E-2</v>
      </c>
      <c r="T348" s="8">
        <f t="shared" si="103"/>
        <v>1.6522936745019302E-2</v>
      </c>
      <c r="U348" s="8">
        <f t="shared" si="103"/>
        <v>0</v>
      </c>
      <c r="V348" s="8">
        <f t="shared" si="103"/>
        <v>1.35464361886969E-2</v>
      </c>
      <c r="W348" s="8">
        <f t="shared" si="103"/>
        <v>0</v>
      </c>
      <c r="X348" s="8">
        <f t="shared" si="103"/>
        <v>0.13109475972926701</v>
      </c>
      <c r="Y348" s="8">
        <f t="shared" si="103"/>
        <v>4.4145542884651504E-3</v>
      </c>
      <c r="Z348" s="8">
        <f t="shared" si="103"/>
        <v>2.3480315111248499E-3</v>
      </c>
      <c r="AA348" s="8">
        <f t="shared" si="103"/>
        <v>0</v>
      </c>
      <c r="AB348" s="8">
        <f t="shared" si="103"/>
        <v>0</v>
      </c>
      <c r="AC348" s="8">
        <f t="shared" si="103"/>
        <v>0</v>
      </c>
      <c r="AD348" s="8">
        <f t="shared" si="103"/>
        <v>0</v>
      </c>
      <c r="AE348" s="8">
        <f t="shared" si="103"/>
        <v>0</v>
      </c>
      <c r="AF348" s="4">
        <f t="shared" si="99"/>
        <v>0.25788390235504499</v>
      </c>
    </row>
    <row r="349" spans="1:33" ht="19" customHeight="1">
      <c r="A349" t="str">
        <f>A$110</f>
        <v>LargeOffice</v>
      </c>
      <c r="B349" t="str">
        <f>B$110</f>
        <v>2 - Prototype-NewHvacLoadsConstSch|4c - Typical-Urban-Blend</v>
      </c>
      <c r="Q349" t="str">
        <f t="shared" si="97"/>
        <v>LargeOffice</v>
      </c>
      <c r="R349" s="8" t="str">
        <f t="shared" ref="R349:AE349" si="104">R$110</f>
        <v>NaN%</v>
      </c>
      <c r="S349" s="8" t="str">
        <f t="shared" si="104"/>
        <v>NaN%</v>
      </c>
      <c r="T349" s="8" t="str">
        <f t="shared" si="104"/>
        <v>NaN%</v>
      </c>
      <c r="U349" s="8" t="str">
        <f t="shared" si="104"/>
        <v>NaN%</v>
      </c>
      <c r="V349" s="8" t="str">
        <f t="shared" si="104"/>
        <v>NaN%</v>
      </c>
      <c r="W349" s="8" t="str">
        <f t="shared" si="104"/>
        <v>NaN%</v>
      </c>
      <c r="X349" s="8" t="str">
        <f t="shared" si="104"/>
        <v>NaN%</v>
      </c>
      <c r="Y349" s="8" t="str">
        <f t="shared" si="104"/>
        <v>NaN%</v>
      </c>
      <c r="Z349" s="8" t="str">
        <f t="shared" si="104"/>
        <v>NaN%</v>
      </c>
      <c r="AA349" s="8" t="str">
        <f t="shared" si="104"/>
        <v>NaN%</v>
      </c>
      <c r="AB349" s="8" t="str">
        <f t="shared" si="104"/>
        <v>NaN%</v>
      </c>
      <c r="AC349" s="8" t="str">
        <f t="shared" si="104"/>
        <v>NaN%</v>
      </c>
      <c r="AD349" s="8" t="str">
        <f t="shared" si="104"/>
        <v>NaN%</v>
      </c>
      <c r="AE349" s="8" t="str">
        <f t="shared" si="104"/>
        <v>NaN%</v>
      </c>
      <c r="AF349" s="4">
        <f t="shared" si="99"/>
        <v>0</v>
      </c>
    </row>
    <row r="350" spans="1:33" ht="19" customHeight="1">
      <c r="A350" t="str">
        <f>A$142</f>
        <v>LargeHotel</v>
      </c>
      <c r="B350" t="str">
        <f>B$142</f>
        <v>2 - Prototype-NewHvacLoadsConstSch|4c - Typical-Urban-Blend</v>
      </c>
      <c r="Q350" t="str">
        <f t="shared" si="97"/>
        <v>LargeHotel</v>
      </c>
      <c r="R350" s="15" t="s">
        <v>163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7"/>
      <c r="AF350" s="4"/>
    </row>
    <row r="351" spans="1:33" ht="19" customHeight="1">
      <c r="A351" t="str">
        <f>A$158</f>
        <v>MidriseApartment</v>
      </c>
      <c r="B351" t="str">
        <f>B$158</f>
        <v>2 - Prototype-NewHvacLoadsConstSch|4c - Typical-Urban-Blend</v>
      </c>
      <c r="Q351" t="str">
        <f t="shared" si="97"/>
        <v>MidriseApartment</v>
      </c>
      <c r="R351" s="8">
        <f t="shared" ref="R351:AE351" si="105">R$158</f>
        <v>1.4272148073967901E-3</v>
      </c>
      <c r="S351" s="8">
        <f t="shared" si="105"/>
        <v>1.6322668646511301E-2</v>
      </c>
      <c r="T351" s="8">
        <f t="shared" si="105"/>
        <v>9.0336170727074901E-4</v>
      </c>
      <c r="U351" s="8">
        <f t="shared" si="105"/>
        <v>0</v>
      </c>
      <c r="V351" s="8">
        <f t="shared" si="105"/>
        <v>1.0100661291158001E-2</v>
      </c>
      <c r="W351" s="8">
        <f t="shared" si="105"/>
        <v>0</v>
      </c>
      <c r="X351" s="8">
        <f t="shared" si="105"/>
        <v>7.7904587599495798E-2</v>
      </c>
      <c r="Y351" s="8">
        <f t="shared" si="105"/>
        <v>3.3352210922527E-3</v>
      </c>
      <c r="Z351" s="8">
        <f t="shared" si="105"/>
        <v>1.7042319180896801E-2</v>
      </c>
      <c r="AA351" s="8">
        <f t="shared" si="105"/>
        <v>1.11282352331785E-4</v>
      </c>
      <c r="AB351" s="8">
        <f t="shared" si="105"/>
        <v>0</v>
      </c>
      <c r="AC351" s="8">
        <f t="shared" si="105"/>
        <v>0</v>
      </c>
      <c r="AD351" s="8">
        <f t="shared" si="105"/>
        <v>0</v>
      </c>
      <c r="AE351" s="8">
        <f t="shared" si="105"/>
        <v>0</v>
      </c>
      <c r="AF351" s="4">
        <f t="shared" si="99"/>
        <v>0.12714731667731394</v>
      </c>
    </row>
    <row r="352" spans="1:33" ht="19" customHeight="1">
      <c r="A352" t="str">
        <f>A$174</f>
        <v>HighriseApartment</v>
      </c>
      <c r="B352" t="str">
        <f>B$174</f>
        <v>2 - Prototype-NewHvacLoadsConstSch|4c - Typical-Urban-Blend</v>
      </c>
      <c r="Q352" t="str">
        <f t="shared" si="97"/>
        <v>HighriseApartment</v>
      </c>
      <c r="R352" s="8">
        <f t="shared" ref="R352:AE352" si="106">R$174</f>
        <v>3.5055664674835999E-3</v>
      </c>
      <c r="S352" s="8">
        <f t="shared" si="106"/>
        <v>1.1122692058007999E-2</v>
      </c>
      <c r="T352" s="8">
        <f t="shared" si="106"/>
        <v>3.64038529948743E-4</v>
      </c>
      <c r="U352" s="8">
        <f t="shared" si="106"/>
        <v>0</v>
      </c>
      <c r="V352" s="8">
        <f t="shared" si="106"/>
        <v>1.0605563560712E-2</v>
      </c>
      <c r="W352" s="8">
        <f t="shared" si="106"/>
        <v>0</v>
      </c>
      <c r="X352" s="8">
        <f t="shared" si="106"/>
        <v>0.124667278472865</v>
      </c>
      <c r="Y352" s="8">
        <f t="shared" si="106"/>
        <v>1.5403120765283701E-3</v>
      </c>
      <c r="Z352" s="8">
        <f t="shared" si="106"/>
        <v>2.2043847956470401E-2</v>
      </c>
      <c r="AA352" s="8">
        <f t="shared" si="106"/>
        <v>1.73175758632765E-4</v>
      </c>
      <c r="AB352" s="8">
        <f t="shared" si="106"/>
        <v>0</v>
      </c>
      <c r="AC352" s="8">
        <f t="shared" si="106"/>
        <v>0</v>
      </c>
      <c r="AD352" s="8">
        <f t="shared" si="106"/>
        <v>0</v>
      </c>
      <c r="AE352" s="8">
        <f t="shared" si="106"/>
        <v>0</v>
      </c>
      <c r="AF352" s="4">
        <f t="shared" si="99"/>
        <v>0.1740224748806489</v>
      </c>
    </row>
    <row r="353" spans="1:61" ht="19" customHeight="1">
      <c r="A353" t="str">
        <f>A$190</f>
        <v>StripMall</v>
      </c>
      <c r="B353" t="str">
        <f>B$190</f>
        <v>2 - Prototype-NewHvacLoadsConstSch|4c - Typical-Urban-Blend</v>
      </c>
      <c r="Q353" t="str">
        <f t="shared" si="97"/>
        <v>StripMall</v>
      </c>
      <c r="R353" s="8">
        <f t="shared" ref="R353:AE353" si="107">R$190</f>
        <v>6.6372032342362705E-2</v>
      </c>
      <c r="S353" s="8">
        <f t="shared" si="107"/>
        <v>2.1536460501949E-2</v>
      </c>
      <c r="T353" s="8">
        <f t="shared" si="107"/>
        <v>0</v>
      </c>
      <c r="U353" s="8">
        <f t="shared" si="107"/>
        <v>0</v>
      </c>
      <c r="V353" s="8">
        <f t="shared" si="107"/>
        <v>2.0059323411730601E-2</v>
      </c>
      <c r="W353" s="8">
        <f t="shared" si="107"/>
        <v>0</v>
      </c>
      <c r="X353" s="8">
        <f t="shared" si="107"/>
        <v>0.30974791515483102</v>
      </c>
      <c r="Y353" s="8">
        <f t="shared" si="107"/>
        <v>2.4427287183208598E-4</v>
      </c>
      <c r="Z353" s="8">
        <f t="shared" si="107"/>
        <v>6.9796214563580296E-3</v>
      </c>
      <c r="AA353" s="8">
        <f t="shared" si="107"/>
        <v>0</v>
      </c>
      <c r="AB353" s="8">
        <f t="shared" si="107"/>
        <v>0</v>
      </c>
      <c r="AC353" s="8">
        <f t="shared" si="107"/>
        <v>0</v>
      </c>
      <c r="AD353" s="8">
        <f t="shared" si="107"/>
        <v>0</v>
      </c>
      <c r="AE353" s="8">
        <f t="shared" si="107"/>
        <v>0</v>
      </c>
      <c r="AF353" s="4">
        <f t="shared" si="99"/>
        <v>0.42493962573906346</v>
      </c>
    </row>
    <row r="354" spans="1:61" ht="19" customHeight="1">
      <c r="A354" t="str">
        <f>A$206</f>
        <v>Retail</v>
      </c>
      <c r="B354" t="str">
        <f>B$206</f>
        <v>2 - Prototype-NewHvacLoadsConstSch|4c - Typical-Urban-Blend</v>
      </c>
      <c r="Q354" t="str">
        <f t="shared" si="97"/>
        <v>Retail</v>
      </c>
      <c r="R354" s="8">
        <f t="shared" ref="R354:AE354" si="108">R$206</f>
        <v>3.2568009133498603E-2</v>
      </c>
      <c r="S354" s="8">
        <f t="shared" si="108"/>
        <v>1.6007834337230801E-2</v>
      </c>
      <c r="T354" s="8">
        <f t="shared" si="108"/>
        <v>2.9920081886539899E-5</v>
      </c>
      <c r="U354" s="8">
        <f t="shared" si="108"/>
        <v>0</v>
      </c>
      <c r="V354" s="8">
        <f t="shared" si="108"/>
        <v>2.18885083264438E-2</v>
      </c>
      <c r="W354" s="8">
        <f t="shared" si="108"/>
        <v>0</v>
      </c>
      <c r="X354" s="8">
        <f t="shared" si="108"/>
        <v>0.25246289516160703</v>
      </c>
      <c r="Y354" s="8">
        <f t="shared" si="108"/>
        <v>3.2314082122751001E-3</v>
      </c>
      <c r="Z354" s="8">
        <f t="shared" si="108"/>
        <v>1.7627258769339699E-2</v>
      </c>
      <c r="AA354" s="8">
        <f t="shared" si="108"/>
        <v>0</v>
      </c>
      <c r="AB354" s="8">
        <f t="shared" si="108"/>
        <v>0</v>
      </c>
      <c r="AC354" s="8">
        <f t="shared" si="108"/>
        <v>0</v>
      </c>
      <c r="AD354" s="8">
        <f t="shared" si="108"/>
        <v>0</v>
      </c>
      <c r="AE354" s="8">
        <f t="shared" si="108"/>
        <v>0</v>
      </c>
      <c r="AF354" s="4">
        <f t="shared" si="99"/>
        <v>0.34381583402228155</v>
      </c>
    </row>
    <row r="355" spans="1:61" ht="19" customHeight="1">
      <c r="A355" t="str">
        <f>A$222</f>
        <v>Hospital</v>
      </c>
      <c r="B355" t="str">
        <f>B$222</f>
        <v>2 - Prototype-NewHvacLoadsConstSch|4c - Typical-Urban-Blend</v>
      </c>
      <c r="Q355" t="str">
        <f t="shared" si="97"/>
        <v>Hospital</v>
      </c>
      <c r="R355" s="15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22"/>
    </row>
    <row r="356" spans="1:61" ht="19" customHeight="1">
      <c r="A356" t="str">
        <f>A$238</f>
        <v>Outpatient</v>
      </c>
      <c r="B356" t="str">
        <f>B$238</f>
        <v>2 - Prototype-NewHvacLoadsConstSch|4c - Typical-Urban-Blend</v>
      </c>
      <c r="Q356" t="str">
        <f t="shared" si="97"/>
        <v>Outpatient</v>
      </c>
      <c r="R356" s="8">
        <f t="shared" ref="R356:AE356" si="109">R$238</f>
        <v>1.0408308427085801E-2</v>
      </c>
      <c r="S356" s="8">
        <f t="shared" si="109"/>
        <v>1.4946058926723601E-2</v>
      </c>
      <c r="T356" s="8">
        <f t="shared" si="109"/>
        <v>3.3574336690656903E-2</v>
      </c>
      <c r="U356" s="8">
        <f t="shared" si="109"/>
        <v>0</v>
      </c>
      <c r="V356" s="8">
        <f t="shared" si="109"/>
        <v>6.2866064075756799E-3</v>
      </c>
      <c r="W356" s="8">
        <f t="shared" si="109"/>
        <v>0</v>
      </c>
      <c r="X356" s="8">
        <f t="shared" si="109"/>
        <v>0.225402557023066</v>
      </c>
      <c r="Y356" s="8">
        <f t="shared" si="109"/>
        <v>1.1138744989181999E-2</v>
      </c>
      <c r="Z356" s="8">
        <f t="shared" si="109"/>
        <v>3.17853777360427E-3</v>
      </c>
      <c r="AA356" s="8">
        <f t="shared" si="109"/>
        <v>1.5642003568015901E-6</v>
      </c>
      <c r="AB356" s="8">
        <f t="shared" si="109"/>
        <v>0</v>
      </c>
      <c r="AC356" s="8">
        <f t="shared" si="109"/>
        <v>0</v>
      </c>
      <c r="AD356" s="8">
        <f t="shared" si="109"/>
        <v>0</v>
      </c>
      <c r="AE356" s="8">
        <f t="shared" si="109"/>
        <v>0</v>
      </c>
      <c r="AF356" s="4">
        <f t="shared" si="99"/>
        <v>0.30493671443825104</v>
      </c>
    </row>
    <row r="357" spans="1:61" ht="19" customHeight="1">
      <c r="A357" t="str">
        <f>A$254</f>
        <v>Warehouse</v>
      </c>
      <c r="B357" t="str">
        <f>B$254</f>
        <v>2 - Prototype-NewHvacLoadsConstSch|4c - Typical-Urban-Blend</v>
      </c>
      <c r="Q357" t="str">
        <f t="shared" si="97"/>
        <v>Warehouse</v>
      </c>
      <c r="R357" s="8">
        <f t="shared" ref="R357:AE357" si="110">R$254</f>
        <v>9.4680255498823002E-2</v>
      </c>
      <c r="S357" s="8">
        <f t="shared" si="110"/>
        <v>2.3085141542840502E-2</v>
      </c>
      <c r="T357" s="8">
        <f t="shared" si="110"/>
        <v>3.82303941076089E-3</v>
      </c>
      <c r="U357" s="8">
        <f t="shared" si="110"/>
        <v>0</v>
      </c>
      <c r="V357" s="8">
        <f t="shared" si="110"/>
        <v>9.6981633492739007E-3</v>
      </c>
      <c r="W357" s="8">
        <f t="shared" si="110"/>
        <v>0</v>
      </c>
      <c r="X357" s="8">
        <f t="shared" si="110"/>
        <v>0.34901894657322602</v>
      </c>
      <c r="Y357" s="8">
        <f t="shared" si="110"/>
        <v>5.8559682717406704E-3</v>
      </c>
      <c r="Z357" s="8">
        <f t="shared" si="110"/>
        <v>3.4381454076986798E-2</v>
      </c>
      <c r="AA357" s="8">
        <f t="shared" si="110"/>
        <v>0</v>
      </c>
      <c r="AB357" s="8">
        <f t="shared" si="110"/>
        <v>0</v>
      </c>
      <c r="AC357" s="8">
        <f t="shared" si="110"/>
        <v>0</v>
      </c>
      <c r="AD357" s="8">
        <f t="shared" si="110"/>
        <v>0</v>
      </c>
      <c r="AE357" s="8">
        <f t="shared" si="110"/>
        <v>0</v>
      </c>
      <c r="AF357" s="4">
        <f t="shared" si="99"/>
        <v>0.5205429687236518</v>
      </c>
    </row>
    <row r="360" spans="1:61">
      <c r="BI360" t="s">
        <v>166</v>
      </c>
    </row>
    <row r="362" spans="1:61" s="6" customFormat="1" ht="62" customHeight="1">
      <c r="A362" s="6" t="s">
        <v>161</v>
      </c>
      <c r="Q362" t="s">
        <v>142</v>
      </c>
      <c r="R362" s="6" t="s">
        <v>143</v>
      </c>
      <c r="S362" s="6" t="s">
        <v>144</v>
      </c>
      <c r="T362" s="6" t="s">
        <v>145</v>
      </c>
      <c r="U362" s="6" t="s">
        <v>146</v>
      </c>
      <c r="V362" s="6" t="s">
        <v>147</v>
      </c>
      <c r="W362" s="6" t="s">
        <v>148</v>
      </c>
      <c r="X362" s="6" t="s">
        <v>149</v>
      </c>
      <c r="Y362" s="6" t="s">
        <v>150</v>
      </c>
      <c r="Z362" s="6" t="s">
        <v>151</v>
      </c>
      <c r="AA362" s="6" t="s">
        <v>152</v>
      </c>
      <c r="AB362" s="6" t="s">
        <v>153</v>
      </c>
      <c r="AC362" s="6" t="s">
        <v>154</v>
      </c>
      <c r="AD362" s="6" t="s">
        <v>155</v>
      </c>
      <c r="AE362" s="6" t="s">
        <v>156</v>
      </c>
      <c r="AF362" s="18" t="s">
        <v>3</v>
      </c>
      <c r="AG362" s="7"/>
    </row>
    <row r="363" spans="1:61" ht="19" customHeight="1">
      <c r="A363" t="str">
        <f>A$15</f>
        <v>SecondarySchool</v>
      </c>
      <c r="B363" t="str">
        <f>B$15</f>
        <v>2 - Prototype-NewHvacLoadsConstSch|4d - Prototype-Prototype-Blend</v>
      </c>
      <c r="Q363" t="str">
        <f>A363</f>
        <v>SecondarySchool</v>
      </c>
      <c r="R363" s="8">
        <f>R$15</f>
        <v>0</v>
      </c>
      <c r="S363" s="8">
        <f t="shared" ref="S363:AE363" si="111">S$15</f>
        <v>0</v>
      </c>
      <c r="T363" s="8">
        <f t="shared" si="111"/>
        <v>0</v>
      </c>
      <c r="U363" s="8">
        <f t="shared" si="111"/>
        <v>0</v>
      </c>
      <c r="V363" s="8">
        <f t="shared" si="111"/>
        <v>3.5920830489600901E-7</v>
      </c>
      <c r="W363" s="8">
        <f t="shared" si="111"/>
        <v>0</v>
      </c>
      <c r="X363" s="8">
        <f t="shared" si="111"/>
        <v>0.17577379455679601</v>
      </c>
      <c r="Y363" s="8">
        <f t="shared" si="111"/>
        <v>5.7951075828873103E-3</v>
      </c>
      <c r="Z363" s="8">
        <f t="shared" si="111"/>
        <v>4.1360840707081502E-3</v>
      </c>
      <c r="AA363" s="8">
        <f t="shared" si="111"/>
        <v>1.74810717179336E-3</v>
      </c>
      <c r="AB363" s="8">
        <f t="shared" si="111"/>
        <v>2.3492223140199E-4</v>
      </c>
      <c r="AC363" s="8">
        <f t="shared" si="111"/>
        <v>0</v>
      </c>
      <c r="AD363" s="8">
        <f t="shared" si="111"/>
        <v>7.4955198741972701E-3</v>
      </c>
      <c r="AE363" s="8">
        <f t="shared" si="111"/>
        <v>0</v>
      </c>
      <c r="AF363" s="4">
        <f>SUM(R363:AE363)</f>
        <v>0.19518389469608899</v>
      </c>
    </row>
    <row r="364" spans="1:61" ht="19" customHeight="1">
      <c r="A364" t="str">
        <f>A$31</f>
        <v>PrimarySchool</v>
      </c>
      <c r="B364" t="str">
        <f>B$31</f>
        <v>2 - Prototype-NewHvacLoadsConstSch|4d - Prototype-Prototype-Blend</v>
      </c>
      <c r="Q364" t="str">
        <f t="shared" ref="Q364:Q377" si="112">A364</f>
        <v>PrimarySchool</v>
      </c>
      <c r="R364" s="8">
        <f t="shared" ref="R364:AE364" si="113">R$31</f>
        <v>0</v>
      </c>
      <c r="S364" s="8">
        <f t="shared" si="113"/>
        <v>0</v>
      </c>
      <c r="T364" s="8">
        <f t="shared" si="113"/>
        <v>0</v>
      </c>
      <c r="U364" s="8">
        <f t="shared" si="113"/>
        <v>0</v>
      </c>
      <c r="V364" s="8">
        <f t="shared" si="113"/>
        <v>1.3379322524624599E-6</v>
      </c>
      <c r="W364" s="8">
        <f t="shared" si="113"/>
        <v>0</v>
      </c>
      <c r="X364" s="8">
        <f t="shared" si="113"/>
        <v>6.7508047662498502E-2</v>
      </c>
      <c r="Y364" s="8">
        <f t="shared" si="113"/>
        <v>9.4471396346374598E-4</v>
      </c>
      <c r="Z364" s="8">
        <f t="shared" si="113"/>
        <v>5.4352159824035103E-3</v>
      </c>
      <c r="AA364" s="8">
        <f t="shared" si="113"/>
        <v>0</v>
      </c>
      <c r="AB364" s="8">
        <f t="shared" si="113"/>
        <v>0</v>
      </c>
      <c r="AC364" s="8">
        <f t="shared" si="113"/>
        <v>0</v>
      </c>
      <c r="AD364" s="8">
        <f t="shared" si="113"/>
        <v>4.0021701261134896E-3</v>
      </c>
      <c r="AE364" s="8">
        <f t="shared" si="113"/>
        <v>0</v>
      </c>
      <c r="AF364" s="4">
        <f t="shared" ref="AF364:AF377" si="114">SUM(R364:AE364)</f>
        <v>7.7891485666731708E-2</v>
      </c>
    </row>
    <row r="365" spans="1:61" ht="19" customHeight="1">
      <c r="A365" t="str">
        <f>A$47</f>
        <v>FullServiceRestaurant</v>
      </c>
      <c r="B365" t="str">
        <f>B$47</f>
        <v>2 - Prototype-NewHvacLoadsConstSch|4d - Prototype-Prototype-Blend</v>
      </c>
      <c r="Q365" t="str">
        <f t="shared" si="112"/>
        <v>FullServiceRestaurant</v>
      </c>
      <c r="R365" s="8">
        <f t="shared" ref="R365:AE365" si="115">R$47</f>
        <v>0</v>
      </c>
      <c r="S365" s="8">
        <f t="shared" si="115"/>
        <v>0</v>
      </c>
      <c r="T365" s="8">
        <f t="shared" si="115"/>
        <v>0</v>
      </c>
      <c r="U365" s="8">
        <f t="shared" si="115"/>
        <v>0</v>
      </c>
      <c r="V365" s="8">
        <f t="shared" si="115"/>
        <v>0</v>
      </c>
      <c r="W365" s="8">
        <f t="shared" si="115"/>
        <v>0</v>
      </c>
      <c r="X365" s="8">
        <f t="shared" si="115"/>
        <v>0.19249846355743</v>
      </c>
      <c r="Y365" s="8">
        <f t="shared" si="115"/>
        <v>9.6398024111751298E-3</v>
      </c>
      <c r="Z365" s="8">
        <f t="shared" si="115"/>
        <v>2.9567624267012899E-2</v>
      </c>
      <c r="AA365" s="8">
        <f t="shared" si="115"/>
        <v>0</v>
      </c>
      <c r="AB365" s="8">
        <f t="shared" si="115"/>
        <v>0</v>
      </c>
      <c r="AC365" s="8">
        <f t="shared" si="115"/>
        <v>0</v>
      </c>
      <c r="AD365" s="8">
        <f t="shared" si="115"/>
        <v>2.0913316913806702E-2</v>
      </c>
      <c r="AE365" s="8">
        <f t="shared" si="115"/>
        <v>0</v>
      </c>
      <c r="AF365" s="4">
        <f t="shared" si="114"/>
        <v>0.25261920714942471</v>
      </c>
    </row>
    <row r="366" spans="1:61" ht="19" customHeight="1">
      <c r="A366" t="str">
        <f>A$63</f>
        <v>QuickServiceRestaurant</v>
      </c>
      <c r="B366" t="str">
        <f>B$63</f>
        <v>2 - Prototype-NewHvacLoadsConstSch|4d - Prototype-Prototype-Blend</v>
      </c>
      <c r="Q366" t="str">
        <f t="shared" si="112"/>
        <v>QuickServiceRestaurant</v>
      </c>
      <c r="R366" s="8">
        <f t="shared" ref="R366:AE366" si="116">R$63</f>
        <v>0</v>
      </c>
      <c r="S366" s="8">
        <f t="shared" si="116"/>
        <v>0</v>
      </c>
      <c r="T366" s="8">
        <f t="shared" si="116"/>
        <v>0</v>
      </c>
      <c r="U366" s="8">
        <f t="shared" si="116"/>
        <v>0</v>
      </c>
      <c r="V366" s="8">
        <f t="shared" si="116"/>
        <v>0</v>
      </c>
      <c r="W366" s="8">
        <f t="shared" si="116"/>
        <v>0</v>
      </c>
      <c r="X366" s="8">
        <f t="shared" si="116"/>
        <v>9.8766175142943093E-3</v>
      </c>
      <c r="Y366" s="8">
        <f t="shared" si="116"/>
        <v>7.1164610291904896E-3</v>
      </c>
      <c r="Z366" s="8">
        <f t="shared" si="116"/>
        <v>1.08885795967499E-2</v>
      </c>
      <c r="AA366" s="8">
        <f t="shared" si="116"/>
        <v>0</v>
      </c>
      <c r="AB366" s="8">
        <f t="shared" si="116"/>
        <v>0</v>
      </c>
      <c r="AC366" s="8">
        <f t="shared" si="116"/>
        <v>0</v>
      </c>
      <c r="AD366" s="8">
        <f t="shared" si="116"/>
        <v>0</v>
      </c>
      <c r="AE366" s="8">
        <f t="shared" si="116"/>
        <v>0</v>
      </c>
      <c r="AF366" s="4">
        <f t="shared" si="114"/>
        <v>2.7881658140234702E-2</v>
      </c>
    </row>
    <row r="367" spans="1:61" ht="19" customHeight="1">
      <c r="A367" t="str">
        <f>A$79</f>
        <v>SmallOffice</v>
      </c>
      <c r="B367" t="str">
        <f>B$79</f>
        <v>2 - Prototype-NewHvacLoadsConstSch|4d - Prototype-Prototype-Blend</v>
      </c>
      <c r="Q367" t="str">
        <f t="shared" si="112"/>
        <v>SmallOffice</v>
      </c>
      <c r="R367" s="8">
        <f t="shared" ref="R367:AE367" si="117">R$79</f>
        <v>0</v>
      </c>
      <c r="S367" s="8">
        <f t="shared" si="117"/>
        <v>0</v>
      </c>
      <c r="T367" s="8">
        <f t="shared" si="117"/>
        <v>0</v>
      </c>
      <c r="U367" s="8">
        <f t="shared" si="117"/>
        <v>0</v>
      </c>
      <c r="V367" s="8">
        <f t="shared" si="117"/>
        <v>0</v>
      </c>
      <c r="W367" s="8">
        <f t="shared" si="117"/>
        <v>0</v>
      </c>
      <c r="X367" s="8">
        <f t="shared" si="117"/>
        <v>2.50833481049081E-3</v>
      </c>
      <c r="Y367" s="8">
        <f t="shared" si="117"/>
        <v>1.38091965801175E-4</v>
      </c>
      <c r="Z367" s="8">
        <f t="shared" si="117"/>
        <v>1.1045900341648299E-3</v>
      </c>
      <c r="AA367" s="8">
        <f t="shared" si="117"/>
        <v>0</v>
      </c>
      <c r="AB367" s="8">
        <f t="shared" si="117"/>
        <v>0</v>
      </c>
      <c r="AC367" s="8">
        <f t="shared" si="117"/>
        <v>0</v>
      </c>
      <c r="AD367" s="8">
        <f t="shared" si="117"/>
        <v>0</v>
      </c>
      <c r="AE367" s="8">
        <f t="shared" si="117"/>
        <v>0</v>
      </c>
      <c r="AF367" s="4">
        <f t="shared" si="114"/>
        <v>3.7510168104568148E-3</v>
      </c>
    </row>
    <row r="368" spans="1:61" ht="19" customHeight="1">
      <c r="A368" t="str">
        <f>A$95</f>
        <v>MediumOffice</v>
      </c>
      <c r="B368" t="str">
        <f>B$95</f>
        <v>2 - Prototype-NewHvacLoadsConstSch|4d - Prototype-Prototype-Blend</v>
      </c>
      <c r="Q368" t="str">
        <f t="shared" si="112"/>
        <v>MediumOffice</v>
      </c>
      <c r="R368" s="9" t="s">
        <v>162</v>
      </c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1"/>
      <c r="AF368" s="4"/>
    </row>
    <row r="369" spans="1:61" ht="19" customHeight="1">
      <c r="A369" t="str">
        <f>A$111</f>
        <v>LargeOffice</v>
      </c>
      <c r="B369" t="str">
        <f>B$111</f>
        <v>2 - Prototype-NewHvacLoadsConstSch|4d - Prototype-Prototype-Blend</v>
      </c>
      <c r="Q369" t="str">
        <f t="shared" si="112"/>
        <v>LargeOffice</v>
      </c>
      <c r="R369" s="12" t="s">
        <v>162</v>
      </c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4"/>
      <c r="AF369" s="4"/>
    </row>
    <row r="370" spans="1:61" ht="19" customHeight="1">
      <c r="A370" t="str">
        <f>A$143</f>
        <v>LargeHotel</v>
      </c>
      <c r="B370" t="str">
        <f>B$143</f>
        <v>2 - Prototype-NewHvacLoadsConstSch|4d - Prototype-Prototype-Blend</v>
      </c>
      <c r="Q370" t="str">
        <f t="shared" si="112"/>
        <v>LargeHotel</v>
      </c>
      <c r="R370" s="12" t="s">
        <v>163</v>
      </c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4"/>
      <c r="AF370" s="4"/>
    </row>
    <row r="371" spans="1:61" ht="19" customHeight="1">
      <c r="A371" t="str">
        <f>A$159</f>
        <v>MidriseApartment</v>
      </c>
      <c r="B371" t="str">
        <f>B$159</f>
        <v>2 - Prototype-NewHvacLoadsConstSch|4d - Prototype-Prototype-Blend</v>
      </c>
      <c r="Q371" t="str">
        <f t="shared" si="112"/>
        <v>MidriseApartment</v>
      </c>
      <c r="R371" s="8">
        <f t="shared" ref="R371:AE371" si="118">R$159</f>
        <v>0</v>
      </c>
      <c r="S371" s="8">
        <f t="shared" si="118"/>
        <v>0</v>
      </c>
      <c r="T371" s="8">
        <f t="shared" si="118"/>
        <v>0</v>
      </c>
      <c r="U371" s="8">
        <f t="shared" si="118"/>
        <v>0</v>
      </c>
      <c r="V371" s="8">
        <f t="shared" si="118"/>
        <v>0</v>
      </c>
      <c r="W371" s="8">
        <f t="shared" si="118"/>
        <v>0</v>
      </c>
      <c r="X371" s="8">
        <f t="shared" si="118"/>
        <v>2.2981162698344101E-2</v>
      </c>
      <c r="Y371" s="8">
        <f t="shared" si="118"/>
        <v>1.9638448124039901E-4</v>
      </c>
      <c r="Z371" s="8">
        <f t="shared" si="118"/>
        <v>3.5982526719270598E-4</v>
      </c>
      <c r="AA371" s="8">
        <f t="shared" si="118"/>
        <v>4.2550546471674902E-5</v>
      </c>
      <c r="AB371" s="8">
        <f t="shared" si="118"/>
        <v>0</v>
      </c>
      <c r="AC371" s="8">
        <f t="shared" si="118"/>
        <v>0</v>
      </c>
      <c r="AD371" s="8">
        <f t="shared" si="118"/>
        <v>0</v>
      </c>
      <c r="AE371" s="8">
        <f t="shared" si="118"/>
        <v>0</v>
      </c>
      <c r="AF371" s="4">
        <f t="shared" si="114"/>
        <v>2.3579922993248882E-2</v>
      </c>
    </row>
    <row r="372" spans="1:61" ht="19" customHeight="1">
      <c r="A372" t="str">
        <f>A$175</f>
        <v>HighriseApartment</v>
      </c>
      <c r="B372" t="str">
        <f>B$175</f>
        <v>2 - Prototype-NewHvacLoadsConstSch|4d - Prototype-Prototype-Blend</v>
      </c>
      <c r="Q372" t="str">
        <f t="shared" si="112"/>
        <v>HighriseApartment</v>
      </c>
      <c r="R372" s="8">
        <f t="shared" ref="R372:AE372" si="119">R$175</f>
        <v>0</v>
      </c>
      <c r="S372" s="8">
        <f t="shared" si="119"/>
        <v>0</v>
      </c>
      <c r="T372" s="8">
        <f t="shared" si="119"/>
        <v>0</v>
      </c>
      <c r="U372" s="8">
        <f t="shared" si="119"/>
        <v>0</v>
      </c>
      <c r="V372" s="8">
        <f t="shared" si="119"/>
        <v>1.3841769199572E-6</v>
      </c>
      <c r="W372" s="8">
        <f t="shared" si="119"/>
        <v>0</v>
      </c>
      <c r="X372" s="8">
        <f t="shared" si="119"/>
        <v>1.13267197360097E-2</v>
      </c>
      <c r="Y372" s="8">
        <f t="shared" si="119"/>
        <v>3.0964037699442501E-4</v>
      </c>
      <c r="Z372" s="8">
        <f t="shared" si="119"/>
        <v>4.6342243280166999E-3</v>
      </c>
      <c r="AA372" s="8">
        <f t="shared" si="119"/>
        <v>3.1487256575186402E-5</v>
      </c>
      <c r="AB372" s="8">
        <f t="shared" si="119"/>
        <v>0</v>
      </c>
      <c r="AC372" s="8">
        <f t="shared" si="119"/>
        <v>0</v>
      </c>
      <c r="AD372" s="8">
        <f t="shared" si="119"/>
        <v>0</v>
      </c>
      <c r="AE372" s="8">
        <f t="shared" si="119"/>
        <v>0</v>
      </c>
      <c r="AF372" s="4">
        <f t="shared" si="114"/>
        <v>1.6303455874515968E-2</v>
      </c>
    </row>
    <row r="373" spans="1:61" ht="19" customHeight="1">
      <c r="A373" t="str">
        <f>A$191</f>
        <v>StripMall</v>
      </c>
      <c r="B373" t="str">
        <f>B$191</f>
        <v>2 - Prototype-NewHvacLoadsConstSch|4d - Prototype-Prototype-Blend</v>
      </c>
      <c r="Q373" t="str">
        <f t="shared" si="112"/>
        <v>StripMall</v>
      </c>
      <c r="R373" s="8">
        <f t="shared" ref="R373:AE373" si="120">R$191</f>
        <v>0</v>
      </c>
      <c r="S373" s="8">
        <f t="shared" si="120"/>
        <v>0</v>
      </c>
      <c r="T373" s="8">
        <f t="shared" si="120"/>
        <v>0</v>
      </c>
      <c r="U373" s="8">
        <f t="shared" si="120"/>
        <v>0</v>
      </c>
      <c r="V373" s="8">
        <f t="shared" si="120"/>
        <v>0</v>
      </c>
      <c r="W373" s="8">
        <f t="shared" si="120"/>
        <v>0</v>
      </c>
      <c r="X373" s="8">
        <f t="shared" si="120"/>
        <v>3.2556498015282903E-2</v>
      </c>
      <c r="Y373" s="8">
        <f t="shared" si="120"/>
        <v>2.1425427378388799E-4</v>
      </c>
      <c r="Z373" s="8">
        <f t="shared" si="120"/>
        <v>2.6647949654409401E-3</v>
      </c>
      <c r="AA373" s="8">
        <f t="shared" si="120"/>
        <v>0</v>
      </c>
      <c r="AB373" s="8">
        <f t="shared" si="120"/>
        <v>0</v>
      </c>
      <c r="AC373" s="8">
        <f t="shared" si="120"/>
        <v>0</v>
      </c>
      <c r="AD373" s="8">
        <f t="shared" si="120"/>
        <v>0</v>
      </c>
      <c r="AE373" s="8">
        <f t="shared" si="120"/>
        <v>0</v>
      </c>
      <c r="AF373" s="4">
        <f t="shared" si="114"/>
        <v>3.5435547254507732E-2</v>
      </c>
    </row>
    <row r="374" spans="1:61" ht="19" customHeight="1">
      <c r="A374" t="str">
        <f>A$207</f>
        <v>Retail</v>
      </c>
      <c r="B374" t="str">
        <f>B$207</f>
        <v>2 - Prototype-NewHvacLoadsConstSch|4d - Prototype-Prototype-Blend</v>
      </c>
      <c r="Q374" t="str">
        <f t="shared" si="112"/>
        <v>Retail</v>
      </c>
      <c r="R374" s="8">
        <f t="shared" ref="R374:AE374" si="121">R$207</f>
        <v>0</v>
      </c>
      <c r="S374" s="8">
        <f t="shared" si="121"/>
        <v>0</v>
      </c>
      <c r="T374" s="8">
        <f t="shared" si="121"/>
        <v>0</v>
      </c>
      <c r="U374" s="8">
        <f t="shared" si="121"/>
        <v>0</v>
      </c>
      <c r="V374" s="8">
        <f t="shared" si="121"/>
        <v>0</v>
      </c>
      <c r="W374" s="8">
        <f t="shared" si="121"/>
        <v>0</v>
      </c>
      <c r="X374" s="8">
        <f t="shared" si="121"/>
        <v>3.7203259714184401E-3</v>
      </c>
      <c r="Y374" s="8">
        <f t="shared" si="121"/>
        <v>8.9563403015629301E-5</v>
      </c>
      <c r="Z374" s="8">
        <f t="shared" si="121"/>
        <v>2.3321916459981798E-3</v>
      </c>
      <c r="AA374" s="8">
        <f t="shared" si="121"/>
        <v>0</v>
      </c>
      <c r="AB374" s="8">
        <f t="shared" si="121"/>
        <v>0</v>
      </c>
      <c r="AC374" s="8">
        <f t="shared" si="121"/>
        <v>0</v>
      </c>
      <c r="AD374" s="8">
        <f t="shared" si="121"/>
        <v>0</v>
      </c>
      <c r="AE374" s="8">
        <f t="shared" si="121"/>
        <v>0</v>
      </c>
      <c r="AF374" s="4">
        <f t="shared" si="114"/>
        <v>6.1420810204322485E-3</v>
      </c>
    </row>
    <row r="375" spans="1:61" ht="19" customHeight="1">
      <c r="A375" t="str">
        <f>A$223</f>
        <v>Hospital</v>
      </c>
      <c r="B375" t="str">
        <f>B$223</f>
        <v>2 - Prototype-NewHvacLoadsConstSch|4d - Prototype-Prototype-Blend</v>
      </c>
      <c r="Q375" t="str">
        <f t="shared" si="112"/>
        <v>Hospital</v>
      </c>
      <c r="R375" s="8">
        <f t="shared" ref="R375:AE375" si="122">R$223</f>
        <v>0</v>
      </c>
      <c r="S375" s="8">
        <f t="shared" si="122"/>
        <v>0</v>
      </c>
      <c r="T375" s="8">
        <f t="shared" si="122"/>
        <v>0</v>
      </c>
      <c r="U375" s="8">
        <f t="shared" si="122"/>
        <v>0</v>
      </c>
      <c r="V375" s="8">
        <f t="shared" si="122"/>
        <v>2.80790206037613E-7</v>
      </c>
      <c r="W375" s="8">
        <f t="shared" si="122"/>
        <v>0</v>
      </c>
      <c r="X375" s="8">
        <f t="shared" si="122"/>
        <v>2.01491931961413E-2</v>
      </c>
      <c r="Y375" s="8">
        <f t="shared" si="122"/>
        <v>1.7476070434663201E-2</v>
      </c>
      <c r="Z375" s="8">
        <f t="shared" si="122"/>
        <v>5.1688485105639503E-2</v>
      </c>
      <c r="AA375" s="8">
        <f t="shared" si="122"/>
        <v>3.11383858931E-3</v>
      </c>
      <c r="AB375" s="8">
        <f t="shared" si="122"/>
        <v>6.2632439380514403E-4</v>
      </c>
      <c r="AC375" s="8">
        <f t="shared" si="122"/>
        <v>0</v>
      </c>
      <c r="AD375" s="8">
        <f t="shared" si="122"/>
        <v>0</v>
      </c>
      <c r="AE375" s="8">
        <f t="shared" si="122"/>
        <v>0</v>
      </c>
      <c r="AF375" s="4">
        <f t="shared" si="114"/>
        <v>9.3054192509765182E-2</v>
      </c>
    </row>
    <row r="376" spans="1:61" ht="19" customHeight="1">
      <c r="A376" t="str">
        <f>A$239</f>
        <v>Outpatient</v>
      </c>
      <c r="B376" t="str">
        <f>B$239</f>
        <v>2 - Prototype-NewHvacLoadsConstSch|4d - Prototype-Prototype-Blend</v>
      </c>
      <c r="Q376" t="str">
        <f t="shared" si="112"/>
        <v>Outpatient</v>
      </c>
      <c r="R376" s="8">
        <f t="shared" ref="R376:AE376" si="123">R$239</f>
        <v>0</v>
      </c>
      <c r="S376" s="8">
        <f t="shared" si="123"/>
        <v>0</v>
      </c>
      <c r="T376" s="8">
        <f t="shared" si="123"/>
        <v>0</v>
      </c>
      <c r="U376" s="8">
        <f t="shared" si="123"/>
        <v>0</v>
      </c>
      <c r="V376" s="8">
        <f t="shared" si="123"/>
        <v>3.1356291639917499E-6</v>
      </c>
      <c r="W376" s="8">
        <f t="shared" si="123"/>
        <v>0</v>
      </c>
      <c r="X376" s="8">
        <f t="shared" si="123"/>
        <v>8.14108350840596E-3</v>
      </c>
      <c r="Y376" s="8">
        <f t="shared" si="123"/>
        <v>8.5795764920231204E-3</v>
      </c>
      <c r="Z376" s="8">
        <f t="shared" si="123"/>
        <v>6.4788699852625399E-3</v>
      </c>
      <c r="AA376" s="8">
        <f t="shared" si="123"/>
        <v>0</v>
      </c>
      <c r="AB376" s="8">
        <f t="shared" si="123"/>
        <v>0</v>
      </c>
      <c r="AC376" s="8">
        <f t="shared" si="123"/>
        <v>0</v>
      </c>
      <c r="AD376" s="8">
        <f t="shared" si="123"/>
        <v>0</v>
      </c>
      <c r="AE376" s="8">
        <f t="shared" si="123"/>
        <v>0</v>
      </c>
      <c r="AF376" s="4">
        <f t="shared" si="114"/>
        <v>2.3202665614855612E-2</v>
      </c>
    </row>
    <row r="377" spans="1:61" ht="19" customHeight="1">
      <c r="A377" t="str">
        <f>A$255</f>
        <v>Warehouse</v>
      </c>
      <c r="B377" t="str">
        <f>B$255</f>
        <v>2 - Prototype-NewHvacLoadsConstSch|4d - Prototype-Prototype-Blend</v>
      </c>
      <c r="Q377" t="str">
        <f t="shared" si="112"/>
        <v>Warehouse</v>
      </c>
      <c r="R377" s="8">
        <f t="shared" ref="R377:AE377" si="124">R$255</f>
        <v>0</v>
      </c>
      <c r="S377" s="8">
        <f t="shared" si="124"/>
        <v>0</v>
      </c>
      <c r="T377" s="8">
        <f t="shared" si="124"/>
        <v>0</v>
      </c>
      <c r="U377" s="8">
        <f t="shared" si="124"/>
        <v>0</v>
      </c>
      <c r="V377" s="8">
        <f t="shared" si="124"/>
        <v>0</v>
      </c>
      <c r="W377" s="8">
        <f t="shared" si="124"/>
        <v>0</v>
      </c>
      <c r="X377" s="8">
        <f t="shared" si="124"/>
        <v>0.21266297492900901</v>
      </c>
      <c r="Y377" s="8">
        <f t="shared" si="124"/>
        <v>5.4276387942721804E-3</v>
      </c>
      <c r="Z377" s="8">
        <f t="shared" si="124"/>
        <v>3.7424439663022099E-2</v>
      </c>
      <c r="AA377" s="8">
        <f t="shared" si="124"/>
        <v>0</v>
      </c>
      <c r="AB377" s="8">
        <f t="shared" si="124"/>
        <v>0</v>
      </c>
      <c r="AC377" s="8">
        <f t="shared" si="124"/>
        <v>0</v>
      </c>
      <c r="AD377" s="8">
        <f t="shared" si="124"/>
        <v>0</v>
      </c>
      <c r="AE377" s="8">
        <f t="shared" si="124"/>
        <v>0</v>
      </c>
      <c r="AF377" s="4">
        <f t="shared" si="114"/>
        <v>0.25551505338630331</v>
      </c>
    </row>
    <row r="380" spans="1:61">
      <c r="BI380" t="s">
        <v>165</v>
      </c>
    </row>
    <row r="384" spans="1:61" ht="120">
      <c r="U384" s="6" t="s">
        <v>170</v>
      </c>
      <c r="V384" s="6" t="s">
        <v>174</v>
      </c>
      <c r="W384" s="6" t="s">
        <v>168</v>
      </c>
      <c r="X384" s="6" t="s">
        <v>169</v>
      </c>
    </row>
    <row r="385" spans="1:24" ht="97" customHeight="1">
      <c r="A385" s="6" t="s">
        <v>161</v>
      </c>
      <c r="T385" t="str">
        <f>A385</f>
        <v>building_type</v>
      </c>
      <c r="U385" s="19" t="str">
        <f>B303</f>
        <v>2 - Prototype-NewHvacLoadsConstSch|3b - Typical-Bar-Sliced</v>
      </c>
      <c r="V385" s="19" t="str">
        <f>B323</f>
        <v>2 - Prototype-NewHvacLoadsConstSch|4b - Typical-Bar-Blend</v>
      </c>
      <c r="W385" s="19" t="str">
        <f>B343</f>
        <v>2 - Prototype-NewHvacLoadsConstSch|4c - Typical-Urban-Blend</v>
      </c>
      <c r="X385" s="19" t="str">
        <f>B363</f>
        <v>2 - Prototype-NewHvacLoadsConstSch|4d - Prototype-Prototype-Blend</v>
      </c>
    </row>
    <row r="386" spans="1:24">
      <c r="A386" t="str">
        <f>A$14</f>
        <v>SecondarySchool</v>
      </c>
      <c r="T386" t="str">
        <f t="shared" ref="T386:T400" si="125">A386</f>
        <v>SecondarySchool</v>
      </c>
      <c r="U386" s="4">
        <f t="shared" ref="U386:U392" si="126">AF303</f>
        <v>0.17859315668267109</v>
      </c>
      <c r="V386" s="4">
        <f t="shared" ref="V386:V392" si="127">AF323</f>
        <v>0.19181315979580982</v>
      </c>
      <c r="W386" s="4">
        <f t="shared" ref="W386:W392" si="128">AF343</f>
        <v>0.43702508072208823</v>
      </c>
      <c r="X386" s="4">
        <f>AF363</f>
        <v>0.19518389469608899</v>
      </c>
    </row>
    <row r="387" spans="1:24">
      <c r="A387" t="str">
        <f>A$31</f>
        <v>PrimarySchool</v>
      </c>
      <c r="T387" t="str">
        <f t="shared" si="125"/>
        <v>PrimarySchool</v>
      </c>
      <c r="U387" s="4">
        <f t="shared" si="126"/>
        <v>5.8661278367508458E-2</v>
      </c>
      <c r="V387" s="4">
        <f t="shared" si="127"/>
        <v>0.11019928500900417</v>
      </c>
      <c r="W387" s="4">
        <f t="shared" si="128"/>
        <v>0.34867505906970792</v>
      </c>
      <c r="X387" s="4">
        <f>AF364</f>
        <v>7.7891485666731708E-2</v>
      </c>
    </row>
    <row r="388" spans="1:24">
      <c r="A388" t="str">
        <f>A$47</f>
        <v>FullServiceRestaurant</v>
      </c>
      <c r="T388" t="str">
        <f t="shared" si="125"/>
        <v>FullServiceRestaurant</v>
      </c>
      <c r="U388" s="4">
        <f t="shared" si="126"/>
        <v>0.37825783585710299</v>
      </c>
      <c r="V388" s="4">
        <f t="shared" si="127"/>
        <v>0.34297556940792606</v>
      </c>
      <c r="W388" s="4">
        <f t="shared" si="128"/>
        <v>0.15127240549145349</v>
      </c>
      <c r="X388" s="4">
        <f>AF365</f>
        <v>0.25261920714942471</v>
      </c>
    </row>
    <row r="389" spans="1:24">
      <c r="A389" t="str">
        <f>A$63</f>
        <v>QuickServiceRestaurant</v>
      </c>
      <c r="T389" t="str">
        <f t="shared" si="125"/>
        <v>QuickServiceRestaurant</v>
      </c>
      <c r="U389" s="4">
        <f t="shared" si="126"/>
        <v>0.20584343966295471</v>
      </c>
      <c r="V389" s="4">
        <f t="shared" si="127"/>
        <v>0.20071622028287653</v>
      </c>
      <c r="W389" s="4">
        <f t="shared" si="128"/>
        <v>0.26675300932891938</v>
      </c>
      <c r="X389" s="4">
        <f>AF366</f>
        <v>2.7881658140234702E-2</v>
      </c>
    </row>
    <row r="390" spans="1:24">
      <c r="A390" t="str">
        <f>A$79</f>
        <v>SmallOffice</v>
      </c>
      <c r="T390" t="str">
        <f t="shared" si="125"/>
        <v>SmallOffice</v>
      </c>
      <c r="U390" s="4">
        <f t="shared" si="126"/>
        <v>8.9274161237606939E-2</v>
      </c>
      <c r="V390" s="4">
        <f t="shared" si="127"/>
        <v>9.5328402460256215E-2</v>
      </c>
      <c r="W390" s="4">
        <f t="shared" si="128"/>
        <v>0.48062018760304653</v>
      </c>
      <c r="X390" s="4">
        <f>AF367</f>
        <v>3.7510168104568148E-3</v>
      </c>
    </row>
    <row r="391" spans="1:24">
      <c r="A391" t="str">
        <f>A$95</f>
        <v>MediumOffice</v>
      </c>
      <c r="T391" t="str">
        <f t="shared" si="125"/>
        <v>MediumOffice</v>
      </c>
      <c r="U391" s="4">
        <f t="shared" si="126"/>
        <v>7.415615923893798E-2</v>
      </c>
      <c r="V391" s="4">
        <f t="shared" si="127"/>
        <v>7.5289845600589073E-2</v>
      </c>
      <c r="W391" s="4">
        <f t="shared" si="128"/>
        <v>0.25788390235504499</v>
      </c>
      <c r="X391" s="23"/>
    </row>
    <row r="392" spans="1:24">
      <c r="A392" t="str">
        <f>A$111</f>
        <v>LargeOffice</v>
      </c>
      <c r="T392" t="str">
        <f t="shared" si="125"/>
        <v>LargeOffice</v>
      </c>
      <c r="U392" s="4"/>
      <c r="V392" s="4"/>
      <c r="W392" s="4"/>
      <c r="X392" s="24"/>
    </row>
    <row r="393" spans="1:24">
      <c r="A393" t="str">
        <f>A$143</f>
        <v>LargeHotel</v>
      </c>
      <c r="T393" t="str">
        <f t="shared" si="125"/>
        <v>LargeHotel</v>
      </c>
      <c r="U393" s="20"/>
      <c r="V393" s="21"/>
      <c r="W393" s="21"/>
      <c r="X393" s="22"/>
    </row>
    <row r="394" spans="1:24">
      <c r="A394" t="str">
        <f>A$159</f>
        <v>MidriseApartment</v>
      </c>
      <c r="T394" t="str">
        <f t="shared" si="125"/>
        <v>MidriseApartment</v>
      </c>
      <c r="U394" s="4">
        <f t="shared" ref="U394:U400" si="129">AF311</f>
        <v>4.125298271664616E-2</v>
      </c>
      <c r="V394" s="4">
        <f t="shared" ref="V394:V400" si="130">AF331</f>
        <v>2.9377257109311571E-2</v>
      </c>
      <c r="W394" s="4">
        <f t="shared" ref="W394:W400" si="131">AF351</f>
        <v>0.12714731667731394</v>
      </c>
      <c r="X394" s="4">
        <f t="shared" ref="X394:X400" si="132">AF371</f>
        <v>2.3579922993248882E-2</v>
      </c>
    </row>
    <row r="395" spans="1:24">
      <c r="A395" t="str">
        <f>A$175</f>
        <v>HighriseApartment</v>
      </c>
      <c r="T395" t="str">
        <f t="shared" si="125"/>
        <v>HighriseApartment</v>
      </c>
      <c r="U395" s="4">
        <f t="shared" si="129"/>
        <v>8.3382866104413825E-2</v>
      </c>
      <c r="V395" s="4">
        <f t="shared" si="130"/>
        <v>2.8230709072310685E-2</v>
      </c>
      <c r="W395" s="4">
        <f t="shared" si="131"/>
        <v>0.1740224748806489</v>
      </c>
      <c r="X395" s="4">
        <f t="shared" si="132"/>
        <v>1.6303455874515968E-2</v>
      </c>
    </row>
    <row r="396" spans="1:24">
      <c r="A396" t="str">
        <f>A$191</f>
        <v>StripMall</v>
      </c>
      <c r="T396" t="str">
        <f t="shared" si="125"/>
        <v>StripMall</v>
      </c>
      <c r="U396" s="4">
        <f t="shared" si="129"/>
        <v>5.1011511755631796E-2</v>
      </c>
      <c r="V396" s="4">
        <f t="shared" si="130"/>
        <v>2.5152888645673405E-2</v>
      </c>
      <c r="W396" s="4">
        <f t="shared" si="131"/>
        <v>0.42493962573906346</v>
      </c>
      <c r="X396" s="4">
        <f t="shared" si="132"/>
        <v>3.5435547254507732E-2</v>
      </c>
    </row>
    <row r="397" spans="1:24">
      <c r="A397" t="str">
        <f>A$207</f>
        <v>Retail</v>
      </c>
      <c r="T397" t="str">
        <f t="shared" si="125"/>
        <v>Retail</v>
      </c>
      <c r="U397" s="4">
        <f t="shared" si="129"/>
        <v>0.10490547616235567</v>
      </c>
      <c r="V397" s="4">
        <f t="shared" si="130"/>
        <v>0.10260005511594017</v>
      </c>
      <c r="W397" s="4">
        <f t="shared" si="131"/>
        <v>0.34381583402228155</v>
      </c>
      <c r="X397" s="4">
        <f t="shared" si="132"/>
        <v>6.1420810204322485E-3</v>
      </c>
    </row>
    <row r="398" spans="1:24">
      <c r="A398" t="str">
        <f>A$223</f>
        <v>Hospital</v>
      </c>
      <c r="T398" t="str">
        <f t="shared" si="125"/>
        <v>Hospital</v>
      </c>
      <c r="U398" s="4">
        <f t="shared" si="129"/>
        <v>0.10588332854950011</v>
      </c>
      <c r="V398" s="4">
        <f t="shared" si="130"/>
        <v>0.1817574721393716</v>
      </c>
      <c r="W398" s="4">
        <f t="shared" si="131"/>
        <v>0</v>
      </c>
      <c r="X398" s="4">
        <f t="shared" si="132"/>
        <v>9.3054192509765182E-2</v>
      </c>
    </row>
    <row r="399" spans="1:24">
      <c r="A399" t="str">
        <f>A$239</f>
        <v>Outpatient</v>
      </c>
      <c r="T399" t="str">
        <f t="shared" si="125"/>
        <v>Outpatient</v>
      </c>
      <c r="U399" s="4">
        <f t="shared" si="129"/>
        <v>5.9244326260564105E-2</v>
      </c>
      <c r="V399" s="4">
        <f t="shared" si="130"/>
        <v>0.13592003124076829</v>
      </c>
      <c r="W399" s="4">
        <f t="shared" si="131"/>
        <v>0.30493671443825104</v>
      </c>
      <c r="X399" s="4">
        <f t="shared" si="132"/>
        <v>2.3202665614855612E-2</v>
      </c>
    </row>
    <row r="400" spans="1:24">
      <c r="A400" t="str">
        <f>A$255</f>
        <v>Warehouse</v>
      </c>
      <c r="T400" t="str">
        <f t="shared" si="125"/>
        <v>Warehouse</v>
      </c>
      <c r="U400" s="4">
        <f t="shared" si="129"/>
        <v>0.57334043801725254</v>
      </c>
      <c r="V400" s="4">
        <f t="shared" si="130"/>
        <v>0.18018582345759765</v>
      </c>
      <c r="W400" s="4">
        <f t="shared" si="131"/>
        <v>0.5205429687236518</v>
      </c>
      <c r="X400" s="4">
        <f t="shared" si="132"/>
        <v>0.25551505338630331</v>
      </c>
    </row>
    <row r="402" spans="1:26">
      <c r="Z402" t="s">
        <v>167</v>
      </c>
    </row>
    <row r="403" spans="1:26">
      <c r="Z403" t="s">
        <v>175</v>
      </c>
    </row>
    <row r="408" spans="1:26">
      <c r="U408" s="6"/>
      <c r="V408" s="6"/>
      <c r="W408" s="6"/>
      <c r="X408" s="6"/>
    </row>
    <row r="409" spans="1:26" ht="97" customHeight="1">
      <c r="A409" s="6" t="s">
        <v>161</v>
      </c>
      <c r="T409" t="str">
        <f>A409</f>
        <v>building_type</v>
      </c>
      <c r="U409" s="19" t="s">
        <v>171</v>
      </c>
      <c r="V409" s="19" t="s">
        <v>172</v>
      </c>
      <c r="W409" s="19"/>
      <c r="X409" s="19"/>
    </row>
    <row r="410" spans="1:26">
      <c r="A410" t="str">
        <f>A$14</f>
        <v>SecondarySchool</v>
      </c>
      <c r="T410" t="str">
        <f t="shared" ref="T410:T424" si="133">A410</f>
        <v>SecondarySchool</v>
      </c>
      <c r="U410" s="4">
        <f>AF$10</f>
        <v>0.30601037649900398</v>
      </c>
      <c r="V410" s="4">
        <f>AF$9</f>
        <v>0.3670249374973516</v>
      </c>
      <c r="W410" s="4"/>
      <c r="X410" s="4"/>
    </row>
    <row r="411" spans="1:26">
      <c r="A411" t="str">
        <f>A$31</f>
        <v>PrimarySchool</v>
      </c>
      <c r="T411" t="str">
        <f t="shared" si="133"/>
        <v>PrimarySchool</v>
      </c>
      <c r="U411" s="4">
        <f>AF$26</f>
        <v>8.5577456787595194E-2</v>
      </c>
      <c r="V411" s="4">
        <f>AF$25</f>
        <v>8.1067376858245388E-2</v>
      </c>
      <c r="W411" s="4"/>
      <c r="X411" s="4"/>
    </row>
    <row r="412" spans="1:26">
      <c r="A412" t="str">
        <f>A$47</f>
        <v>FullServiceRestaurant</v>
      </c>
      <c r="T412" t="str">
        <f t="shared" si="133"/>
        <v>FullServiceRestaurant</v>
      </c>
      <c r="U412" s="4">
        <f>AF$42</f>
        <v>9.9415828687679994E-2</v>
      </c>
      <c r="V412" s="4">
        <f>AF$41</f>
        <v>0.46520326349441204</v>
      </c>
      <c r="W412" s="4"/>
      <c r="X412" s="4"/>
    </row>
    <row r="413" spans="1:26">
      <c r="A413" t="str">
        <f>A$63</f>
        <v>QuickServiceRestaurant</v>
      </c>
      <c r="T413" t="str">
        <f t="shared" si="133"/>
        <v>QuickServiceRestaurant</v>
      </c>
      <c r="U413" s="4">
        <f>AF$58</f>
        <v>6.3730767200515195E-2</v>
      </c>
      <c r="V413" s="4">
        <f>AF$57</f>
        <v>0.31936410088575923</v>
      </c>
      <c r="W413" s="4"/>
      <c r="X413" s="4"/>
    </row>
    <row r="414" spans="1:26">
      <c r="A414" t="str">
        <f>A$79</f>
        <v>SmallOffice</v>
      </c>
      <c r="T414" t="str">
        <f t="shared" si="133"/>
        <v>SmallOffice</v>
      </c>
      <c r="U414" s="4">
        <f>AF$74</f>
        <v>0.435713153901089</v>
      </c>
      <c r="V414" s="4">
        <f>AF$73</f>
        <v>0.53481327739094198</v>
      </c>
      <c r="W414" s="4"/>
      <c r="X414" s="4"/>
    </row>
    <row r="415" spans="1:26">
      <c r="A415" t="str">
        <f>A$95</f>
        <v>MediumOffice</v>
      </c>
      <c r="T415" t="str">
        <f t="shared" si="133"/>
        <v>MediumOffice</v>
      </c>
      <c r="U415" s="4">
        <f>AF$90</f>
        <v>0.17999393808306799</v>
      </c>
      <c r="V415" s="4">
        <f>AF$89</f>
        <v>0.17803016159419877</v>
      </c>
      <c r="W415" s="4"/>
      <c r="X415" s="4"/>
    </row>
    <row r="416" spans="1:26">
      <c r="A416" t="str">
        <f>A$111</f>
        <v>LargeOffice</v>
      </c>
      <c r="T416" t="str">
        <f t="shared" si="133"/>
        <v>LargeOffice</v>
      </c>
      <c r="U416" s="4"/>
      <c r="V416" s="4"/>
      <c r="W416" s="4"/>
      <c r="X416" s="4"/>
    </row>
    <row r="417" spans="1:26">
      <c r="A417" t="str">
        <f>A$143</f>
        <v>LargeHotel</v>
      </c>
      <c r="T417" t="str">
        <f t="shared" si="133"/>
        <v>LargeHotel</v>
      </c>
      <c r="U417" s="20"/>
      <c r="V417" s="22"/>
      <c r="W417" s="4"/>
      <c r="X417" s="4"/>
    </row>
    <row r="418" spans="1:26">
      <c r="A418" t="str">
        <f>A$159</f>
        <v>MidriseApartment</v>
      </c>
      <c r="T418" t="str">
        <f t="shared" si="133"/>
        <v>MidriseApartment</v>
      </c>
      <c r="U418" s="4">
        <f>AF$154</f>
        <v>0.17155082068871899</v>
      </c>
      <c r="V418" s="4">
        <f>AF$153</f>
        <v>0.26891805902757593</v>
      </c>
      <c r="W418" s="4"/>
      <c r="X418" s="4"/>
    </row>
    <row r="419" spans="1:26">
      <c r="A419" t="str">
        <f>A$175</f>
        <v>HighriseApartment</v>
      </c>
      <c r="T419" t="str">
        <f t="shared" si="133"/>
        <v>HighriseApartment</v>
      </c>
      <c r="U419" s="4">
        <f>AF$170</f>
        <v>0.114428006394785</v>
      </c>
      <c r="V419" s="4">
        <f>AF$169</f>
        <v>0.13274727683581081</v>
      </c>
      <c r="W419" s="4"/>
      <c r="X419" s="4"/>
    </row>
    <row r="420" spans="1:26">
      <c r="A420" t="str">
        <f>A$191</f>
        <v>StripMall</v>
      </c>
      <c r="T420" t="str">
        <f t="shared" si="133"/>
        <v>StripMall</v>
      </c>
      <c r="U420" s="4">
        <f>AF$186</f>
        <v>5.1628174046191098E-2</v>
      </c>
      <c r="V420" s="4">
        <f>AF$185</f>
        <v>0.16488627207933065</v>
      </c>
      <c r="W420" s="4"/>
      <c r="X420" s="4"/>
    </row>
    <row r="421" spans="1:26">
      <c r="A421" t="str">
        <f>A$207</f>
        <v>Retail</v>
      </c>
      <c r="T421" t="str">
        <f t="shared" si="133"/>
        <v>Retail</v>
      </c>
      <c r="U421" s="4">
        <f>AF$202</f>
        <v>0.107002938370832</v>
      </c>
      <c r="V421" s="4">
        <f>AF$201</f>
        <v>0.15189496186247506</v>
      </c>
      <c r="W421" s="4"/>
      <c r="X421" s="4"/>
    </row>
    <row r="422" spans="1:26">
      <c r="A422" t="str">
        <f>A$223</f>
        <v>Hospital</v>
      </c>
      <c r="T422" t="str">
        <f t="shared" si="133"/>
        <v>Hospital</v>
      </c>
      <c r="U422" s="4">
        <f>AF$218</f>
        <v>0.26458042264316201</v>
      </c>
      <c r="V422" s="4">
        <f>AF$217</f>
        <v>0.33245882800727866</v>
      </c>
      <c r="W422" s="4"/>
      <c r="X422" s="4"/>
    </row>
    <row r="423" spans="1:26">
      <c r="A423" t="str">
        <f>A$239</f>
        <v>Outpatient</v>
      </c>
      <c r="T423" t="str">
        <f t="shared" si="133"/>
        <v>Outpatient</v>
      </c>
      <c r="U423" s="4">
        <f>AF$234</f>
        <v>0.19721990700169201</v>
      </c>
      <c r="V423" s="4">
        <f>AF$233</f>
        <v>0.229885400716727</v>
      </c>
      <c r="W423" s="4"/>
      <c r="X423" s="4"/>
    </row>
    <row r="424" spans="1:26">
      <c r="A424" t="str">
        <f>A$255</f>
        <v>Warehouse</v>
      </c>
      <c r="T424" t="str">
        <f t="shared" si="133"/>
        <v>Warehouse</v>
      </c>
      <c r="U424" s="4">
        <f>AF$250</f>
        <v>3.0613583903492898E-2</v>
      </c>
      <c r="V424" s="4">
        <f>AF$250</f>
        <v>3.0613583903492898E-2</v>
      </c>
      <c r="W424" s="4"/>
      <c r="X424" s="4"/>
    </row>
    <row r="428" spans="1:26">
      <c r="Z428" t="s">
        <v>167</v>
      </c>
    </row>
  </sheetData>
  <autoFilter ref="A1:BX256"/>
  <conditionalFormatting sqref="R302:AE3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AE377">
    <cfRule type="colorScale" priority="2">
      <colorScale>
        <cfvo type="min"/>
        <cfvo type="percent" val="5"/>
        <cfvo type="max"/>
        <color theme="0" tint="-0.14999847407452621"/>
        <color rgb="FFFFEB84"/>
        <color rgb="FFF8696B"/>
      </colorScale>
    </cfRule>
  </conditionalFormatting>
  <conditionalFormatting sqref="U386:X4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"/>
  <sheetViews>
    <sheetView zoomScale="75" zoomScaleNormal="75" zoomScalePageLayoutView="75" workbookViewId="0">
      <selection activeCell="X28" sqref="X28"/>
    </sheetView>
  </sheetViews>
  <sheetFormatPr baseColWidth="10" defaultRowHeight="15" x14ac:dyDescent="0"/>
  <sheetData>
    <row r="3" spans="2:5" s="6" customFormat="1">
      <c r="C3" s="6" t="str">
        <f>'0926_2004_5B'!U385</f>
        <v>2 - Prototype-NewHvacLoadsConstSch|3b - Typical-Bar-Sliced</v>
      </c>
      <c r="D3" s="6" t="str">
        <f>'0926_2004_2A'!U385</f>
        <v>2 - Prototype-NewHvacLoadsConstSch|3b - Typical-Bar-Sliced</v>
      </c>
      <c r="E3" s="6" t="str">
        <f>'0929_2004_7A'!$U385</f>
        <v>2 - Prototype-NewHvacLoadsConstSch|3b - Typical-Bar-Sliced</v>
      </c>
    </row>
    <row r="4" spans="2:5" s="6" customFormat="1">
      <c r="C4" t="s">
        <v>357</v>
      </c>
      <c r="D4" t="s">
        <v>358</v>
      </c>
      <c r="E4" t="s">
        <v>359</v>
      </c>
    </row>
    <row r="5" spans="2:5">
      <c r="B5" t="str">
        <f>'0926_2004_5B'!T386</f>
        <v>SecondarySchool</v>
      </c>
      <c r="C5" s="8">
        <f>'0926_2004_5B'!U386</f>
        <v>0.2476344158731896</v>
      </c>
      <c r="D5" s="8">
        <f>'0926_2004_2A'!U386</f>
        <v>0.10570560679650894</v>
      </c>
      <c r="E5" s="8">
        <f>'0929_2004_7A'!$U386</f>
        <v>0.17859315668267109</v>
      </c>
    </row>
    <row r="6" spans="2:5">
      <c r="B6" t="str">
        <f>'0926_2004_5B'!T387</f>
        <v>PrimarySchool</v>
      </c>
      <c r="C6" s="8">
        <f>'0926_2004_5B'!U387</f>
        <v>0.11156046453066094</v>
      </c>
      <c r="D6" s="8">
        <f>'0926_2004_2A'!U387</f>
        <v>7.2489331001846277E-2</v>
      </c>
      <c r="E6" s="8">
        <f>'0929_2004_7A'!$U387</f>
        <v>5.8661278367508458E-2</v>
      </c>
    </row>
    <row r="7" spans="2:5">
      <c r="B7" t="str">
        <f>'0926_2004_5B'!T388</f>
        <v>FullServiceRestaurant</v>
      </c>
      <c r="C7" s="8">
        <f>'0926_2004_5B'!U388</f>
        <v>0.35325851724876767</v>
      </c>
      <c r="D7" s="8">
        <f>'0926_2004_2A'!U388</f>
        <v>0.1815885292717751</v>
      </c>
      <c r="E7" s="8">
        <f>'0929_2004_7A'!$U388</f>
        <v>0.37825783585710299</v>
      </c>
    </row>
    <row r="8" spans="2:5">
      <c r="B8" t="str">
        <f>'0926_2004_5B'!T389</f>
        <v>QuickServiceRestaurant</v>
      </c>
      <c r="C8" s="8">
        <f>'0926_2004_5B'!U389</f>
        <v>0.19882138506970859</v>
      </c>
      <c r="D8" s="8">
        <f>'0926_2004_2A'!U389</f>
        <v>0.10936560903594686</v>
      </c>
      <c r="E8" s="8">
        <f>'0929_2004_7A'!$U389</f>
        <v>0.20584343966295471</v>
      </c>
    </row>
    <row r="9" spans="2:5">
      <c r="B9" t="str">
        <f>'0926_2004_5B'!T390</f>
        <v>SmallOffice</v>
      </c>
      <c r="C9" s="8">
        <f>'0926_2004_5B'!U390</f>
        <v>0.12792463642572738</v>
      </c>
      <c r="D9" s="8">
        <f>'0926_2004_2A'!U390</f>
        <v>0.12816372448490287</v>
      </c>
      <c r="E9" s="8">
        <f>'0929_2004_7A'!$U390</f>
        <v>8.9274161237606939E-2</v>
      </c>
    </row>
    <row r="10" spans="2:5">
      <c r="B10" t="str">
        <f>'0926_2004_5B'!T391</f>
        <v>MediumOffice</v>
      </c>
      <c r="C10" s="8">
        <f>'0926_2004_5B'!U391</f>
        <v>7.0338160385096909E-2</v>
      </c>
      <c r="D10" s="8">
        <f>'0926_2004_2A'!U391</f>
        <v>5.714072557626805E-2</v>
      </c>
      <c r="E10" s="8">
        <f>'0929_2004_7A'!$U391</f>
        <v>7.415615923893798E-2</v>
      </c>
    </row>
    <row r="11" spans="2:5">
      <c r="B11" t="str">
        <f>'0926_2004_5B'!T392</f>
        <v>LargeOffice</v>
      </c>
      <c r="C11" s="8">
        <f>'0926_2004_5B'!U392</f>
        <v>7.2121186104873752E-2</v>
      </c>
      <c r="D11" s="8">
        <f>'0926_2004_2A'!U392</f>
        <v>7.679214264348927E-2</v>
      </c>
      <c r="E11" s="8"/>
    </row>
    <row r="12" spans="2:5">
      <c r="B12" t="str">
        <f>'0926_2004_5B'!T393</f>
        <v>LargeHotel</v>
      </c>
      <c r="C12" s="8"/>
      <c r="D12" s="8"/>
      <c r="E12" s="8"/>
    </row>
    <row r="13" spans="2:5">
      <c r="B13" t="str">
        <f>'0926_2004_5B'!T394</f>
        <v>MidriseApartment</v>
      </c>
      <c r="C13" s="8">
        <f>'0926_2004_5B'!U394</f>
        <v>5.2321746034554403E-2</v>
      </c>
      <c r="D13" s="8">
        <f>'0926_2004_2A'!U394</f>
        <v>3.6980642928396444E-2</v>
      </c>
      <c r="E13" s="8">
        <f>'0929_2004_7A'!$U394</f>
        <v>4.125298271664616E-2</v>
      </c>
    </row>
    <row r="14" spans="2:5">
      <c r="B14" t="str">
        <f>'0926_2004_5B'!T395</f>
        <v>HighriseApartment</v>
      </c>
      <c r="C14" s="8">
        <f>'0926_2004_5B'!U395</f>
        <v>0.12095892541673456</v>
      </c>
      <c r="D14" s="8">
        <f>'0926_2004_2A'!U395</f>
        <v>9.759838502418644E-2</v>
      </c>
      <c r="E14" s="8">
        <f>'0929_2004_7A'!$U395</f>
        <v>8.3382866104413825E-2</v>
      </c>
    </row>
    <row r="15" spans="2:5">
      <c r="B15" t="str">
        <f>'0926_2004_5B'!T396</f>
        <v>StripMall</v>
      </c>
      <c r="C15" s="8">
        <f>'0926_2004_5B'!U396</f>
        <v>9.455643491736751E-2</v>
      </c>
      <c r="D15" s="8">
        <f>'0926_2004_2A'!U396</f>
        <v>9.1606621653784803E-2</v>
      </c>
      <c r="E15" s="8">
        <f>'0929_2004_7A'!$U396</f>
        <v>5.1011511755631796E-2</v>
      </c>
    </row>
    <row r="16" spans="2:5">
      <c r="B16" t="str">
        <f>'0926_2004_5B'!T397</f>
        <v>Retail</v>
      </c>
      <c r="C16" s="8">
        <f>'0926_2004_5B'!U397</f>
        <v>9.6324040639648195E-2</v>
      </c>
      <c r="D16" s="8">
        <f>'0926_2004_2A'!U397</f>
        <v>0.11256681930527074</v>
      </c>
      <c r="E16" s="8">
        <f>'0929_2004_7A'!$U397</f>
        <v>0.10490547616235567</v>
      </c>
    </row>
    <row r="17" spans="2:16">
      <c r="B17" t="str">
        <f>'0926_2004_5B'!T398</f>
        <v>Hospital</v>
      </c>
      <c r="C17" s="8">
        <f>'0926_2004_5B'!U398</f>
        <v>6.8066146264083263E-2</v>
      </c>
      <c r="D17" s="8">
        <f>'0926_2004_2A'!U398</f>
        <v>0.10162037939489675</v>
      </c>
      <c r="E17" s="8">
        <f>'0929_2004_7A'!$U398</f>
        <v>0.10588332854950011</v>
      </c>
    </row>
    <row r="18" spans="2:16">
      <c r="B18" t="str">
        <f>'0926_2004_5B'!T399</f>
        <v>Outpatient</v>
      </c>
      <c r="C18" s="8">
        <f>'0926_2004_5B'!U399</f>
        <v>5.6987196730917393E-2</v>
      </c>
      <c r="D18" s="8">
        <f>'0926_2004_2A'!U399</f>
        <v>4.1086934932206019E-2</v>
      </c>
      <c r="E18" s="8">
        <f>'0929_2004_7A'!$U399</f>
        <v>5.9244326260564105E-2</v>
      </c>
    </row>
    <row r="19" spans="2:16">
      <c r="B19" t="str">
        <f>'0926_2004_5B'!T400</f>
        <v>Warehouse</v>
      </c>
      <c r="C19" s="8">
        <f>'0926_2004_5B'!U400</f>
        <v>0.54256253561094281</v>
      </c>
      <c r="D19" s="8">
        <f>'0926_2004_2A'!U400</f>
        <v>0.39722344940973642</v>
      </c>
      <c r="E19" s="8">
        <f>'0929_2004_7A'!$U400</f>
        <v>0.57334043801725254</v>
      </c>
    </row>
    <row r="30" spans="2:16">
      <c r="B30" s="6"/>
      <c r="C30" s="6" t="str">
        <f>'0926_2004_5B'!V385</f>
        <v>2 - Prototype-NewHvacLoadsConstSch|4b - Typical-Bar-Blend</v>
      </c>
      <c r="D30" s="6" t="str">
        <f>'0926_2004_2A'!V385</f>
        <v>2 - Prototype-NewHvacLoadsConstSch|4b - Typical-Bar-Blend</v>
      </c>
      <c r="E30" s="6" t="str">
        <f>'0929_2004_7A'!$V$385</f>
        <v>2 - Prototype-NewHvacLoadsConstSch|4b - Typical-Bar-Blend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t="s">
        <v>357</v>
      </c>
      <c r="D31" t="s">
        <v>358</v>
      </c>
      <c r="E31" t="s">
        <v>359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8" t="str">
        <f>'0926_2004_5B'!T386</f>
        <v>SecondarySchool</v>
      </c>
      <c r="C32" s="8">
        <f>'0926_2004_5B'!V386</f>
        <v>0.11607642962881723</v>
      </c>
      <c r="D32" s="8">
        <f>'0926_2004_2A'!V386</f>
        <v>0.15715083527845281</v>
      </c>
      <c r="E32" s="8">
        <f>'0929_2004_7A'!$V386</f>
        <v>0.19181315979580982</v>
      </c>
    </row>
    <row r="33" spans="2:5">
      <c r="B33" s="8" t="str">
        <f>'0926_2004_5B'!T387</f>
        <v>PrimarySchool</v>
      </c>
      <c r="C33" s="8">
        <f>'0926_2004_5B'!V387</f>
        <v>8.9675812006654115E-2</v>
      </c>
      <c r="D33" s="8">
        <f>'0926_2004_2A'!V387</f>
        <v>7.7147026335204094E-2</v>
      </c>
      <c r="E33" s="8">
        <f>'0929_2004_7A'!$V387</f>
        <v>0.11019928500900417</v>
      </c>
    </row>
    <row r="34" spans="2:5">
      <c r="B34" s="8" t="str">
        <f>'0926_2004_5B'!T388</f>
        <v>FullServiceRestaurant</v>
      </c>
      <c r="C34" s="8">
        <f>'0926_2004_5B'!V388</f>
        <v>0.3032378401542738</v>
      </c>
      <c r="D34" s="8">
        <f>'0926_2004_2A'!V388</f>
        <v>0.16321122594682788</v>
      </c>
      <c r="E34" s="8">
        <f>'0929_2004_7A'!$V388</f>
        <v>0.34297556940792606</v>
      </c>
    </row>
    <row r="35" spans="2:5">
      <c r="B35" s="8" t="str">
        <f>'0926_2004_5B'!T389</f>
        <v>QuickServiceRestaurant</v>
      </c>
      <c r="C35" s="8">
        <f>'0926_2004_5B'!V389</f>
        <v>0.18374676866724479</v>
      </c>
      <c r="D35" s="8">
        <f>'0926_2004_2A'!V389</f>
        <v>0.13440914842761395</v>
      </c>
      <c r="E35" s="8">
        <f>'0929_2004_7A'!$V389</f>
        <v>0.20071622028287653</v>
      </c>
    </row>
    <row r="36" spans="2:5">
      <c r="B36" s="8" t="str">
        <f>'0926_2004_5B'!T390</f>
        <v>SmallOffice</v>
      </c>
      <c r="C36" s="8">
        <f>'0926_2004_5B'!V390</f>
        <v>0.13357723766845997</v>
      </c>
      <c r="D36" s="8">
        <f>'0926_2004_2A'!V390</f>
        <v>0.12767426248736685</v>
      </c>
      <c r="E36" s="8">
        <f>'0929_2004_7A'!$V390</f>
        <v>9.5328402460256215E-2</v>
      </c>
    </row>
    <row r="37" spans="2:5">
      <c r="B37" s="8" t="str">
        <f>'0926_2004_5B'!T391</f>
        <v>MediumOffice</v>
      </c>
      <c r="C37" s="8">
        <f>'0926_2004_5B'!V391</f>
        <v>6.5172721488849936E-2</v>
      </c>
      <c r="D37" s="8">
        <f>'0926_2004_2A'!V391</f>
        <v>3.5143678274049593E-2</v>
      </c>
      <c r="E37" s="8">
        <f>'0929_2004_7A'!$V391</f>
        <v>7.5289845600589073E-2</v>
      </c>
    </row>
    <row r="38" spans="2:5">
      <c r="B38" s="8" t="str">
        <f>'0926_2004_5B'!T392</f>
        <v>LargeOffice</v>
      </c>
      <c r="C38" s="8">
        <f>'0926_2004_5B'!V392</f>
        <v>0.12529960815392052</v>
      </c>
      <c r="D38" s="8">
        <f>'0926_2004_2A'!V392</f>
        <v>6.4327437043193395E-2</v>
      </c>
      <c r="E38" s="8"/>
    </row>
    <row r="39" spans="2:5">
      <c r="B39" s="8" t="str">
        <f>'0926_2004_5B'!T393</f>
        <v>LargeHotel</v>
      </c>
      <c r="C39" s="8"/>
      <c r="D39" s="8"/>
      <c r="E39" s="8"/>
    </row>
    <row r="40" spans="2:5">
      <c r="B40" s="8" t="str">
        <f>'0926_2004_5B'!T394</f>
        <v>MidriseApartment</v>
      </c>
      <c r="C40" s="8">
        <f>'0926_2004_5B'!V394</f>
        <v>2.2417003423597086E-2</v>
      </c>
      <c r="D40" s="8">
        <f>'0926_2004_2A'!V394</f>
        <v>2.2340617310547334E-2</v>
      </c>
      <c r="E40" s="8">
        <f>'0929_2004_7A'!$V394</f>
        <v>2.9377257109311571E-2</v>
      </c>
    </row>
    <row r="41" spans="2:5">
      <c r="B41" s="8" t="str">
        <f>'0926_2004_5B'!T395</f>
        <v>HighriseApartment</v>
      </c>
      <c r="C41" s="8">
        <f>'0926_2004_5B'!V395</f>
        <v>7.1303969939153458E-2</v>
      </c>
      <c r="D41" s="8">
        <f>'0926_2004_2A'!V395</f>
        <v>4.9886904983852003E-2</v>
      </c>
      <c r="E41" s="8">
        <f>'0929_2004_7A'!$V395</f>
        <v>2.8230709072310685E-2</v>
      </c>
    </row>
    <row r="42" spans="2:5">
      <c r="B42" s="8" t="str">
        <f>'0926_2004_5B'!T396</f>
        <v>StripMall</v>
      </c>
      <c r="C42" s="8">
        <f>'0926_2004_5B'!V396</f>
        <v>5.1633128674687279E-2</v>
      </c>
      <c r="D42" s="8">
        <f>'0926_2004_2A'!V396</f>
        <v>7.8985268511443107E-2</v>
      </c>
      <c r="E42" s="8">
        <f>'0929_2004_7A'!$V396</f>
        <v>2.5152888645673405E-2</v>
      </c>
    </row>
    <row r="43" spans="2:5">
      <c r="B43" s="8" t="str">
        <f>'0926_2004_5B'!T397</f>
        <v>Retail</v>
      </c>
      <c r="C43" s="8">
        <f>'0926_2004_5B'!V397</f>
        <v>9.3602395317020443E-2</v>
      </c>
      <c r="D43" s="8">
        <f>'0926_2004_2A'!V397</f>
        <v>8.9540743011514753E-2</v>
      </c>
      <c r="E43" s="8">
        <f>'0929_2004_7A'!$V397</f>
        <v>0.10260005511594017</v>
      </c>
    </row>
    <row r="44" spans="2:5">
      <c r="B44" s="8" t="str">
        <f>'0926_2004_5B'!T398</f>
        <v>Hospital</v>
      </c>
      <c r="C44" s="8">
        <f>'0926_2004_5B'!V398</f>
        <v>0.22898504548720738</v>
      </c>
      <c r="D44" s="8">
        <f>'0926_2004_2A'!V398</f>
        <v>0.19416650422518816</v>
      </c>
      <c r="E44" s="8">
        <f>'0929_2004_7A'!$V398</f>
        <v>0.1817574721393716</v>
      </c>
    </row>
    <row r="45" spans="2:5">
      <c r="B45" s="8" t="str">
        <f>'0926_2004_5B'!T399</f>
        <v>Outpatient</v>
      </c>
      <c r="C45" s="8">
        <f>'0926_2004_5B'!V399</f>
        <v>0.12866193330249279</v>
      </c>
      <c r="D45" s="8">
        <f>'0926_2004_2A'!V399</f>
        <v>9.4632811781153695E-2</v>
      </c>
      <c r="E45" s="8">
        <f>'0929_2004_7A'!$V399</f>
        <v>0.13592003124076829</v>
      </c>
    </row>
    <row r="46" spans="2:5">
      <c r="B46" s="8" t="str">
        <f>'0926_2004_5B'!T400</f>
        <v>Warehouse</v>
      </c>
      <c r="C46" s="8">
        <f>'0926_2004_5B'!V400</f>
        <v>9.2759711313945767E-2</v>
      </c>
      <c r="D46" s="8">
        <f>'0926_2004_2A'!V400</f>
        <v>0.15444380071468897</v>
      </c>
      <c r="E46" s="8">
        <f>'0929_2004_7A'!$V400</f>
        <v>0.18018582345759765</v>
      </c>
    </row>
    <row r="57" spans="2:16">
      <c r="B57" s="6"/>
      <c r="C57" s="8" t="str">
        <f>'0926_2004_5B'!W385</f>
        <v>2 - Prototype-NewHvacLoadsConstSch|4c - Typical-Urban-Blend</v>
      </c>
      <c r="D57" s="8" t="str">
        <f>'0926_2004_2A'!W385</f>
        <v>2 - Prototype-NewHvacLoadsConstSch|4c - Typical-Urban-Blend</v>
      </c>
      <c r="E57" s="8" t="str">
        <f>'0929_2004_7A'!$W$385</f>
        <v>2 - Prototype-NewHvacLoadsConstSch|4c - Typical-Urban-Blend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>
      <c r="B58" s="6"/>
      <c r="C58" t="s">
        <v>357</v>
      </c>
      <c r="D58" t="s">
        <v>358</v>
      </c>
      <c r="E58" t="s">
        <v>359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>
      <c r="B59" s="8" t="str">
        <f>'0926_2004_5B'!T386</f>
        <v>SecondarySchool</v>
      </c>
      <c r="C59" s="8">
        <f>'0926_2004_5B'!W386</f>
        <v>0.19756677083904436</v>
      </c>
      <c r="D59" s="8">
        <f>'0926_2004_2A'!W386</f>
        <v>0.43652503679106364</v>
      </c>
      <c r="E59" s="8">
        <f>'0929_2004_7A'!$W386</f>
        <v>0.43702508072208823</v>
      </c>
    </row>
    <row r="60" spans="2:16">
      <c r="B60" s="8" t="str">
        <f>'0926_2004_5B'!T387</f>
        <v>PrimarySchool</v>
      </c>
      <c r="C60" s="8">
        <f>'0926_2004_5B'!W387</f>
        <v>9.7956703553377864E-2</v>
      </c>
      <c r="D60" s="8">
        <f>'0926_2004_2A'!W387</f>
        <v>0.19270423947468165</v>
      </c>
      <c r="E60" s="8">
        <f>'0929_2004_7A'!$W387</f>
        <v>0.34867505906970792</v>
      </c>
    </row>
    <row r="61" spans="2:16">
      <c r="B61" s="8" t="str">
        <f>'0926_2004_5B'!T388</f>
        <v>FullServiceRestaurant</v>
      </c>
      <c r="C61" s="8">
        <f>'0926_2004_5B'!W388</f>
        <v>0.28265454253267569</v>
      </c>
      <c r="D61" s="8">
        <f>'0926_2004_2A'!W388</f>
        <v>0.14959072777135568</v>
      </c>
      <c r="E61" s="8">
        <f>'0929_2004_7A'!$W388</f>
        <v>0.15127240549145349</v>
      </c>
    </row>
    <row r="62" spans="2:16">
      <c r="B62" s="8" t="str">
        <f>'0926_2004_5B'!T389</f>
        <v>QuickServiceRestaurant</v>
      </c>
      <c r="C62" s="8">
        <f>'0926_2004_5B'!W389</f>
        <v>0.13099757266664885</v>
      </c>
      <c r="D62" s="8">
        <f>'0926_2004_2A'!W389</f>
        <v>0.10854824951961356</v>
      </c>
      <c r="E62" s="8">
        <f>'0929_2004_7A'!$W389</f>
        <v>0.26675300932891938</v>
      </c>
    </row>
    <row r="63" spans="2:16">
      <c r="B63" s="8" t="str">
        <f>'0926_2004_5B'!T390</f>
        <v>SmallOffice</v>
      </c>
      <c r="C63" s="8">
        <f>'0926_2004_5B'!W390</f>
        <v>0.22480747638641257</v>
      </c>
      <c r="D63" s="8">
        <f>'0926_2004_2A'!W390</f>
        <v>0.29723057459223751</v>
      </c>
      <c r="E63" s="8">
        <f>'0929_2004_7A'!$W390</f>
        <v>0.48062018760304653</v>
      </c>
    </row>
    <row r="64" spans="2:16">
      <c r="B64" s="8" t="str">
        <f>'0926_2004_5B'!T391</f>
        <v>MediumOffice</v>
      </c>
      <c r="C64" s="8">
        <f>'0926_2004_5B'!W391</f>
        <v>0.12723881701885859</v>
      </c>
      <c r="D64" s="8">
        <f>'0926_2004_2A'!W391</f>
        <v>0.17918308694710716</v>
      </c>
      <c r="E64" s="8">
        <f>'0929_2004_7A'!$W391</f>
        <v>0.25788390235504499</v>
      </c>
    </row>
    <row r="65" spans="2:5">
      <c r="B65" s="8" t="str">
        <f>'0926_2004_5B'!T392</f>
        <v>LargeOffice</v>
      </c>
      <c r="C65" s="8">
        <f>'0926_2004_5B'!W392</f>
        <v>0.19806082419759594</v>
      </c>
      <c r="D65" s="8">
        <f>'0926_2004_2A'!W392</f>
        <v>0.39635529229905031</v>
      </c>
      <c r="E65" s="8"/>
    </row>
    <row r="66" spans="2:5">
      <c r="B66" s="8" t="str">
        <f>'0926_2004_5B'!T393</f>
        <v>LargeHotel</v>
      </c>
      <c r="C66" s="8"/>
      <c r="D66" s="8"/>
      <c r="E66" s="8"/>
    </row>
    <row r="67" spans="2:5">
      <c r="B67" s="8" t="str">
        <f>'0926_2004_5B'!T394</f>
        <v>MidriseApartment</v>
      </c>
      <c r="C67" s="8">
        <f>'0926_2004_5B'!W394</f>
        <v>4.1265365493325233E-2</v>
      </c>
      <c r="D67" s="8">
        <f>'0926_2004_2A'!W394</f>
        <v>7.5639606178257102E-2</v>
      </c>
      <c r="E67" s="8">
        <f>'0929_2004_7A'!$W394</f>
        <v>0.12714731667731394</v>
      </c>
    </row>
    <row r="68" spans="2:5">
      <c r="B68" s="8" t="str">
        <f>'0926_2004_5B'!T395</f>
        <v>HighriseApartment</v>
      </c>
      <c r="C68" s="8">
        <f>'0926_2004_5B'!W395</f>
        <v>5.5965556375351146E-2</v>
      </c>
      <c r="D68" s="8">
        <f>'0926_2004_2A'!W395</f>
        <v>8.4632653744454334E-2</v>
      </c>
      <c r="E68" s="8">
        <f>'0929_2004_7A'!$W395</f>
        <v>0.1740224748806489</v>
      </c>
    </row>
    <row r="69" spans="2:5">
      <c r="B69" s="8" t="str">
        <f>'0926_2004_5B'!T396</f>
        <v>StripMall</v>
      </c>
      <c r="C69" s="8">
        <f>'0926_2004_5B'!W396</f>
        <v>0.12544746897587858</v>
      </c>
      <c r="D69" s="8">
        <f>'0926_2004_2A'!W396</f>
        <v>0.2304862268098056</v>
      </c>
      <c r="E69" s="8">
        <f>'0929_2004_7A'!$W396</f>
        <v>0.42493962573906346</v>
      </c>
    </row>
    <row r="70" spans="2:5">
      <c r="B70" s="8" t="str">
        <f>'0926_2004_5B'!T397</f>
        <v>Retail</v>
      </c>
      <c r="C70" s="8">
        <f>'0926_2004_5B'!W397</f>
        <v>0.10681532733756466</v>
      </c>
      <c r="D70" s="8">
        <f>'0926_2004_2A'!W397</f>
        <v>0.14336143416422356</v>
      </c>
      <c r="E70" s="8">
        <f>'0929_2004_7A'!$W397</f>
        <v>0.34381583402228155</v>
      </c>
    </row>
    <row r="71" spans="2:5">
      <c r="B71" s="8" t="str">
        <f>'0926_2004_5B'!T398</f>
        <v>Hospital</v>
      </c>
      <c r="C71" s="8">
        <f>'0926_2004_5B'!W398</f>
        <v>0.28197293138278307</v>
      </c>
      <c r="D71" s="8">
        <f>'0926_2004_2A'!W398</f>
        <v>0.46234545885442702</v>
      </c>
      <c r="E71" s="8"/>
    </row>
    <row r="72" spans="2:5">
      <c r="B72" s="8" t="str">
        <f>'0926_2004_5B'!T399</f>
        <v>Outpatient</v>
      </c>
      <c r="C72" s="8">
        <f>'0926_2004_5B'!W399</f>
        <v>0.21010690888717537</v>
      </c>
      <c r="D72" s="8">
        <f>'0926_2004_2A'!W399</f>
        <v>0.14918586566824599</v>
      </c>
      <c r="E72" s="8">
        <f>'0929_2004_7A'!$W399</f>
        <v>0.30493671443825104</v>
      </c>
    </row>
    <row r="73" spans="2:5">
      <c r="B73" s="8" t="str">
        <f>'0926_2004_5B'!T400</f>
        <v>Warehouse</v>
      </c>
      <c r="C73" s="8">
        <f>'0926_2004_5B'!W400</f>
        <v>0.18719320738696593</v>
      </c>
      <c r="D73" s="8">
        <f>'0926_2004_2A'!W400</f>
        <v>0.38727006034034317</v>
      </c>
      <c r="E73" s="8">
        <f>'0929_2004_7A'!$W400</f>
        <v>0.5205429687236518</v>
      </c>
    </row>
    <row r="84" spans="2:16">
      <c r="B84" s="6"/>
      <c r="C84" s="8" t="str">
        <f>'0926_2004_5B'!X385</f>
        <v>2 - Prototype-NewHvacLoadsConstSch|4d - Prototype-Prototype-Blend</v>
      </c>
      <c r="D84" s="8" t="str">
        <f>'0926_2004_2A'!X385</f>
        <v>2 - Prototype-NewHvacLoadsConstSch|4d - Prototype-Prototype-Blend</v>
      </c>
      <c r="E84" s="8" t="str">
        <f>'0929_2004_7A'!$X385</f>
        <v>2 - Prototype-NewHvacLoadsConstSch|4d - Prototype-Prototype-Blend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>
      <c r="B85" s="6"/>
      <c r="C85" t="s">
        <v>357</v>
      </c>
      <c r="D85" t="s">
        <v>358</v>
      </c>
      <c r="E85" t="s">
        <v>359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>
      <c r="B86" s="8" t="str">
        <f>'0926_2004_5B'!T386</f>
        <v>SecondarySchool</v>
      </c>
      <c r="C86" s="8">
        <f>'0926_2004_5B'!X386</f>
        <v>3.89450262258529E-2</v>
      </c>
      <c r="D86" s="8">
        <f>'0926_2004_2A'!X386</f>
        <v>0.17661543769237803</v>
      </c>
      <c r="E86" s="8">
        <f>'0929_2004_7A'!$X386</f>
        <v>0.19518389469608899</v>
      </c>
    </row>
    <row r="87" spans="2:16">
      <c r="B87" s="8" t="str">
        <f>'0926_2004_5B'!T387</f>
        <v>PrimarySchool</v>
      </c>
      <c r="C87" s="8">
        <f>'0926_2004_5B'!X387</f>
        <v>7.2992086640480416E-2</v>
      </c>
      <c r="D87" s="8">
        <f>'0926_2004_2A'!X387</f>
        <v>2.652873394555242E-2</v>
      </c>
      <c r="E87" s="8">
        <f>'0929_2004_7A'!$X387</f>
        <v>7.7891485666731708E-2</v>
      </c>
    </row>
    <row r="88" spans="2:16">
      <c r="B88" s="8" t="str">
        <f>'0926_2004_5B'!T388</f>
        <v>FullServiceRestaurant</v>
      </c>
      <c r="C88" s="8">
        <f>'0926_2004_5B'!X388</f>
        <v>0.15734851082065554</v>
      </c>
      <c r="D88" s="8">
        <f>'0926_2004_2A'!X388</f>
        <v>0.15300644817660511</v>
      </c>
      <c r="E88" s="8">
        <f>'0929_2004_7A'!$X388</f>
        <v>0.25261920714942471</v>
      </c>
    </row>
    <row r="89" spans="2:16">
      <c r="B89" s="8" t="str">
        <f>'0926_2004_5B'!T389</f>
        <v>QuickServiceRestaurant</v>
      </c>
      <c r="C89" s="8">
        <f>'0926_2004_5B'!X389</f>
        <v>2.1794649351104482E-2</v>
      </c>
      <c r="D89" s="8">
        <f>'0926_2004_2A'!X389</f>
        <v>5.9133242723906701E-2</v>
      </c>
      <c r="E89" s="8">
        <f>'0929_2004_7A'!$X389</f>
        <v>2.7881658140234702E-2</v>
      </c>
    </row>
    <row r="90" spans="2:16">
      <c r="B90" s="8" t="str">
        <f>'0926_2004_5B'!T390</f>
        <v>SmallOffice</v>
      </c>
      <c r="C90" s="8">
        <f>'0926_2004_5B'!X390</f>
        <v>3.1897916007263029E-3</v>
      </c>
      <c r="D90" s="8">
        <f>'0926_2004_2A'!X390</f>
        <v>2.2025421040595284E-3</v>
      </c>
      <c r="E90" s="8">
        <f>'0929_2004_7A'!$X390</f>
        <v>3.7510168104568148E-3</v>
      </c>
    </row>
    <row r="91" spans="2:16">
      <c r="B91" s="8" t="str">
        <f>'0926_2004_5B'!T391</f>
        <v>MediumOffice</v>
      </c>
      <c r="C91" s="8"/>
      <c r="D91" s="8"/>
      <c r="E91" s="8"/>
    </row>
    <row r="92" spans="2:16">
      <c r="B92" s="8" t="str">
        <f>'0926_2004_5B'!T392</f>
        <v>LargeOffice</v>
      </c>
      <c r="C92" s="8"/>
      <c r="D92" s="8"/>
      <c r="E92" s="8"/>
    </row>
    <row r="93" spans="2:16">
      <c r="B93" s="8" t="str">
        <f>'0926_2004_5B'!T393</f>
        <v>LargeHotel</v>
      </c>
      <c r="C93" s="8"/>
      <c r="D93" s="8"/>
      <c r="E93" s="8"/>
    </row>
    <row r="94" spans="2:16">
      <c r="B94" s="8" t="str">
        <f>'0926_2004_5B'!T394</f>
        <v>MidriseApartment</v>
      </c>
      <c r="C94" s="8">
        <f>'0926_2004_5B'!X394</f>
        <v>1.0330044055591419E-2</v>
      </c>
      <c r="D94" s="8">
        <f>'0926_2004_2A'!X394</f>
        <v>3.9863987954459161E-3</v>
      </c>
      <c r="E94" s="8">
        <f>'0929_2004_7A'!$X394</f>
        <v>2.3579922993248882E-2</v>
      </c>
    </row>
    <row r="95" spans="2:16">
      <c r="B95" s="8" t="str">
        <f>'0926_2004_5B'!T395</f>
        <v>HighriseApartment</v>
      </c>
      <c r="C95" s="8">
        <f>'0926_2004_5B'!X395</f>
        <v>1.0633646107315634E-2</v>
      </c>
      <c r="D95" s="8">
        <f>'0926_2004_2A'!X395</f>
        <v>6.7252191624016799E-3</v>
      </c>
      <c r="E95" s="8">
        <f>'0929_2004_7A'!$X395</f>
        <v>1.6303455874515968E-2</v>
      </c>
    </row>
    <row r="96" spans="2:16">
      <c r="B96" s="8" t="str">
        <f>'0926_2004_5B'!T396</f>
        <v>StripMall</v>
      </c>
      <c r="C96" s="8">
        <f>'0926_2004_5B'!X396</f>
        <v>3.0481716766629988E-2</v>
      </c>
      <c r="D96" s="8">
        <f>'0926_2004_2A'!X396</f>
        <v>2.9332949178869777E-2</v>
      </c>
      <c r="E96" s="8">
        <f>'0929_2004_7A'!$X396</f>
        <v>3.5435547254507732E-2</v>
      </c>
    </row>
    <row r="97" spans="2:5">
      <c r="B97" s="8" t="str">
        <f>'0926_2004_5B'!T397</f>
        <v>Retail</v>
      </c>
      <c r="C97" s="8">
        <f>'0926_2004_5B'!X397</f>
        <v>3.75782178661941E-3</v>
      </c>
      <c r="D97" s="8">
        <f>'0926_2004_2A'!X397</f>
        <v>2.8151923310277831E-3</v>
      </c>
      <c r="E97" s="8">
        <f>'0929_2004_7A'!$X397</f>
        <v>6.1420810204322485E-3</v>
      </c>
    </row>
    <row r="98" spans="2:5">
      <c r="B98" s="8" t="str">
        <f>'0926_2004_5B'!T398</f>
        <v>Hospital</v>
      </c>
      <c r="C98" s="8">
        <f>'0926_2004_5B'!X398</f>
        <v>0.17148155429315162</v>
      </c>
      <c r="D98" s="8">
        <f>'0926_2004_2A'!X398</f>
        <v>0.15292110815866583</v>
      </c>
      <c r="E98" s="8">
        <f>'0929_2004_7A'!$X398</f>
        <v>9.3054192509765182E-2</v>
      </c>
    </row>
    <row r="99" spans="2:5">
      <c r="B99" s="8" t="str">
        <f>'0926_2004_5B'!T399</f>
        <v>Outpatient</v>
      </c>
      <c r="C99" s="8">
        <f>'0926_2004_5B'!X399</f>
        <v>1.9105422770495963E-2</v>
      </c>
      <c r="D99" s="8">
        <f>'0926_2004_2A'!X399</f>
        <v>1.6217656174955599E-2</v>
      </c>
      <c r="E99" s="8">
        <f>'0929_2004_7A'!$X399</f>
        <v>2.3202665614855612E-2</v>
      </c>
    </row>
    <row r="100" spans="2:5">
      <c r="B100" s="8" t="str">
        <f>'0926_2004_5B'!T400</f>
        <v>Warehouse</v>
      </c>
      <c r="C100" s="8">
        <f>'0926_2004_5B'!X400</f>
        <v>0.13662012657944983</v>
      </c>
      <c r="D100" s="8">
        <f>'0926_2004_2A'!X400</f>
        <v>0.16045442598381549</v>
      </c>
      <c r="E100" s="8">
        <f>'0929_2004_7A'!$X400</f>
        <v>0.25551505338630331</v>
      </c>
    </row>
  </sheetData>
  <conditionalFormatting sqref="C5:E19 C32:E46 C59:E73 C86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0926_2004_5B</vt:lpstr>
      <vt:lpstr>0926_2004_2A</vt:lpstr>
      <vt:lpstr>0929_2004_7A</vt:lpstr>
      <vt:lpstr>Error Summary by Scenario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2017-09-26T23:52:14Z</dcterms:created>
  <dcterms:modified xsi:type="dcterms:W3CDTF">2017-09-29T20:55:42Z</dcterms:modified>
</cp:coreProperties>
</file>