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<sst xmlns="http://schemas.openxmlformats.org/spreadsheetml/2006/main" count="49" uniqueCount="27">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</sst>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15200"/>
        <c:axId val="215715776"/>
      </c:scatterChart>
      <c:valAx>
        <c:axId val="21571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715776"/>
        <c:crosses val="autoZero"/>
        <c:crossBetween val="midCat"/>
      </c:valAx>
      <c:valAx>
        <c:axId val="2157157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7152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16928"/>
        <c:axId val="215717504"/>
      </c:scatterChart>
      <c:valAx>
        <c:axId val="21571692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717504"/>
        <c:crossesAt val="-60"/>
        <c:crossBetween val="midCat"/>
        <c:majorUnit val="20"/>
      </c:valAx>
      <c:valAx>
        <c:axId val="21571750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71692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288834.93557969219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2.6350536827321868E-3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0.47596896297380697</v>
      </c>
      <c r="J7" s="3">
        <f>SQRT(I7)</f>
        <v>0.68990503909872047</v>
      </c>
      <c r="K7" s="13">
        <f>J7/K2</f>
        <v>6.8990503909872047E-3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>K38/1000</f>
        <v>0</v>
      </c>
      <c r="F9" s="4">
        <f t="shared" ref="F9:F72" si="1">(E9- D9)</f>
        <v>0</v>
      </c>
      <c r="G9" s="4">
        <f t="shared" ref="G9:G72" si="2">ABS(F9)</f>
        <v>0</v>
      </c>
      <c r="H9" s="3">
        <f t="shared" ref="H9:H72" si="3">(G9^2)</f>
        <v>0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f>K39/1000</f>
        <v>-0.61187499999999995</v>
      </c>
      <c r="F10" s="4">
        <f t="shared" si="1"/>
        <v>0</v>
      </c>
      <c r="G10" s="4">
        <f t="shared" si="2"/>
        <v>0</v>
      </c>
      <c r="H10" s="7">
        <f t="shared" si="3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f>K40/1000</f>
        <v>-0.61187499999999995</v>
      </c>
      <c r="F11" s="4">
        <f t="shared" si="1"/>
        <v>0</v>
      </c>
      <c r="G11" s="4">
        <f t="shared" si="2"/>
        <v>0</v>
      </c>
      <c r="H11" s="7">
        <f t="shared" si="3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f>K41/1000</f>
        <v>-0.61187499999999995</v>
      </c>
      <c r="F12" s="4">
        <f t="shared" si="1"/>
        <v>0</v>
      </c>
      <c r="G12" s="4">
        <f t="shared" si="2"/>
        <v>0</v>
      </c>
      <c r="H12" s="7">
        <f t="shared" si="3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f>K42/1000</f>
        <v>-0.61187499999999995</v>
      </c>
      <c r="F13" s="4">
        <f t="shared" si="1"/>
        <v>0</v>
      </c>
      <c r="G13" s="4">
        <f t="shared" si="2"/>
        <v>0</v>
      </c>
      <c r="H13" s="7">
        <f t="shared" si="3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f>K43/1000</f>
        <v>-0.61187499999999995</v>
      </c>
      <c r="F14" s="4">
        <f t="shared" si="1"/>
        <v>0</v>
      </c>
      <c r="G14" s="4">
        <f t="shared" si="2"/>
        <v>0</v>
      </c>
      <c r="H14" s="7">
        <f t="shared" si="3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f>K44/1000</f>
        <v>-1.0669200000000001</v>
      </c>
      <c r="F15" s="4">
        <f t="shared" si="1"/>
        <v>0</v>
      </c>
      <c r="G15" s="4">
        <f t="shared" si="2"/>
        <v>0</v>
      </c>
      <c r="H15" s="7">
        <f t="shared" si="3"/>
        <v>0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f>K45/1000</f>
        <v>-1.0669200000000001</v>
      </c>
      <c r="F16" s="4">
        <f t="shared" si="1"/>
        <v>0</v>
      </c>
      <c r="G16" s="4">
        <f t="shared" si="2"/>
        <v>0</v>
      </c>
      <c r="H16" s="7">
        <f t="shared" si="3"/>
        <v>0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f>K46/1000</f>
        <v>-1.0669200000000001</v>
      </c>
      <c r="F17" s="4">
        <f t="shared" si="1"/>
        <v>0</v>
      </c>
      <c r="G17" s="4">
        <f t="shared" si="2"/>
        <v>0</v>
      </c>
      <c r="H17" s="7">
        <f t="shared" si="3"/>
        <v>0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f>K47/1000</f>
        <v>0.96980600000000006</v>
      </c>
      <c r="F18" s="4">
        <f t="shared" si="1"/>
        <v>-0.30260399999999998</v>
      </c>
      <c r="G18" s="4">
        <f t="shared" si="2"/>
        <v>0.30260399999999998</v>
      </c>
      <c r="H18" s="7">
        <f t="shared" si="3"/>
        <v>9.156918081599999E-2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f>K48/1000</f>
        <v>80.720199999999991</v>
      </c>
      <c r="F19" s="4">
        <f t="shared" si="1"/>
        <v>-0.94050000000000011</v>
      </c>
      <c r="G19" s="4">
        <f t="shared" si="2"/>
        <v>0.94050000000000011</v>
      </c>
      <c r="H19" s="7">
        <f t="shared" si="3"/>
        <v>0.88454025000000025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f>K49/1000</f>
        <v>46.905000000000001</v>
      </c>
      <c r="F20" s="4">
        <f t="shared" si="1"/>
        <v>-6.4499999999995339E-2</v>
      </c>
      <c r="G20" s="4">
        <f t="shared" si="2"/>
        <v>6.4499999999995339E-2</v>
      </c>
      <c r="H20" s="7">
        <f t="shared" si="3"/>
        <v>4.1602499999993988E-3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f>K50/1000</f>
        <v>112.232</v>
      </c>
      <c r="F21" s="4">
        <f t="shared" si="1"/>
        <v>0.96599999999999397</v>
      </c>
      <c r="G21" s="4">
        <f t="shared" si="2"/>
        <v>0.96599999999999397</v>
      </c>
      <c r="H21" s="7">
        <f t="shared" si="3"/>
        <v>0.93315599999998833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f>K51/1000</f>
        <v>91.495500000000007</v>
      </c>
      <c r="F22" s="4">
        <f t="shared" si="1"/>
        <v>1.6024000000000029</v>
      </c>
      <c r="G22" s="4">
        <f t="shared" si="2"/>
        <v>1.6024000000000029</v>
      </c>
      <c r="H22" s="7">
        <f t="shared" si="3"/>
        <v>2.5676857600000096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f>K52/1000</f>
        <v>68.099000000000004</v>
      </c>
      <c r="F23" s="4">
        <f t="shared" si="1"/>
        <v>1.9716999999999985</v>
      </c>
      <c r="G23" s="4">
        <f t="shared" si="2"/>
        <v>1.9716999999999985</v>
      </c>
      <c r="H23" s="7">
        <f t="shared" si="3"/>
        <v>3.8876008899999941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f>K53/1000</f>
        <v>30.072299999999998</v>
      </c>
      <c r="F24" s="4">
        <f t="shared" si="1"/>
        <v>1.2901999999999987</v>
      </c>
      <c r="G24" s="4">
        <f t="shared" si="2"/>
        <v>1.2901999999999987</v>
      </c>
      <c r="H24" s="7">
        <f t="shared" si="3"/>
        <v>1.6646160399999965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f>K54/1000</f>
        <v>-0.92471500000000006</v>
      </c>
      <c r="F25" s="4">
        <f t="shared" si="1"/>
        <v>0</v>
      </c>
      <c r="G25" s="4">
        <f t="shared" si="2"/>
        <v>0</v>
      </c>
      <c r="H25" s="7">
        <f t="shared" si="3"/>
        <v>0</v>
      </c>
      <c r="I25" s="7"/>
      <c r="J25" s="9">
        <v>-47393.9</v>
      </c>
      <c r="K25" s="3">
        <f t="shared" ref="K25:K33" si="4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f>K55/1000</f>
        <v>-0.61187499999999995</v>
      </c>
      <c r="F26" s="4">
        <f t="shared" si="1"/>
        <v>0</v>
      </c>
      <c r="G26" s="4">
        <f t="shared" si="2"/>
        <v>0</v>
      </c>
      <c r="H26" s="7">
        <f t="shared" si="3"/>
        <v>0</v>
      </c>
      <c r="I26" s="7"/>
      <c r="J26" s="9">
        <v>-32824.300000000003</v>
      </c>
      <c r="K26" s="8">
        <f t="shared" si="4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f>K56/1000</f>
        <v>-0.61187499999999995</v>
      </c>
      <c r="F27" s="4">
        <f t="shared" si="1"/>
        <v>0</v>
      </c>
      <c r="G27" s="4">
        <f t="shared" si="2"/>
        <v>0</v>
      </c>
      <c r="H27" s="7">
        <f t="shared" si="3"/>
        <v>0</v>
      </c>
      <c r="I27" s="7"/>
      <c r="J27" s="9">
        <v>-25681.599999999999</v>
      </c>
      <c r="K27" s="8">
        <f t="shared" si="4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f>K57/1000</f>
        <v>-0.61187499999999995</v>
      </c>
      <c r="F28" s="4">
        <f t="shared" si="1"/>
        <v>0</v>
      </c>
      <c r="G28" s="4">
        <f t="shared" si="2"/>
        <v>0</v>
      </c>
      <c r="H28" s="7">
        <f t="shared" si="3"/>
        <v>0</v>
      </c>
      <c r="I28" s="7"/>
      <c r="J28" s="9">
        <v>-7605.74</v>
      </c>
      <c r="K28" s="8">
        <f t="shared" si="4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f>K58/1000</f>
        <v>-0.61187499999999995</v>
      </c>
      <c r="F29" s="4">
        <f t="shared" si="1"/>
        <v>0</v>
      </c>
      <c r="G29" s="4">
        <f t="shared" si="2"/>
        <v>0</v>
      </c>
      <c r="H29" s="7">
        <f t="shared" si="3"/>
        <v>0</v>
      </c>
      <c r="I29" s="7"/>
      <c r="J29" s="9">
        <v>-7482.44</v>
      </c>
      <c r="K29" s="8">
        <f t="shared" si="4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f>K59/1000</f>
        <v>-0.61187499999999995</v>
      </c>
      <c r="F30" s="4">
        <f t="shared" si="1"/>
        <v>0</v>
      </c>
      <c r="G30" s="4">
        <f t="shared" si="2"/>
        <v>0</v>
      </c>
      <c r="H30" s="7">
        <f t="shared" si="3"/>
        <v>0</v>
      </c>
      <c r="I30" s="7"/>
      <c r="J30" s="9">
        <v>-7050.74</v>
      </c>
      <c r="K30" s="8">
        <f t="shared" si="4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f>K60/1000</f>
        <v>-0.61187499999999995</v>
      </c>
      <c r="F31" s="4">
        <f t="shared" si="1"/>
        <v>0</v>
      </c>
      <c r="G31" s="4">
        <f t="shared" si="2"/>
        <v>0</v>
      </c>
      <c r="H31" s="7">
        <f t="shared" si="3"/>
        <v>0</v>
      </c>
      <c r="I31" s="7"/>
      <c r="J31" s="9">
        <v>-7584.25</v>
      </c>
      <c r="K31" s="8">
        <f t="shared" si="4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f>K61/1000</f>
        <v>-0.61187499999999995</v>
      </c>
      <c r="F32" s="4">
        <f t="shared" si="1"/>
        <v>0</v>
      </c>
      <c r="G32" s="4">
        <f t="shared" si="2"/>
        <v>0</v>
      </c>
      <c r="H32" s="7">
        <f t="shared" si="3"/>
        <v>0</v>
      </c>
      <c r="I32" s="7"/>
      <c r="J32" s="9">
        <v>-7291.14</v>
      </c>
      <c r="K32" s="8">
        <f t="shared" si="4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f>K62/1000</f>
        <v>-0.61187499999999995</v>
      </c>
      <c r="F33" s="4">
        <f t="shared" si="1"/>
        <v>0</v>
      </c>
      <c r="G33" s="4">
        <f t="shared" si="2"/>
        <v>0</v>
      </c>
      <c r="H33" s="7">
        <f t="shared" si="3"/>
        <v>0</v>
      </c>
      <c r="I33" s="7"/>
      <c r="J33" s="9">
        <v>-908.70899999999995</v>
      </c>
      <c r="K33" s="8">
        <f t="shared" si="4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f>K63/1000</f>
        <v>-0.61187499999999995</v>
      </c>
      <c r="F34" s="4">
        <f t="shared" si="1"/>
        <v>0</v>
      </c>
      <c r="G34" s="4">
        <f t="shared" si="2"/>
        <v>0</v>
      </c>
      <c r="H34" s="7">
        <f t="shared" si="3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f>K64/1000</f>
        <v>-0.61187499999999995</v>
      </c>
      <c r="F35" s="4">
        <f t="shared" si="1"/>
        <v>0</v>
      </c>
      <c r="G35" s="4">
        <f t="shared" si="2"/>
        <v>0</v>
      </c>
      <c r="H35" s="7">
        <f t="shared" si="3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f>K65/1000</f>
        <v>-0.61187499999999995</v>
      </c>
      <c r="F36" s="4">
        <f t="shared" si="1"/>
        <v>0</v>
      </c>
      <c r="G36" s="4">
        <f t="shared" si="2"/>
        <v>0</v>
      </c>
      <c r="H36" s="7">
        <f t="shared" si="3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f>K66/1000</f>
        <v>-0.61187499999999995</v>
      </c>
      <c r="F37" s="4">
        <f t="shared" si="1"/>
        <v>0</v>
      </c>
      <c r="G37" s="4">
        <f t="shared" si="2"/>
        <v>0</v>
      </c>
      <c r="H37" s="7">
        <f t="shared" si="3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f>K67/1000</f>
        <v>-0.61187499999999995</v>
      </c>
      <c r="F38" s="4">
        <f t="shared" si="1"/>
        <v>0</v>
      </c>
      <c r="G38" s="4">
        <f t="shared" si="2"/>
        <v>0</v>
      </c>
      <c r="H38" s="7">
        <f t="shared" si="3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f>K68/1000</f>
        <v>-1.0669200000000001</v>
      </c>
      <c r="F39" s="4">
        <f t="shared" si="1"/>
        <v>0</v>
      </c>
      <c r="G39" s="4">
        <f t="shared" si="2"/>
        <v>0</v>
      </c>
      <c r="H39" s="7">
        <f t="shared" si="3"/>
        <v>0</v>
      </c>
      <c r="I39" s="7"/>
      <c r="J39">
        <v>-611.875</v>
      </c>
      <c r="K39" s="8">
        <f t="shared" ref="K39:K41" si="5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f>K69/1000</f>
        <v>-1.0669200000000001</v>
      </c>
      <c r="F40" s="4">
        <f t="shared" si="1"/>
        <v>0</v>
      </c>
      <c r="G40" s="4">
        <f t="shared" si="2"/>
        <v>0</v>
      </c>
      <c r="H40" s="7">
        <f t="shared" si="3"/>
        <v>0</v>
      </c>
      <c r="I40" s="7"/>
      <c r="J40">
        <v>-611.875</v>
      </c>
      <c r="K40" s="8">
        <f t="shared" si="5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f>K70/1000</f>
        <v>17.177599999999998</v>
      </c>
      <c r="F41" s="4">
        <f t="shared" si="1"/>
        <v>-0.77210000000000178</v>
      </c>
      <c r="G41" s="4">
        <f t="shared" si="2"/>
        <v>0.77210000000000178</v>
      </c>
      <c r="H41" s="7">
        <f t="shared" si="3"/>
        <v>0.59613841000000278</v>
      </c>
      <c r="I41" s="7"/>
      <c r="J41">
        <v>-611.875</v>
      </c>
      <c r="K41" s="8">
        <f t="shared" si="5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f>K71/1000</f>
        <v>114.456</v>
      </c>
      <c r="F42" s="4">
        <f t="shared" si="1"/>
        <v>0.13300000000000978</v>
      </c>
      <c r="G42" s="4">
        <f t="shared" si="2"/>
        <v>0.13300000000000978</v>
      </c>
      <c r="H42" s="7">
        <f t="shared" si="3"/>
        <v>1.7689000000002602E-2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f>K72/1000</f>
        <v>113.61799999999999</v>
      </c>
      <c r="F43" s="4">
        <f t="shared" si="1"/>
        <v>3.0999999999991701E-2</v>
      </c>
      <c r="G43" s="4">
        <f t="shared" si="2"/>
        <v>3.0999999999991701E-2</v>
      </c>
      <c r="H43" s="7">
        <f t="shared" si="3"/>
        <v>9.6099999999948549E-4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f>K73/1000</f>
        <v>113.95</v>
      </c>
      <c r="F44" s="4">
        <f t="shared" si="1"/>
        <v>9.0000000000003411E-2</v>
      </c>
      <c r="G44" s="4">
        <f t="shared" si="2"/>
        <v>9.0000000000003411E-2</v>
      </c>
      <c r="H44" s="7">
        <f t="shared" si="3"/>
        <v>8.1000000000006137E-3</v>
      </c>
      <c r="I44" s="7"/>
      <c r="J44">
        <v>-1066.92</v>
      </c>
      <c r="K44" s="8">
        <f t="shared" ref="K44:K107" si="6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f>K74/1000</f>
        <v>113.767</v>
      </c>
      <c r="F45" s="4">
        <f t="shared" si="1"/>
        <v>1.6999999999995907E-2</v>
      </c>
      <c r="G45" s="4">
        <f t="shared" si="2"/>
        <v>1.6999999999995907E-2</v>
      </c>
      <c r="H45" s="7">
        <f t="shared" si="3"/>
        <v>2.8899999999986087E-4</v>
      </c>
      <c r="I45" s="7"/>
      <c r="J45">
        <v>-1066.92</v>
      </c>
      <c r="K45" s="8">
        <f t="shared" si="6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f>K75/1000</f>
        <v>113.761</v>
      </c>
      <c r="F46" s="4">
        <f t="shared" si="1"/>
        <v>0.33899999999999864</v>
      </c>
      <c r="G46" s="4">
        <f t="shared" si="2"/>
        <v>0.33899999999999864</v>
      </c>
      <c r="H46" s="7">
        <f t="shared" si="3"/>
        <v>0.11492099999999908</v>
      </c>
      <c r="I46" s="7"/>
      <c r="J46">
        <v>-1066.92</v>
      </c>
      <c r="K46" s="8">
        <f t="shared" si="6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f>K76/1000</f>
        <v>113.76</v>
      </c>
      <c r="F47" s="4">
        <f t="shared" si="1"/>
        <v>0.39300000000000068</v>
      </c>
      <c r="G47" s="4">
        <f t="shared" si="2"/>
        <v>0.39300000000000068</v>
      </c>
      <c r="H47" s="7">
        <f t="shared" si="3"/>
        <v>0.15444900000000053</v>
      </c>
      <c r="I47" s="7"/>
      <c r="J47">
        <v>969.80600000000004</v>
      </c>
      <c r="K47" s="8">
        <f t="shared" si="6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f>K77/1000</f>
        <v>74.536100000000005</v>
      </c>
      <c r="F48" s="4">
        <f t="shared" si="1"/>
        <v>2.6887000000000114</v>
      </c>
      <c r="G48" s="4">
        <f t="shared" si="2"/>
        <v>2.6887000000000114</v>
      </c>
      <c r="H48" s="7">
        <f t="shared" si="3"/>
        <v>7.2291076900000615</v>
      </c>
      <c r="I48" s="7"/>
      <c r="J48">
        <v>80720.2</v>
      </c>
      <c r="K48" s="8">
        <f t="shared" si="6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f>K78/1000</f>
        <v>-0.92471500000000006</v>
      </c>
      <c r="F49" s="4">
        <f t="shared" si="1"/>
        <v>0</v>
      </c>
      <c r="G49" s="4">
        <f t="shared" si="2"/>
        <v>0</v>
      </c>
      <c r="H49" s="7">
        <f t="shared" si="3"/>
        <v>0</v>
      </c>
      <c r="I49" s="7"/>
      <c r="J49">
        <v>46905</v>
      </c>
      <c r="K49" s="8">
        <f t="shared" si="6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f>K79/1000</f>
        <v>-0.61187499999999995</v>
      </c>
      <c r="F50" s="4">
        <f t="shared" si="1"/>
        <v>0</v>
      </c>
      <c r="G50" s="4">
        <f t="shared" si="2"/>
        <v>0</v>
      </c>
      <c r="H50" s="7">
        <f t="shared" si="3"/>
        <v>0</v>
      </c>
      <c r="I50" s="7"/>
      <c r="J50">
        <v>112232</v>
      </c>
      <c r="K50" s="8">
        <f t="shared" si="6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f>K80/1000</f>
        <v>-0.61187499999999995</v>
      </c>
      <c r="F51" s="4">
        <f t="shared" si="1"/>
        <v>0</v>
      </c>
      <c r="G51" s="4">
        <f t="shared" si="2"/>
        <v>0</v>
      </c>
      <c r="H51" s="7">
        <f t="shared" si="3"/>
        <v>0</v>
      </c>
      <c r="I51" s="7"/>
      <c r="J51">
        <v>91495.5</v>
      </c>
      <c r="K51" s="8">
        <f t="shared" si="6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f>K81/1000</f>
        <v>-0.61187499999999995</v>
      </c>
      <c r="F52" s="4">
        <f t="shared" si="1"/>
        <v>0</v>
      </c>
      <c r="G52" s="4">
        <f t="shared" si="2"/>
        <v>0</v>
      </c>
      <c r="H52" s="7">
        <f t="shared" si="3"/>
        <v>0</v>
      </c>
      <c r="I52" s="7"/>
      <c r="J52">
        <v>68099</v>
      </c>
      <c r="K52" s="8">
        <f t="shared" si="6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f>K82/1000</f>
        <v>-0.61187499999999995</v>
      </c>
      <c r="F53" s="4">
        <f t="shared" si="1"/>
        <v>0</v>
      </c>
      <c r="G53" s="4">
        <f t="shared" si="2"/>
        <v>0</v>
      </c>
      <c r="H53" s="7">
        <f t="shared" si="3"/>
        <v>0</v>
      </c>
      <c r="I53" s="7"/>
      <c r="J53">
        <v>30072.3</v>
      </c>
      <c r="K53" s="8">
        <f t="shared" si="6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f>K83/1000</f>
        <v>-0.61187499999999995</v>
      </c>
      <c r="F54" s="4">
        <f t="shared" si="1"/>
        <v>0</v>
      </c>
      <c r="G54" s="4">
        <f t="shared" si="2"/>
        <v>0</v>
      </c>
      <c r="H54" s="7">
        <f t="shared" si="3"/>
        <v>0</v>
      </c>
      <c r="I54" s="7"/>
      <c r="J54">
        <v>-924.71500000000003</v>
      </c>
      <c r="K54" s="8">
        <f t="shared" si="6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f>K84/1000</f>
        <v>-0.61187499999999995</v>
      </c>
      <c r="F55" s="4">
        <f t="shared" si="1"/>
        <v>0</v>
      </c>
      <c r="G55" s="4">
        <f t="shared" si="2"/>
        <v>0</v>
      </c>
      <c r="H55" s="7">
        <f t="shared" si="3"/>
        <v>0</v>
      </c>
      <c r="I55" s="7"/>
      <c r="J55">
        <v>-611.875</v>
      </c>
      <c r="K55" s="8">
        <f t="shared" si="6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f>K85/1000</f>
        <v>-0.61187499999999995</v>
      </c>
      <c r="F56" s="4">
        <f t="shared" si="1"/>
        <v>0</v>
      </c>
      <c r="G56" s="4">
        <f t="shared" si="2"/>
        <v>0</v>
      </c>
      <c r="H56" s="7">
        <f t="shared" si="3"/>
        <v>0</v>
      </c>
      <c r="I56" s="7"/>
      <c r="J56">
        <v>-611.875</v>
      </c>
      <c r="K56" s="8">
        <f t="shared" si="6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f>K86/1000</f>
        <v>-0.61187499999999995</v>
      </c>
      <c r="F57" s="4">
        <f t="shared" si="1"/>
        <v>0</v>
      </c>
      <c r="G57" s="4">
        <f t="shared" si="2"/>
        <v>0</v>
      </c>
      <c r="H57" s="7">
        <f t="shared" si="3"/>
        <v>0</v>
      </c>
      <c r="I57" s="7"/>
      <c r="J57">
        <v>-611.875</v>
      </c>
      <c r="K57" s="8">
        <f t="shared" si="6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f>K87/1000</f>
        <v>-0.61187499999999995</v>
      </c>
      <c r="F58" s="4">
        <f t="shared" si="1"/>
        <v>0</v>
      </c>
      <c r="G58" s="4">
        <f t="shared" si="2"/>
        <v>0</v>
      </c>
      <c r="H58" s="7">
        <f t="shared" si="3"/>
        <v>0</v>
      </c>
      <c r="I58" s="7"/>
      <c r="J58">
        <v>-611.875</v>
      </c>
      <c r="K58" s="8">
        <f t="shared" si="6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f>K88/1000</f>
        <v>-0.61187499999999995</v>
      </c>
      <c r="F59" s="4">
        <f t="shared" si="1"/>
        <v>0</v>
      </c>
      <c r="G59" s="4">
        <f t="shared" si="2"/>
        <v>0</v>
      </c>
      <c r="H59" s="7">
        <f t="shared" si="3"/>
        <v>0</v>
      </c>
      <c r="I59" s="7"/>
      <c r="J59">
        <v>-611.875</v>
      </c>
      <c r="K59" s="8">
        <f t="shared" si="6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f>K89/1000</f>
        <v>-0.61187499999999995</v>
      </c>
      <c r="F60" s="4">
        <f t="shared" si="1"/>
        <v>0</v>
      </c>
      <c r="G60" s="4">
        <f t="shared" si="2"/>
        <v>0</v>
      </c>
      <c r="H60" s="7">
        <f t="shared" si="3"/>
        <v>0</v>
      </c>
      <c r="I60" s="7"/>
      <c r="J60">
        <v>-611.875</v>
      </c>
      <c r="K60" s="8">
        <f t="shared" si="6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f>K90/1000</f>
        <v>-0.61187499999999995</v>
      </c>
      <c r="F61" s="4">
        <f t="shared" si="1"/>
        <v>0</v>
      </c>
      <c r="G61" s="4">
        <f t="shared" si="2"/>
        <v>0</v>
      </c>
      <c r="H61" s="7">
        <f t="shared" si="3"/>
        <v>0</v>
      </c>
      <c r="I61" s="7"/>
      <c r="J61">
        <v>-611.875</v>
      </c>
      <c r="K61" s="8">
        <f t="shared" si="6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f>K91/1000</f>
        <v>-0.61187499999999995</v>
      </c>
      <c r="F62" s="4">
        <f t="shared" si="1"/>
        <v>0</v>
      </c>
      <c r="G62" s="4">
        <f t="shared" si="2"/>
        <v>0</v>
      </c>
      <c r="H62" s="7">
        <f t="shared" si="3"/>
        <v>0</v>
      </c>
      <c r="I62" s="7"/>
      <c r="J62">
        <v>-611.875</v>
      </c>
      <c r="K62" s="8">
        <f t="shared" si="6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f>K92/1000</f>
        <v>-1.0669200000000001</v>
      </c>
      <c r="F63" s="4">
        <f t="shared" si="1"/>
        <v>0</v>
      </c>
      <c r="G63" s="4">
        <f t="shared" si="2"/>
        <v>0</v>
      </c>
      <c r="H63" s="7">
        <f t="shared" si="3"/>
        <v>0</v>
      </c>
      <c r="I63" s="7"/>
      <c r="J63">
        <v>-611.875</v>
      </c>
      <c r="K63" s="8">
        <f t="shared" si="6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f>K93/1000</f>
        <v>-1.0669200000000001</v>
      </c>
      <c r="F64" s="4">
        <f t="shared" si="1"/>
        <v>0</v>
      </c>
      <c r="G64" s="4">
        <f t="shared" si="2"/>
        <v>0</v>
      </c>
      <c r="H64" s="7">
        <f t="shared" si="3"/>
        <v>0</v>
      </c>
      <c r="I64" s="7"/>
      <c r="J64">
        <v>-611.875</v>
      </c>
      <c r="K64" s="8">
        <f t="shared" si="6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f>K94/1000</f>
        <v>20.771599999999999</v>
      </c>
      <c r="F65" s="4">
        <f t="shared" si="1"/>
        <v>-1.0296000000000021</v>
      </c>
      <c r="G65" s="4">
        <f t="shared" si="2"/>
        <v>1.0296000000000021</v>
      </c>
      <c r="H65" s="7">
        <f t="shared" si="3"/>
        <v>1.0600761600000042</v>
      </c>
      <c r="I65" s="7"/>
      <c r="J65">
        <v>-611.875</v>
      </c>
      <c r="K65" s="8">
        <f t="shared" si="6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f>K95/1000</f>
        <v>113.755</v>
      </c>
      <c r="F66" s="4">
        <f t="shared" si="1"/>
        <v>0.13100000000000023</v>
      </c>
      <c r="G66" s="4">
        <f t="shared" si="2"/>
        <v>0.13100000000000023</v>
      </c>
      <c r="H66" s="7">
        <f t="shared" si="3"/>
        <v>1.7161000000000058E-2</v>
      </c>
      <c r="I66" s="7"/>
      <c r="J66">
        <v>-611.875</v>
      </c>
      <c r="K66" s="8">
        <f t="shared" si="6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f>K96/1000</f>
        <v>114.366</v>
      </c>
      <c r="F67" s="4">
        <f t="shared" si="1"/>
        <v>3.1999999999996476E-2</v>
      </c>
      <c r="G67" s="4">
        <f t="shared" si="2"/>
        <v>3.1999999999996476E-2</v>
      </c>
      <c r="H67" s="7">
        <f t="shared" si="3"/>
        <v>1.0239999999997744E-3</v>
      </c>
      <c r="I67" s="7"/>
      <c r="J67">
        <v>-611.875</v>
      </c>
      <c r="K67" s="8">
        <f t="shared" si="6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f>K97/1000</f>
        <v>113.667</v>
      </c>
      <c r="F68" s="4">
        <f t="shared" si="1"/>
        <v>8.8000000000008072E-2</v>
      </c>
      <c r="G68" s="4">
        <f t="shared" si="2"/>
        <v>8.8000000000008072E-2</v>
      </c>
      <c r="H68" s="7">
        <f t="shared" si="3"/>
        <v>7.7440000000014208E-3</v>
      </c>
      <c r="I68" s="7"/>
      <c r="J68">
        <v>-1066.92</v>
      </c>
      <c r="K68" s="8">
        <f t="shared" si="6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f>K98/1000</f>
        <v>113.745</v>
      </c>
      <c r="F69" s="4">
        <f t="shared" si="1"/>
        <v>2.0000000000010232E-2</v>
      </c>
      <c r="G69" s="4">
        <f t="shared" si="2"/>
        <v>2.0000000000010232E-2</v>
      </c>
      <c r="H69" s="7">
        <f t="shared" si="3"/>
        <v>4.0000000000040925E-4</v>
      </c>
      <c r="I69" s="7"/>
      <c r="J69">
        <v>-1066.92</v>
      </c>
      <c r="K69" s="8">
        <f t="shared" si="6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f>K99/1000</f>
        <v>114.093</v>
      </c>
      <c r="F70" s="4">
        <f t="shared" si="1"/>
        <v>0.3440000000000083</v>
      </c>
      <c r="G70" s="4">
        <f t="shared" si="2"/>
        <v>0.3440000000000083</v>
      </c>
      <c r="H70" s="7">
        <f t="shared" si="3"/>
        <v>0.11833600000000571</v>
      </c>
      <c r="I70" s="7"/>
      <c r="J70">
        <v>17177.599999999999</v>
      </c>
      <c r="K70" s="8">
        <f t="shared" si="6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f>K100/1000</f>
        <v>113.901</v>
      </c>
      <c r="F71" s="4">
        <f t="shared" si="1"/>
        <v>0.34999999999999432</v>
      </c>
      <c r="G71" s="4">
        <f t="shared" si="2"/>
        <v>0.34999999999999432</v>
      </c>
      <c r="H71" s="7">
        <f t="shared" si="3"/>
        <v>0.12249999999999601</v>
      </c>
      <c r="I71" s="7"/>
      <c r="J71">
        <v>114456</v>
      </c>
      <c r="K71" s="8">
        <f t="shared" si="6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f>K101/1000</f>
        <v>79.959500000000006</v>
      </c>
      <c r="F72" s="4">
        <f t="shared" si="1"/>
        <v>2.8383000000000038</v>
      </c>
      <c r="G72" s="4">
        <f t="shared" si="2"/>
        <v>2.8383000000000038</v>
      </c>
      <c r="H72" s="7">
        <f t="shared" si="3"/>
        <v>8.0559468900000208</v>
      </c>
      <c r="I72" s="7"/>
      <c r="J72">
        <v>113618</v>
      </c>
      <c r="K72" s="8">
        <f t="shared" si="6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7">C73/1000</f>
        <v>-0.92471500000000006</v>
      </c>
      <c r="E73" s="8">
        <f>K102/1000</f>
        <v>-0.92471500000000006</v>
      </c>
      <c r="F73" s="4">
        <f t="shared" ref="F73:F136" si="8">(E73- D73)</f>
        <v>0</v>
      </c>
      <c r="G73" s="4">
        <f t="shared" ref="G73:G136" si="9">ABS(F73)</f>
        <v>0</v>
      </c>
      <c r="H73" s="7">
        <f t="shared" ref="H73:H136" si="10">(G73^2)</f>
        <v>0</v>
      </c>
      <c r="I73" s="7"/>
      <c r="J73">
        <v>113950</v>
      </c>
      <c r="K73" s="8">
        <f t="shared" si="6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7"/>
        <v>-0.61187499999999995</v>
      </c>
      <c r="E74" s="8">
        <f>K103/1000</f>
        <v>-0.61187499999999995</v>
      </c>
      <c r="F74" s="4">
        <f t="shared" si="8"/>
        <v>0</v>
      </c>
      <c r="G74" s="4">
        <f t="shared" si="9"/>
        <v>0</v>
      </c>
      <c r="H74" s="7">
        <f t="shared" si="10"/>
        <v>0</v>
      </c>
      <c r="I74" s="7"/>
      <c r="J74">
        <v>113767</v>
      </c>
      <c r="K74" s="8">
        <f t="shared" si="6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7"/>
        <v>-0.61187499999999995</v>
      </c>
      <c r="E75" s="8">
        <f>K104/1000</f>
        <v>-0.61187499999999995</v>
      </c>
      <c r="F75" s="4">
        <f t="shared" si="8"/>
        <v>0</v>
      </c>
      <c r="G75" s="4">
        <f t="shared" si="9"/>
        <v>0</v>
      </c>
      <c r="H75" s="7">
        <f t="shared" si="10"/>
        <v>0</v>
      </c>
      <c r="I75" s="7"/>
      <c r="J75">
        <v>113761</v>
      </c>
      <c r="K75" s="8">
        <f t="shared" si="6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7"/>
        <v>-0.61187499999999995</v>
      </c>
      <c r="E76" s="8">
        <f>K105/1000</f>
        <v>-0.61187499999999995</v>
      </c>
      <c r="F76" s="4">
        <f t="shared" si="8"/>
        <v>0</v>
      </c>
      <c r="G76" s="4">
        <f t="shared" si="9"/>
        <v>0</v>
      </c>
      <c r="H76" s="7">
        <f t="shared" si="10"/>
        <v>0</v>
      </c>
      <c r="I76" s="7"/>
      <c r="J76">
        <v>113760</v>
      </c>
      <c r="K76" s="8">
        <f t="shared" si="6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7"/>
        <v>-0.61187499999999995</v>
      </c>
      <c r="E77" s="8">
        <f>K106/1000</f>
        <v>-0.61187499999999995</v>
      </c>
      <c r="F77" s="4">
        <f t="shared" si="8"/>
        <v>0</v>
      </c>
      <c r="G77" s="4">
        <f t="shared" si="9"/>
        <v>0</v>
      </c>
      <c r="H77" s="7">
        <f t="shared" si="10"/>
        <v>0</v>
      </c>
      <c r="I77" s="7"/>
      <c r="J77">
        <v>74536.100000000006</v>
      </c>
      <c r="K77" s="8">
        <f t="shared" si="6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7"/>
        <v>-0.61187499999999995</v>
      </c>
      <c r="E78" s="8">
        <f>K107/1000</f>
        <v>-0.61187499999999995</v>
      </c>
      <c r="F78" s="4">
        <f t="shared" si="8"/>
        <v>0</v>
      </c>
      <c r="G78" s="4">
        <f t="shared" si="9"/>
        <v>0</v>
      </c>
      <c r="H78" s="7">
        <f t="shared" si="10"/>
        <v>0</v>
      </c>
      <c r="I78" s="7"/>
      <c r="J78">
        <v>-924.71500000000003</v>
      </c>
      <c r="K78" s="8">
        <f t="shared" si="6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7"/>
        <v>-0.61187499999999995</v>
      </c>
      <c r="E79" s="8">
        <f>K108/1000</f>
        <v>-0.61187499999999995</v>
      </c>
      <c r="F79" s="4">
        <f t="shared" si="8"/>
        <v>0</v>
      </c>
      <c r="G79" s="4">
        <f t="shared" si="9"/>
        <v>0</v>
      </c>
      <c r="H79" s="7">
        <f t="shared" si="10"/>
        <v>0</v>
      </c>
      <c r="I79" s="7"/>
      <c r="J79">
        <v>-611.875</v>
      </c>
      <c r="K79" s="8">
        <f t="shared" si="6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7"/>
        <v>-0.61187499999999995</v>
      </c>
      <c r="E80" s="8">
        <f>K109/1000</f>
        <v>-0.61187499999999995</v>
      </c>
      <c r="F80" s="4">
        <f t="shared" si="8"/>
        <v>0</v>
      </c>
      <c r="G80" s="4">
        <f t="shared" si="9"/>
        <v>0</v>
      </c>
      <c r="H80" s="7">
        <f t="shared" si="10"/>
        <v>0</v>
      </c>
      <c r="I80" s="7"/>
      <c r="J80">
        <v>-611.875</v>
      </c>
      <c r="K80" s="8">
        <f t="shared" si="6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7"/>
        <v>-0.61187499999999995</v>
      </c>
      <c r="E81" s="8">
        <f>K110/1000</f>
        <v>-0.61187499999999995</v>
      </c>
      <c r="F81" s="4">
        <f t="shared" si="8"/>
        <v>0</v>
      </c>
      <c r="G81" s="4">
        <f t="shared" si="9"/>
        <v>0</v>
      </c>
      <c r="H81" s="7">
        <f t="shared" si="10"/>
        <v>0</v>
      </c>
      <c r="I81" s="7"/>
      <c r="J81">
        <v>-611.875</v>
      </c>
      <c r="K81" s="8">
        <f t="shared" si="6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7"/>
        <v>-0.61187499999999995</v>
      </c>
      <c r="E82" s="8">
        <f>K111/1000</f>
        <v>-0.61187499999999995</v>
      </c>
      <c r="F82" s="4">
        <f t="shared" si="8"/>
        <v>0</v>
      </c>
      <c r="G82" s="4">
        <f t="shared" si="9"/>
        <v>0</v>
      </c>
      <c r="H82" s="7">
        <f t="shared" si="10"/>
        <v>0</v>
      </c>
      <c r="I82" s="7"/>
      <c r="J82">
        <v>-611.875</v>
      </c>
      <c r="K82" s="8">
        <f t="shared" si="6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7"/>
        <v>-0.61187499999999995</v>
      </c>
      <c r="E83" s="8">
        <f>K112/1000</f>
        <v>-0.61187499999999995</v>
      </c>
      <c r="F83" s="4">
        <f t="shared" si="8"/>
        <v>0</v>
      </c>
      <c r="G83" s="4">
        <f t="shared" si="9"/>
        <v>0</v>
      </c>
      <c r="H83" s="7">
        <f t="shared" si="10"/>
        <v>0</v>
      </c>
      <c r="I83" s="7"/>
      <c r="J83">
        <v>-611.875</v>
      </c>
      <c r="K83" s="8">
        <f t="shared" si="6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7"/>
        <v>-0.61187499999999995</v>
      </c>
      <c r="E84" s="8">
        <f>K113/1000</f>
        <v>-0.61187499999999995</v>
      </c>
      <c r="F84" s="4">
        <f t="shared" si="8"/>
        <v>0</v>
      </c>
      <c r="G84" s="4">
        <f t="shared" si="9"/>
        <v>0</v>
      </c>
      <c r="H84" s="7">
        <f t="shared" si="10"/>
        <v>0</v>
      </c>
      <c r="I84" s="7"/>
      <c r="J84">
        <v>-611.875</v>
      </c>
      <c r="K84" s="8">
        <f t="shared" si="6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7"/>
        <v>-0.61187499999999995</v>
      </c>
      <c r="E85" s="8">
        <f>K114/1000</f>
        <v>-0.61187499999999995</v>
      </c>
      <c r="F85" s="4">
        <f t="shared" si="8"/>
        <v>0</v>
      </c>
      <c r="G85" s="4">
        <f t="shared" si="9"/>
        <v>0</v>
      </c>
      <c r="H85" s="7">
        <f t="shared" si="10"/>
        <v>0</v>
      </c>
      <c r="I85" s="7"/>
      <c r="J85">
        <v>-611.875</v>
      </c>
      <c r="K85" s="8">
        <f t="shared" si="6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7"/>
        <v>-0.61187499999999995</v>
      </c>
      <c r="E86" s="8">
        <f>K115/1000</f>
        <v>-0.61187499999999995</v>
      </c>
      <c r="F86" s="4">
        <f t="shared" si="8"/>
        <v>0</v>
      </c>
      <c r="G86" s="4">
        <f t="shared" si="9"/>
        <v>0</v>
      </c>
      <c r="H86" s="7">
        <f t="shared" si="10"/>
        <v>0</v>
      </c>
      <c r="I86" s="7"/>
      <c r="J86">
        <v>-611.875</v>
      </c>
      <c r="K86" s="8">
        <f t="shared" si="6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7"/>
        <v>-1.0669200000000001</v>
      </c>
      <c r="E87" s="8">
        <f>K116/1000</f>
        <v>-1.0669200000000001</v>
      </c>
      <c r="F87" s="4">
        <f t="shared" si="8"/>
        <v>0</v>
      </c>
      <c r="G87" s="4">
        <f t="shared" si="9"/>
        <v>0</v>
      </c>
      <c r="H87" s="7">
        <f t="shared" si="10"/>
        <v>0</v>
      </c>
      <c r="I87" s="7"/>
      <c r="J87">
        <v>-611.875</v>
      </c>
      <c r="K87" s="8">
        <f t="shared" si="6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7"/>
        <v>-1.0669200000000001</v>
      </c>
      <c r="E88" s="8">
        <f>K117/1000</f>
        <v>-1.0669200000000001</v>
      </c>
      <c r="F88" s="4">
        <f t="shared" si="8"/>
        <v>0</v>
      </c>
      <c r="G88" s="4">
        <f t="shared" si="9"/>
        <v>0</v>
      </c>
      <c r="H88" s="7">
        <f t="shared" si="10"/>
        <v>0</v>
      </c>
      <c r="I88" s="7"/>
      <c r="J88">
        <v>-611.875</v>
      </c>
      <c r="K88" s="8">
        <f t="shared" si="6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7"/>
        <v>10.9542</v>
      </c>
      <c r="E89" s="8">
        <f>K118/1000</f>
        <v>10.3308</v>
      </c>
      <c r="F89" s="4">
        <f t="shared" si="8"/>
        <v>-0.62340000000000018</v>
      </c>
      <c r="G89" s="4">
        <f t="shared" si="9"/>
        <v>0.62340000000000018</v>
      </c>
      <c r="H89" s="7">
        <f t="shared" si="10"/>
        <v>0.38862756000000021</v>
      </c>
      <c r="I89" s="7"/>
      <c r="J89">
        <v>-611.875</v>
      </c>
      <c r="K89" s="8">
        <f t="shared" si="6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7"/>
        <v>113.43600000000001</v>
      </c>
      <c r="E90" s="8">
        <f>K119/1000</f>
        <v>113.568</v>
      </c>
      <c r="F90" s="4">
        <f t="shared" si="8"/>
        <v>0.13199999999999079</v>
      </c>
      <c r="G90" s="4">
        <f t="shared" si="9"/>
        <v>0.13199999999999079</v>
      </c>
      <c r="H90" s="7">
        <f t="shared" si="10"/>
        <v>1.742399999999757E-2</v>
      </c>
      <c r="I90" s="7"/>
      <c r="J90">
        <v>-611.875</v>
      </c>
      <c r="K90" s="8">
        <f t="shared" si="6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7"/>
        <v>114.176</v>
      </c>
      <c r="E91" s="8">
        <f>K120/1000</f>
        <v>114.20699999999999</v>
      </c>
      <c r="F91" s="4">
        <f t="shared" si="8"/>
        <v>3.0999999999991701E-2</v>
      </c>
      <c r="G91" s="4">
        <f t="shared" si="9"/>
        <v>3.0999999999991701E-2</v>
      </c>
      <c r="H91" s="7">
        <f t="shared" si="10"/>
        <v>9.6099999999948549E-4</v>
      </c>
      <c r="I91" s="7"/>
      <c r="J91">
        <v>-611.875</v>
      </c>
      <c r="K91" s="8">
        <f t="shared" si="6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7"/>
        <v>114.754</v>
      </c>
      <c r="E92" s="8">
        <f>K121/1000</f>
        <v>114.84699999999999</v>
      </c>
      <c r="F92" s="4">
        <f t="shared" si="8"/>
        <v>9.2999999999989313E-2</v>
      </c>
      <c r="G92" s="4">
        <f t="shared" si="9"/>
        <v>9.2999999999989313E-2</v>
      </c>
      <c r="H92" s="7">
        <f t="shared" si="10"/>
        <v>8.6489999999980124E-3</v>
      </c>
      <c r="I92" s="7"/>
      <c r="J92">
        <v>-1066.92</v>
      </c>
      <c r="K92" s="8">
        <f t="shared" si="6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7"/>
        <v>113.711</v>
      </c>
      <c r="E93" s="8">
        <f>K122/1000</f>
        <v>113.72</v>
      </c>
      <c r="F93" s="4">
        <f t="shared" si="8"/>
        <v>9.0000000000003411E-3</v>
      </c>
      <c r="G93" s="4">
        <f t="shared" si="9"/>
        <v>9.0000000000003411E-3</v>
      </c>
      <c r="H93" s="7">
        <f t="shared" si="10"/>
        <v>8.1000000000006143E-5</v>
      </c>
      <c r="I93" s="7"/>
      <c r="J93">
        <v>-1066.92</v>
      </c>
      <c r="K93" s="8">
        <f t="shared" si="6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7"/>
        <v>113.715</v>
      </c>
      <c r="E94" s="8">
        <f>K123/1000</f>
        <v>114.059</v>
      </c>
      <c r="F94" s="4">
        <f t="shared" si="8"/>
        <v>0.34399999999999409</v>
      </c>
      <c r="G94" s="4">
        <f t="shared" si="9"/>
        <v>0.34399999999999409</v>
      </c>
      <c r="H94" s="7">
        <f t="shared" si="10"/>
        <v>0.11833599999999593</v>
      </c>
      <c r="I94" s="7"/>
      <c r="J94">
        <v>20771.599999999999</v>
      </c>
      <c r="K94" s="8">
        <f t="shared" si="6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7"/>
        <v>113.767</v>
      </c>
      <c r="E95" s="8">
        <f>K124/1000</f>
        <v>113.386</v>
      </c>
      <c r="F95" s="4">
        <f t="shared" si="8"/>
        <v>-0.38100000000000023</v>
      </c>
      <c r="G95" s="4">
        <f t="shared" si="9"/>
        <v>0.38100000000000023</v>
      </c>
      <c r="H95" s="7">
        <f t="shared" si="10"/>
        <v>0.14516100000000018</v>
      </c>
      <c r="I95" s="7"/>
      <c r="J95">
        <v>113755</v>
      </c>
      <c r="K95" s="8">
        <f t="shared" si="6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7"/>
        <v>64.111500000000007</v>
      </c>
      <c r="E96" s="8">
        <f>K125/1000</f>
        <v>66.482900000000001</v>
      </c>
      <c r="F96" s="4">
        <f t="shared" si="8"/>
        <v>2.3713999999999942</v>
      </c>
      <c r="G96" s="4">
        <f t="shared" si="9"/>
        <v>2.3713999999999942</v>
      </c>
      <c r="H96" s="7">
        <f t="shared" si="10"/>
        <v>5.6235379599999726</v>
      </c>
      <c r="I96" s="7"/>
      <c r="J96">
        <v>114366</v>
      </c>
      <c r="K96" s="8">
        <f t="shared" si="6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7"/>
        <v>-0.92471500000000006</v>
      </c>
      <c r="E97" s="8">
        <f>K126/1000</f>
        <v>-0.92471500000000006</v>
      </c>
      <c r="F97" s="4">
        <f t="shared" si="8"/>
        <v>0</v>
      </c>
      <c r="G97" s="4">
        <f t="shared" si="9"/>
        <v>0</v>
      </c>
      <c r="H97" s="7">
        <f t="shared" si="10"/>
        <v>0</v>
      </c>
      <c r="I97" s="7"/>
      <c r="J97">
        <v>113667</v>
      </c>
      <c r="K97" s="8">
        <f t="shared" si="6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7"/>
        <v>-0.61187499999999995</v>
      </c>
      <c r="E98" s="8">
        <f>K127/1000</f>
        <v>-0.61187499999999995</v>
      </c>
      <c r="F98" s="4">
        <f t="shared" si="8"/>
        <v>0</v>
      </c>
      <c r="G98" s="4">
        <f t="shared" si="9"/>
        <v>0</v>
      </c>
      <c r="H98" s="7">
        <f t="shared" si="10"/>
        <v>0</v>
      </c>
      <c r="I98" s="7"/>
      <c r="J98">
        <v>113745</v>
      </c>
      <c r="K98" s="8">
        <f t="shared" si="6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7"/>
        <v>-0.61187499999999995</v>
      </c>
      <c r="E99" s="8">
        <f>K128/1000</f>
        <v>-0.61187499999999995</v>
      </c>
      <c r="F99" s="4">
        <f t="shared" si="8"/>
        <v>0</v>
      </c>
      <c r="G99" s="4">
        <f t="shared" si="9"/>
        <v>0</v>
      </c>
      <c r="H99" s="7">
        <f t="shared" si="10"/>
        <v>0</v>
      </c>
      <c r="I99" s="7"/>
      <c r="J99">
        <v>114093</v>
      </c>
      <c r="K99" s="8">
        <f t="shared" si="6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7"/>
        <v>-0.61187499999999995</v>
      </c>
      <c r="E100" s="8">
        <f>K129/1000</f>
        <v>-0.61187499999999995</v>
      </c>
      <c r="F100" s="4">
        <f t="shared" si="8"/>
        <v>0</v>
      </c>
      <c r="G100" s="4">
        <f t="shared" si="9"/>
        <v>0</v>
      </c>
      <c r="H100" s="7">
        <f t="shared" si="10"/>
        <v>0</v>
      </c>
      <c r="I100" s="7"/>
      <c r="J100">
        <v>113901</v>
      </c>
      <c r="K100" s="8">
        <f t="shared" si="6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7"/>
        <v>-0.61187499999999995</v>
      </c>
      <c r="E101" s="8">
        <f>K130/1000</f>
        <v>-0.61187499999999995</v>
      </c>
      <c r="F101" s="4">
        <f t="shared" si="8"/>
        <v>0</v>
      </c>
      <c r="G101" s="4">
        <f t="shared" si="9"/>
        <v>0</v>
      </c>
      <c r="H101" s="7">
        <f t="shared" si="10"/>
        <v>0</v>
      </c>
      <c r="I101" s="7"/>
      <c r="J101">
        <v>79959.5</v>
      </c>
      <c r="K101" s="8">
        <f t="shared" si="6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7"/>
        <v>-0.61187499999999995</v>
      </c>
      <c r="E102" s="8">
        <f>K131/1000</f>
        <v>-0.61187499999999995</v>
      </c>
      <c r="F102" s="4">
        <f t="shared" si="8"/>
        <v>0</v>
      </c>
      <c r="G102" s="4">
        <f t="shared" si="9"/>
        <v>0</v>
      </c>
      <c r="H102" s="7">
        <f t="shared" si="10"/>
        <v>0</v>
      </c>
      <c r="I102" s="7"/>
      <c r="J102">
        <v>-924.71500000000003</v>
      </c>
      <c r="K102" s="8">
        <f t="shared" si="6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7"/>
        <v>-0.61187499999999995</v>
      </c>
      <c r="E103" s="8">
        <f>K132/1000</f>
        <v>-0.61187499999999995</v>
      </c>
      <c r="F103" s="4">
        <f t="shared" si="8"/>
        <v>0</v>
      </c>
      <c r="G103" s="4">
        <f t="shared" si="9"/>
        <v>0</v>
      </c>
      <c r="H103" s="7">
        <f t="shared" si="10"/>
        <v>0</v>
      </c>
      <c r="I103" s="7"/>
      <c r="J103">
        <v>-611.875</v>
      </c>
      <c r="K103" s="8">
        <f t="shared" si="6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7"/>
        <v>-0.61187499999999995</v>
      </c>
      <c r="E104" s="8">
        <f>K133/1000</f>
        <v>-0.61187499999999995</v>
      </c>
      <c r="F104" s="4">
        <f t="shared" si="8"/>
        <v>0</v>
      </c>
      <c r="G104" s="4">
        <f t="shared" si="9"/>
        <v>0</v>
      </c>
      <c r="H104" s="7">
        <f t="shared" si="10"/>
        <v>0</v>
      </c>
      <c r="I104" s="7"/>
      <c r="J104">
        <v>-611.875</v>
      </c>
      <c r="K104" s="8">
        <f t="shared" si="6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7"/>
        <v>-0.61187499999999995</v>
      </c>
      <c r="E105" s="8">
        <f>K134/1000</f>
        <v>-0.61187499999999995</v>
      </c>
      <c r="F105" s="4">
        <f t="shared" si="8"/>
        <v>0</v>
      </c>
      <c r="G105" s="4">
        <f t="shared" si="9"/>
        <v>0</v>
      </c>
      <c r="H105" s="7">
        <f t="shared" si="10"/>
        <v>0</v>
      </c>
      <c r="I105" s="7"/>
      <c r="J105">
        <v>-611.875</v>
      </c>
      <c r="K105" s="8">
        <f t="shared" si="6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7"/>
        <v>-0.61187499999999995</v>
      </c>
      <c r="E106" s="8">
        <f>K135/1000</f>
        <v>-0.61187499999999995</v>
      </c>
      <c r="F106" s="4">
        <f t="shared" si="8"/>
        <v>0</v>
      </c>
      <c r="G106" s="4">
        <f t="shared" si="9"/>
        <v>0</v>
      </c>
      <c r="H106" s="7">
        <f t="shared" si="10"/>
        <v>0</v>
      </c>
      <c r="I106" s="7"/>
      <c r="J106">
        <v>-611.875</v>
      </c>
      <c r="K106" s="8">
        <f t="shared" si="6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7"/>
        <v>-0.61187499999999995</v>
      </c>
      <c r="E107" s="8">
        <f>K136/1000</f>
        <v>-0.61187499999999995</v>
      </c>
      <c r="F107" s="4">
        <f t="shared" si="8"/>
        <v>0</v>
      </c>
      <c r="G107" s="4">
        <f t="shared" si="9"/>
        <v>0</v>
      </c>
      <c r="H107" s="7">
        <f t="shared" si="10"/>
        <v>0</v>
      </c>
      <c r="I107" s="7"/>
      <c r="J107">
        <v>-611.875</v>
      </c>
      <c r="K107" s="8">
        <f t="shared" si="6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7"/>
        <v>-0.61187499999999995</v>
      </c>
      <c r="E108" s="8">
        <f>K137/1000</f>
        <v>-0.61187499999999995</v>
      </c>
      <c r="F108" s="4">
        <f t="shared" si="8"/>
        <v>0</v>
      </c>
      <c r="G108" s="4">
        <f t="shared" si="9"/>
        <v>0</v>
      </c>
      <c r="H108" s="7">
        <f t="shared" si="10"/>
        <v>0</v>
      </c>
      <c r="I108" s="7"/>
      <c r="J108">
        <v>-611.875</v>
      </c>
      <c r="K108" s="8">
        <f t="shared" ref="K108:K171" si="11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7"/>
        <v>-0.61187499999999995</v>
      </c>
      <c r="E109" s="8">
        <f>K138/1000</f>
        <v>-0.61187499999999995</v>
      </c>
      <c r="F109" s="4">
        <f t="shared" si="8"/>
        <v>0</v>
      </c>
      <c r="G109" s="4">
        <f t="shared" si="9"/>
        <v>0</v>
      </c>
      <c r="H109" s="7">
        <f t="shared" si="10"/>
        <v>0</v>
      </c>
      <c r="I109" s="7"/>
      <c r="J109">
        <v>-611.875</v>
      </c>
      <c r="K109" s="8">
        <f t="shared" si="11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7"/>
        <v>-0.61187499999999995</v>
      </c>
      <c r="E110" s="8">
        <f>K139/1000</f>
        <v>-0.61187499999999995</v>
      </c>
      <c r="F110" s="4">
        <f t="shared" si="8"/>
        <v>0</v>
      </c>
      <c r="G110" s="4">
        <f t="shared" si="9"/>
        <v>0</v>
      </c>
      <c r="H110" s="7">
        <f t="shared" si="10"/>
        <v>0</v>
      </c>
      <c r="I110" s="7"/>
      <c r="J110">
        <v>-611.875</v>
      </c>
      <c r="K110" s="8">
        <f t="shared" si="11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7"/>
        <v>-1.0669200000000001</v>
      </c>
      <c r="E111" s="8">
        <f>K140/1000</f>
        <v>-1.0669200000000001</v>
      </c>
      <c r="F111" s="4">
        <f t="shared" si="8"/>
        <v>0</v>
      </c>
      <c r="G111" s="4">
        <f t="shared" si="9"/>
        <v>0</v>
      </c>
      <c r="H111" s="7">
        <f t="shared" si="10"/>
        <v>0</v>
      </c>
      <c r="I111" s="7"/>
      <c r="J111">
        <v>-611.875</v>
      </c>
      <c r="K111" s="8">
        <f t="shared" si="11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7"/>
        <v>-1.0669200000000001</v>
      </c>
      <c r="E112" s="8">
        <f>K141/1000</f>
        <v>-1.0669200000000001</v>
      </c>
      <c r="F112" s="4">
        <f t="shared" si="8"/>
        <v>0</v>
      </c>
      <c r="G112" s="4">
        <f t="shared" si="9"/>
        <v>0</v>
      </c>
      <c r="H112" s="7">
        <f t="shared" si="10"/>
        <v>0</v>
      </c>
      <c r="I112" s="7"/>
      <c r="J112">
        <v>-611.875</v>
      </c>
      <c r="K112" s="8">
        <f t="shared" si="11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7"/>
        <v>-2.0015200000000002</v>
      </c>
      <c r="E113" s="8">
        <f>K142/1000</f>
        <v>-1.99942</v>
      </c>
      <c r="F113" s="4">
        <f t="shared" si="8"/>
        <v>2.1000000000002128E-3</v>
      </c>
      <c r="G113" s="4">
        <f t="shared" si="9"/>
        <v>2.1000000000002128E-3</v>
      </c>
      <c r="H113" s="7">
        <f t="shared" si="10"/>
        <v>4.4100000000008937E-6</v>
      </c>
      <c r="I113" s="7"/>
      <c r="J113">
        <v>-611.875</v>
      </c>
      <c r="K113" s="8">
        <f t="shared" si="11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7"/>
        <v>48.982999999999997</v>
      </c>
      <c r="E114" s="8">
        <f>K143/1000</f>
        <v>48.137999999999998</v>
      </c>
      <c r="F114" s="4">
        <f t="shared" si="8"/>
        <v>-0.84499999999999886</v>
      </c>
      <c r="G114" s="4">
        <f t="shared" si="9"/>
        <v>0.84499999999999886</v>
      </c>
      <c r="H114" s="7">
        <f t="shared" si="10"/>
        <v>0.71402499999999813</v>
      </c>
      <c r="I114" s="7"/>
      <c r="J114">
        <v>-611.875</v>
      </c>
      <c r="K114" s="8">
        <f t="shared" si="11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7"/>
        <v>79.663300000000007</v>
      </c>
      <c r="E115" s="8">
        <f>K144/1000</f>
        <v>78.440799999999996</v>
      </c>
      <c r="F115" s="4">
        <f t="shared" si="8"/>
        <v>-1.2225000000000108</v>
      </c>
      <c r="G115" s="4">
        <f t="shared" si="9"/>
        <v>1.2225000000000108</v>
      </c>
      <c r="H115" s="7">
        <f t="shared" si="10"/>
        <v>1.4945062500000263</v>
      </c>
      <c r="I115" s="7"/>
      <c r="J115">
        <v>-611.875</v>
      </c>
      <c r="K115" s="8">
        <f t="shared" si="11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7"/>
        <v>79.698399999999992</v>
      </c>
      <c r="E116" s="8">
        <f>K145/1000</f>
        <v>79.591300000000004</v>
      </c>
      <c r="F116" s="4">
        <f t="shared" si="8"/>
        <v>-0.10709999999998843</v>
      </c>
      <c r="G116" s="4">
        <f t="shared" si="9"/>
        <v>0.10709999999998843</v>
      </c>
      <c r="H116" s="7">
        <f t="shared" si="10"/>
        <v>1.1470409999997521E-2</v>
      </c>
      <c r="I116" s="7"/>
      <c r="J116">
        <v>-1066.92</v>
      </c>
      <c r="K116" s="8">
        <f t="shared" si="11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7"/>
        <v>29.835099999999997</v>
      </c>
      <c r="E117" s="8">
        <f>K146/1000</f>
        <v>30.3567</v>
      </c>
      <c r="F117" s="4">
        <f t="shared" si="8"/>
        <v>0.52160000000000295</v>
      </c>
      <c r="G117" s="4">
        <f t="shared" si="9"/>
        <v>0.52160000000000295</v>
      </c>
      <c r="H117" s="7">
        <f t="shared" si="10"/>
        <v>0.27206656000000307</v>
      </c>
      <c r="I117" s="7"/>
      <c r="J117">
        <v>-1066.92</v>
      </c>
      <c r="K117" s="8">
        <f t="shared" si="11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7"/>
        <v>-0.75407500000000005</v>
      </c>
      <c r="E118" s="8">
        <f>K147/1000</f>
        <v>-0.75407500000000005</v>
      </c>
      <c r="F118" s="4">
        <f t="shared" si="8"/>
        <v>0</v>
      </c>
      <c r="G118" s="4">
        <f t="shared" si="9"/>
        <v>0</v>
      </c>
      <c r="H118" s="7">
        <f t="shared" si="10"/>
        <v>0</v>
      </c>
      <c r="I118" s="7"/>
      <c r="J118">
        <v>10330.799999999999</v>
      </c>
      <c r="K118" s="8">
        <f t="shared" si="11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7"/>
        <v>-3.4809600000000001</v>
      </c>
      <c r="E119" s="8">
        <f>K148/1000</f>
        <v>-3.4865699999999999</v>
      </c>
      <c r="F119" s="4">
        <f t="shared" si="8"/>
        <v>-5.6099999999998929E-3</v>
      </c>
      <c r="G119" s="4">
        <f t="shared" si="9"/>
        <v>5.6099999999998929E-3</v>
      </c>
      <c r="H119" s="7">
        <f t="shared" si="10"/>
        <v>3.14720999999988E-5</v>
      </c>
      <c r="I119" s="7"/>
      <c r="J119">
        <v>113568</v>
      </c>
      <c r="K119" s="8">
        <f t="shared" si="11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7"/>
        <v>46.988699999999994</v>
      </c>
      <c r="E120" s="8">
        <f>K149/1000</f>
        <v>49.970399999999998</v>
      </c>
      <c r="F120" s="4">
        <f t="shared" si="8"/>
        <v>2.9817000000000036</v>
      </c>
      <c r="G120" s="4">
        <f t="shared" si="9"/>
        <v>2.9817000000000036</v>
      </c>
      <c r="H120" s="7">
        <f t="shared" si="10"/>
        <v>8.890534890000021</v>
      </c>
      <c r="I120" s="7"/>
      <c r="J120">
        <v>114207</v>
      </c>
      <c r="K120" s="8">
        <f t="shared" si="11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7"/>
        <v>-0.92471500000000006</v>
      </c>
      <c r="E121" s="8">
        <f>K150/1000</f>
        <v>-0.92471500000000006</v>
      </c>
      <c r="F121" s="4">
        <f t="shared" si="8"/>
        <v>0</v>
      </c>
      <c r="G121" s="4">
        <f t="shared" si="9"/>
        <v>0</v>
      </c>
      <c r="H121" s="7">
        <f t="shared" si="10"/>
        <v>0</v>
      </c>
      <c r="I121" s="7"/>
      <c r="J121">
        <v>114847</v>
      </c>
      <c r="K121" s="8">
        <f t="shared" si="11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7"/>
        <v>-0.61187499999999995</v>
      </c>
      <c r="E122" s="8">
        <f>K151/1000</f>
        <v>-0.61187499999999995</v>
      </c>
      <c r="F122" s="4">
        <f t="shared" si="8"/>
        <v>0</v>
      </c>
      <c r="G122" s="4">
        <f t="shared" si="9"/>
        <v>0</v>
      </c>
      <c r="H122" s="7">
        <f t="shared" si="10"/>
        <v>0</v>
      </c>
      <c r="I122" s="7"/>
      <c r="J122">
        <v>113720</v>
      </c>
      <c r="K122" s="8">
        <f t="shared" si="11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7"/>
        <v>-0.61187499999999995</v>
      </c>
      <c r="E123" s="8">
        <f>K152/1000</f>
        <v>-0.61187499999999995</v>
      </c>
      <c r="F123" s="4">
        <f t="shared" si="8"/>
        <v>0</v>
      </c>
      <c r="G123" s="4">
        <f t="shared" si="9"/>
        <v>0</v>
      </c>
      <c r="H123" s="7">
        <f t="shared" si="10"/>
        <v>0</v>
      </c>
      <c r="I123" s="7"/>
      <c r="J123">
        <v>114059</v>
      </c>
      <c r="K123" s="8">
        <f t="shared" si="11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7"/>
        <v>-0.61187499999999995</v>
      </c>
      <c r="E124" s="8">
        <f>K153/1000</f>
        <v>-0.61187499999999995</v>
      </c>
      <c r="F124" s="4">
        <f t="shared" si="8"/>
        <v>0</v>
      </c>
      <c r="G124" s="4">
        <f t="shared" si="9"/>
        <v>0</v>
      </c>
      <c r="H124" s="7">
        <f t="shared" si="10"/>
        <v>0</v>
      </c>
      <c r="I124" s="7"/>
      <c r="J124">
        <v>113386</v>
      </c>
      <c r="K124" s="8">
        <f t="shared" si="11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7"/>
        <v>-0.61187499999999995</v>
      </c>
      <c r="E125" s="8">
        <f>K154/1000</f>
        <v>-0.61187499999999995</v>
      </c>
      <c r="F125" s="4">
        <f t="shared" si="8"/>
        <v>0</v>
      </c>
      <c r="G125" s="4">
        <f t="shared" si="9"/>
        <v>0</v>
      </c>
      <c r="H125" s="7">
        <f t="shared" si="10"/>
        <v>0</v>
      </c>
      <c r="I125" s="7"/>
      <c r="J125">
        <v>66482.899999999994</v>
      </c>
      <c r="K125" s="8">
        <f t="shared" si="11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7"/>
        <v>-0.61187499999999995</v>
      </c>
      <c r="E126" s="8">
        <f>K155/1000</f>
        <v>-0.61187499999999995</v>
      </c>
      <c r="F126" s="4">
        <f t="shared" si="8"/>
        <v>0</v>
      </c>
      <c r="G126" s="4">
        <f t="shared" si="9"/>
        <v>0</v>
      </c>
      <c r="H126" s="7">
        <f t="shared" si="10"/>
        <v>0</v>
      </c>
      <c r="I126" s="7"/>
      <c r="J126">
        <v>-924.71500000000003</v>
      </c>
      <c r="K126" s="8">
        <f t="shared" si="11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7"/>
        <v>-0.61187499999999995</v>
      </c>
      <c r="E127" s="8">
        <f>K156/1000</f>
        <v>-0.61187499999999995</v>
      </c>
      <c r="F127" s="4">
        <f t="shared" si="8"/>
        <v>0</v>
      </c>
      <c r="G127" s="4">
        <f t="shared" si="9"/>
        <v>0</v>
      </c>
      <c r="H127" s="7">
        <f t="shared" si="10"/>
        <v>0</v>
      </c>
      <c r="I127" s="7"/>
      <c r="J127">
        <v>-611.875</v>
      </c>
      <c r="K127" s="8">
        <f t="shared" si="11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7"/>
        <v>-0.61187499999999995</v>
      </c>
      <c r="E128" s="8">
        <f>K157/1000</f>
        <v>-0.61187499999999995</v>
      </c>
      <c r="F128" s="4">
        <f t="shared" si="8"/>
        <v>0</v>
      </c>
      <c r="G128" s="4">
        <f t="shared" si="9"/>
        <v>0</v>
      </c>
      <c r="H128" s="7">
        <f t="shared" si="10"/>
        <v>0</v>
      </c>
      <c r="I128" s="7"/>
      <c r="J128">
        <v>-611.875</v>
      </c>
      <c r="K128" s="8">
        <f t="shared" si="11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7"/>
        <v>-0.61187499999999995</v>
      </c>
      <c r="E129" s="8">
        <f>K158/1000</f>
        <v>-0.61187499999999995</v>
      </c>
      <c r="F129" s="4">
        <f t="shared" si="8"/>
        <v>0</v>
      </c>
      <c r="G129" s="4">
        <f t="shared" si="9"/>
        <v>0</v>
      </c>
      <c r="H129" s="7">
        <f t="shared" si="10"/>
        <v>0</v>
      </c>
      <c r="I129" s="7"/>
      <c r="J129">
        <v>-611.875</v>
      </c>
      <c r="K129" s="8">
        <f t="shared" si="11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7"/>
        <v>-0.61187499999999995</v>
      </c>
      <c r="E130" s="8">
        <f>K159/1000</f>
        <v>-0.61187499999999995</v>
      </c>
      <c r="F130" s="4">
        <f t="shared" si="8"/>
        <v>0</v>
      </c>
      <c r="G130" s="4">
        <f t="shared" si="9"/>
        <v>0</v>
      </c>
      <c r="H130" s="7">
        <f t="shared" si="10"/>
        <v>0</v>
      </c>
      <c r="I130" s="7"/>
      <c r="J130">
        <v>-611.875</v>
      </c>
      <c r="K130" s="8">
        <f t="shared" si="11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7"/>
        <v>-0.61187499999999995</v>
      </c>
      <c r="E131" s="8">
        <f>K160/1000</f>
        <v>-0.61187499999999995</v>
      </c>
      <c r="F131" s="4">
        <f t="shared" si="8"/>
        <v>0</v>
      </c>
      <c r="G131" s="4">
        <f t="shared" si="9"/>
        <v>0</v>
      </c>
      <c r="H131" s="7">
        <f t="shared" si="10"/>
        <v>0</v>
      </c>
      <c r="I131" s="7"/>
      <c r="J131">
        <v>-611.875</v>
      </c>
      <c r="K131" s="8">
        <f t="shared" si="11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7"/>
        <v>-0.61187499999999995</v>
      </c>
      <c r="E132" s="8">
        <f>K161/1000</f>
        <v>-0.61187499999999995</v>
      </c>
      <c r="F132" s="4">
        <f t="shared" si="8"/>
        <v>0</v>
      </c>
      <c r="G132" s="4">
        <f t="shared" si="9"/>
        <v>0</v>
      </c>
      <c r="H132" s="7">
        <f t="shared" si="10"/>
        <v>0</v>
      </c>
      <c r="I132" s="7"/>
      <c r="J132">
        <v>-611.875</v>
      </c>
      <c r="K132" s="8">
        <f t="shared" si="11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7"/>
        <v>-0.61187499999999995</v>
      </c>
      <c r="E133" s="8">
        <f>K162/1000</f>
        <v>-0.61187499999999995</v>
      </c>
      <c r="F133" s="4">
        <f t="shared" si="8"/>
        <v>0</v>
      </c>
      <c r="G133" s="4">
        <f t="shared" si="9"/>
        <v>0</v>
      </c>
      <c r="H133" s="7">
        <f t="shared" si="10"/>
        <v>0</v>
      </c>
      <c r="I133" s="7"/>
      <c r="J133">
        <v>-611.875</v>
      </c>
      <c r="K133" s="8">
        <f t="shared" si="11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7"/>
        <v>-0.61187499999999995</v>
      </c>
      <c r="E134" s="8">
        <f>K163/1000</f>
        <v>-0.61187499999999995</v>
      </c>
      <c r="F134" s="4">
        <f t="shared" si="8"/>
        <v>0</v>
      </c>
      <c r="G134" s="4">
        <f t="shared" si="9"/>
        <v>0</v>
      </c>
      <c r="H134" s="7">
        <f t="shared" si="10"/>
        <v>0</v>
      </c>
      <c r="I134" s="7"/>
      <c r="J134">
        <v>-611.875</v>
      </c>
      <c r="K134" s="8">
        <f t="shared" si="11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7"/>
        <v>-1.0669200000000001</v>
      </c>
      <c r="E135" s="8">
        <f>K164/1000</f>
        <v>-1.0669200000000001</v>
      </c>
      <c r="F135" s="4">
        <f t="shared" si="8"/>
        <v>0</v>
      </c>
      <c r="G135" s="4">
        <f t="shared" si="9"/>
        <v>0</v>
      </c>
      <c r="H135" s="7">
        <f t="shared" si="10"/>
        <v>0</v>
      </c>
      <c r="I135" s="7"/>
      <c r="J135">
        <v>-611.875</v>
      </c>
      <c r="K135" s="8">
        <f t="shared" si="11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7"/>
        <v>-1.0669200000000001</v>
      </c>
      <c r="E136" s="8">
        <f>K165/1000</f>
        <v>-1.0669200000000001</v>
      </c>
      <c r="F136" s="4">
        <f t="shared" si="8"/>
        <v>0</v>
      </c>
      <c r="G136" s="4">
        <f t="shared" si="9"/>
        <v>0</v>
      </c>
      <c r="H136" s="7">
        <f t="shared" si="10"/>
        <v>0</v>
      </c>
      <c r="I136" s="7"/>
      <c r="J136">
        <v>-611.875</v>
      </c>
      <c r="K136" s="8">
        <f t="shared" si="11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2">C137/1000</f>
        <v>23.433199999999999</v>
      </c>
      <c r="E137" s="8">
        <f>K166/1000</f>
        <v>21.8032</v>
      </c>
      <c r="F137" s="4">
        <f t="shared" ref="F137:F200" si="13">(E137- D137)</f>
        <v>-1.629999999999999</v>
      </c>
      <c r="G137" s="4">
        <f t="shared" ref="G137:G200" si="14">ABS(F137)</f>
        <v>1.629999999999999</v>
      </c>
      <c r="H137" s="7">
        <f t="shared" ref="H137:H200" si="15">(G137^2)</f>
        <v>2.6568999999999967</v>
      </c>
      <c r="I137" s="7"/>
      <c r="J137">
        <v>-611.875</v>
      </c>
      <c r="K137" s="8">
        <f t="shared" si="11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2"/>
        <v>114.53400000000001</v>
      </c>
      <c r="E138" s="8">
        <f>K167/1000</f>
        <v>114.673</v>
      </c>
      <c r="F138" s="4">
        <f t="shared" si="13"/>
        <v>0.13899999999999579</v>
      </c>
      <c r="G138" s="4">
        <f t="shared" si="14"/>
        <v>0.13899999999999579</v>
      </c>
      <c r="H138" s="7">
        <f t="shared" si="15"/>
        <v>1.9320999999998832E-2</v>
      </c>
      <c r="I138" s="7"/>
      <c r="J138">
        <v>-611.875</v>
      </c>
      <c r="K138" s="8">
        <f t="shared" si="11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2"/>
        <v>114.051</v>
      </c>
      <c r="E139" s="8">
        <f>K168/1000</f>
        <v>114.09099999999999</v>
      </c>
      <c r="F139" s="4">
        <f t="shared" si="13"/>
        <v>3.9999999999992042E-2</v>
      </c>
      <c r="G139" s="4">
        <f t="shared" si="14"/>
        <v>3.9999999999992042E-2</v>
      </c>
      <c r="H139" s="7">
        <f t="shared" si="15"/>
        <v>1.5999999999993634E-3</v>
      </c>
      <c r="I139" s="7"/>
      <c r="J139">
        <v>-611.875</v>
      </c>
      <c r="K139" s="8">
        <f t="shared" si="11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2"/>
        <v>113.917</v>
      </c>
      <c r="E140" s="8">
        <f>K169/1000</f>
        <v>114.01</v>
      </c>
      <c r="F140" s="4">
        <f t="shared" si="13"/>
        <v>9.3000000000003524E-2</v>
      </c>
      <c r="G140" s="4">
        <f t="shared" si="14"/>
        <v>9.3000000000003524E-2</v>
      </c>
      <c r="H140" s="7">
        <f t="shared" si="15"/>
        <v>8.6490000000006562E-3</v>
      </c>
      <c r="I140" s="7"/>
      <c r="J140">
        <v>-1066.92</v>
      </c>
      <c r="K140" s="8">
        <f t="shared" si="11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2"/>
        <v>113.794</v>
      </c>
      <c r="E141" s="8">
        <f>K170/1000</f>
        <v>113.81399999999999</v>
      </c>
      <c r="F141" s="4">
        <f t="shared" si="13"/>
        <v>1.9999999999996021E-2</v>
      </c>
      <c r="G141" s="4">
        <f t="shared" si="14"/>
        <v>1.9999999999996021E-2</v>
      </c>
      <c r="H141" s="7">
        <f t="shared" si="15"/>
        <v>3.9999999999984086E-4</v>
      </c>
      <c r="I141" s="7"/>
      <c r="J141">
        <v>-1066.92</v>
      </c>
      <c r="K141" s="8">
        <f t="shared" si="11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2"/>
        <v>113.60299999999999</v>
      </c>
      <c r="E142" s="8">
        <f>K171/1000</f>
        <v>113.581</v>
      </c>
      <c r="F142" s="4">
        <f t="shared" si="13"/>
        <v>-2.199999999999136E-2</v>
      </c>
      <c r="G142" s="4">
        <f t="shared" si="14"/>
        <v>2.199999999999136E-2</v>
      </c>
      <c r="H142" s="7">
        <f t="shared" si="15"/>
        <v>4.8399999999961983E-4</v>
      </c>
      <c r="I142" s="7"/>
      <c r="J142">
        <v>-1999.42</v>
      </c>
      <c r="K142" s="8">
        <f t="shared" si="11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2"/>
        <v>114.67100000000001</v>
      </c>
      <c r="E143" s="8">
        <f>K172/1000</f>
        <v>115.053</v>
      </c>
      <c r="F143" s="4">
        <f t="shared" si="13"/>
        <v>0.38199999999999079</v>
      </c>
      <c r="G143" s="4">
        <f t="shared" si="14"/>
        <v>0.38199999999999079</v>
      </c>
      <c r="H143" s="7">
        <f t="shared" si="15"/>
        <v>0.14592399999999298</v>
      </c>
      <c r="I143" s="7"/>
      <c r="J143">
        <v>48138</v>
      </c>
      <c r="K143" s="8">
        <f t="shared" si="11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2"/>
        <v>83.222399999999993</v>
      </c>
      <c r="E144" s="8">
        <f>K173/1000</f>
        <v>86.072000000000003</v>
      </c>
      <c r="F144" s="4">
        <f t="shared" si="13"/>
        <v>2.8496000000000095</v>
      </c>
      <c r="G144" s="4">
        <f t="shared" si="14"/>
        <v>2.8496000000000095</v>
      </c>
      <c r="H144" s="7">
        <f t="shared" si="15"/>
        <v>8.1202201600000539</v>
      </c>
      <c r="I144" s="7"/>
      <c r="J144">
        <v>78440.800000000003</v>
      </c>
      <c r="K144" s="8">
        <f t="shared" si="11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2"/>
        <v>-0.92471500000000006</v>
      </c>
      <c r="E145" s="8">
        <f>K174/1000</f>
        <v>-0.92471500000000006</v>
      </c>
      <c r="F145" s="4">
        <f t="shared" si="13"/>
        <v>0</v>
      </c>
      <c r="G145" s="4">
        <f t="shared" si="14"/>
        <v>0</v>
      </c>
      <c r="H145" s="7">
        <f t="shared" si="15"/>
        <v>0</v>
      </c>
      <c r="I145" s="7"/>
      <c r="J145">
        <v>79591.3</v>
      </c>
      <c r="K145" s="8">
        <f t="shared" si="11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2"/>
        <v>-0.61187499999999995</v>
      </c>
      <c r="E146" s="8">
        <f>K175/1000</f>
        <v>-0.61187499999999995</v>
      </c>
      <c r="F146" s="4">
        <f t="shared" si="13"/>
        <v>0</v>
      </c>
      <c r="G146" s="4">
        <f t="shared" si="14"/>
        <v>0</v>
      </c>
      <c r="H146" s="7">
        <f t="shared" si="15"/>
        <v>0</v>
      </c>
      <c r="I146" s="7"/>
      <c r="J146">
        <v>30356.7</v>
      </c>
      <c r="K146" s="8">
        <f t="shared" si="11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2"/>
        <v>-0.61187499999999995</v>
      </c>
      <c r="E147" s="8">
        <f>K176/1000</f>
        <v>-0.61187499999999995</v>
      </c>
      <c r="F147" s="4">
        <f t="shared" si="13"/>
        <v>0</v>
      </c>
      <c r="G147" s="4">
        <f t="shared" si="14"/>
        <v>0</v>
      </c>
      <c r="H147" s="7">
        <f t="shared" si="15"/>
        <v>0</v>
      </c>
      <c r="I147" s="7"/>
      <c r="J147">
        <v>-754.07500000000005</v>
      </c>
      <c r="K147" s="8">
        <f t="shared" si="11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2"/>
        <v>-0.61187499999999995</v>
      </c>
      <c r="E148" s="8">
        <f>K177/1000</f>
        <v>-0.61187499999999995</v>
      </c>
      <c r="F148" s="4">
        <f t="shared" si="13"/>
        <v>0</v>
      </c>
      <c r="G148" s="4">
        <f t="shared" si="14"/>
        <v>0</v>
      </c>
      <c r="H148" s="7">
        <f t="shared" si="15"/>
        <v>0</v>
      </c>
      <c r="I148" s="7"/>
      <c r="J148">
        <v>-3486.57</v>
      </c>
      <c r="K148" s="8">
        <f t="shared" si="11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2"/>
        <v>-0.61187499999999995</v>
      </c>
      <c r="E149" s="8">
        <f>K178/1000</f>
        <v>-0.61187499999999995</v>
      </c>
      <c r="F149" s="4">
        <f t="shared" si="13"/>
        <v>0</v>
      </c>
      <c r="G149" s="4">
        <f t="shared" si="14"/>
        <v>0</v>
      </c>
      <c r="H149" s="7">
        <f t="shared" si="15"/>
        <v>0</v>
      </c>
      <c r="I149" s="7"/>
      <c r="J149">
        <v>49970.400000000001</v>
      </c>
      <c r="K149" s="8">
        <f t="shared" si="11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2"/>
        <v>-0.61187499999999995</v>
      </c>
      <c r="E150" s="8">
        <f>K179/1000</f>
        <v>-0.61187499999999995</v>
      </c>
      <c r="F150" s="4">
        <f t="shared" si="13"/>
        <v>0</v>
      </c>
      <c r="G150" s="4">
        <f t="shared" si="14"/>
        <v>0</v>
      </c>
      <c r="H150" s="7">
        <f t="shared" si="15"/>
        <v>0</v>
      </c>
      <c r="I150" s="7"/>
      <c r="J150">
        <v>-924.71500000000003</v>
      </c>
      <c r="K150" s="8">
        <f t="shared" si="11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2"/>
        <v>-0.61187499999999995</v>
      </c>
      <c r="E151" s="8">
        <f>K180/1000</f>
        <v>-0.61187499999999995</v>
      </c>
      <c r="F151" s="4">
        <f t="shared" si="13"/>
        <v>0</v>
      </c>
      <c r="G151" s="4">
        <f t="shared" si="14"/>
        <v>0</v>
      </c>
      <c r="H151" s="7">
        <f t="shared" si="15"/>
        <v>0</v>
      </c>
      <c r="I151" s="7"/>
      <c r="J151">
        <v>-611.875</v>
      </c>
      <c r="K151" s="8">
        <f t="shared" si="11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2"/>
        <v>-0.61187499999999995</v>
      </c>
      <c r="E152" s="8">
        <f>K181/1000</f>
        <v>-0.61187499999999995</v>
      </c>
      <c r="F152" s="4">
        <f t="shared" si="13"/>
        <v>0</v>
      </c>
      <c r="G152" s="4">
        <f t="shared" si="14"/>
        <v>0</v>
      </c>
      <c r="H152" s="7">
        <f t="shared" si="15"/>
        <v>0</v>
      </c>
      <c r="I152" s="7"/>
      <c r="J152">
        <v>-611.875</v>
      </c>
      <c r="K152" s="8">
        <f t="shared" si="11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2"/>
        <v>-0.61187499999999995</v>
      </c>
      <c r="E153" s="8">
        <f>K182/1000</f>
        <v>-0.61187499999999995</v>
      </c>
      <c r="F153" s="4">
        <f t="shared" si="13"/>
        <v>0</v>
      </c>
      <c r="G153" s="4">
        <f t="shared" si="14"/>
        <v>0</v>
      </c>
      <c r="H153" s="7">
        <f t="shared" si="15"/>
        <v>0</v>
      </c>
      <c r="I153" s="7"/>
      <c r="J153">
        <v>-611.875</v>
      </c>
      <c r="K153" s="8">
        <f t="shared" si="11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2"/>
        <v>-0.61187499999999995</v>
      </c>
      <c r="E154" s="8">
        <f>K183/1000</f>
        <v>-0.61187499999999995</v>
      </c>
      <c r="F154" s="4">
        <f t="shared" si="13"/>
        <v>0</v>
      </c>
      <c r="G154" s="4">
        <f t="shared" si="14"/>
        <v>0</v>
      </c>
      <c r="H154" s="7">
        <f t="shared" si="15"/>
        <v>0</v>
      </c>
      <c r="I154" s="7"/>
      <c r="J154">
        <v>-611.875</v>
      </c>
      <c r="K154" s="8">
        <f t="shared" si="11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2"/>
        <v>-0.61187499999999995</v>
      </c>
      <c r="E155" s="8">
        <f>K184/1000</f>
        <v>-0.61187499999999995</v>
      </c>
      <c r="F155" s="4">
        <f t="shared" si="13"/>
        <v>0</v>
      </c>
      <c r="G155" s="4">
        <f t="shared" si="14"/>
        <v>0</v>
      </c>
      <c r="H155" s="7">
        <f t="shared" si="15"/>
        <v>0</v>
      </c>
      <c r="I155" s="7"/>
      <c r="J155">
        <v>-611.875</v>
      </c>
      <c r="K155" s="8">
        <f t="shared" si="11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2"/>
        <v>-0.61187499999999995</v>
      </c>
      <c r="E156" s="8">
        <f>K185/1000</f>
        <v>-0.61187499999999995</v>
      </c>
      <c r="F156" s="4">
        <f t="shared" si="13"/>
        <v>0</v>
      </c>
      <c r="G156" s="4">
        <f t="shared" si="14"/>
        <v>0</v>
      </c>
      <c r="H156" s="7">
        <f t="shared" si="15"/>
        <v>0</v>
      </c>
      <c r="I156" s="7"/>
      <c r="J156">
        <v>-611.875</v>
      </c>
      <c r="K156" s="8">
        <f t="shared" si="11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2"/>
        <v>-0.61187499999999995</v>
      </c>
      <c r="E157" s="8">
        <f>K186/1000</f>
        <v>-0.61187499999999995</v>
      </c>
      <c r="F157" s="4">
        <f t="shared" si="13"/>
        <v>0</v>
      </c>
      <c r="G157" s="4">
        <f t="shared" si="14"/>
        <v>0</v>
      </c>
      <c r="H157" s="7">
        <f t="shared" si="15"/>
        <v>0</v>
      </c>
      <c r="I157" s="7"/>
      <c r="J157">
        <v>-611.875</v>
      </c>
      <c r="K157" s="8">
        <f t="shared" si="11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2"/>
        <v>-0.61187499999999995</v>
      </c>
      <c r="E158" s="8">
        <f>K187/1000</f>
        <v>-0.61187499999999995</v>
      </c>
      <c r="F158" s="4">
        <f t="shared" si="13"/>
        <v>0</v>
      </c>
      <c r="G158" s="4">
        <f t="shared" si="14"/>
        <v>0</v>
      </c>
      <c r="H158" s="7">
        <f t="shared" si="15"/>
        <v>0</v>
      </c>
      <c r="I158" s="7"/>
      <c r="J158">
        <v>-611.875</v>
      </c>
      <c r="K158" s="8">
        <f t="shared" si="11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2"/>
        <v>-0.61187499999999995</v>
      </c>
      <c r="E159" s="8">
        <f>K188/1000</f>
        <v>-0.61187499999999995</v>
      </c>
      <c r="F159" s="4">
        <f t="shared" si="13"/>
        <v>0</v>
      </c>
      <c r="G159" s="4">
        <f t="shared" si="14"/>
        <v>0</v>
      </c>
      <c r="H159" s="7">
        <f t="shared" si="15"/>
        <v>0</v>
      </c>
      <c r="I159" s="7"/>
      <c r="J159">
        <v>-611.875</v>
      </c>
      <c r="K159" s="8">
        <f t="shared" si="11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2"/>
        <v>-1.0669200000000001</v>
      </c>
      <c r="E160" s="8">
        <f>K189/1000</f>
        <v>-1.0669200000000001</v>
      </c>
      <c r="F160" s="4">
        <f t="shared" si="13"/>
        <v>0</v>
      </c>
      <c r="G160" s="4">
        <f t="shared" si="14"/>
        <v>0</v>
      </c>
      <c r="H160" s="7">
        <f t="shared" si="15"/>
        <v>0</v>
      </c>
      <c r="I160" s="7"/>
      <c r="J160">
        <v>-611.875</v>
      </c>
      <c r="K160" s="8">
        <f t="shared" si="11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2"/>
        <v>-1.5583399999999998</v>
      </c>
      <c r="E161" s="8">
        <f>K190/1000</f>
        <v>-1.5565799999999999</v>
      </c>
      <c r="F161" s="4">
        <f t="shared" si="13"/>
        <v>1.7599999999999838E-3</v>
      </c>
      <c r="G161" s="4">
        <f t="shared" si="14"/>
        <v>1.7599999999999838E-3</v>
      </c>
      <c r="H161" s="7">
        <f t="shared" si="15"/>
        <v>3.097599999999943E-6</v>
      </c>
      <c r="I161" s="7"/>
      <c r="J161">
        <v>-611.875</v>
      </c>
      <c r="K161" s="8">
        <f t="shared" si="11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2"/>
        <v>23.270900000000001</v>
      </c>
      <c r="E162" s="8">
        <f>K191/1000</f>
        <v>22.673999999999999</v>
      </c>
      <c r="F162" s="4">
        <f t="shared" si="13"/>
        <v>-0.59690000000000154</v>
      </c>
      <c r="G162" s="4">
        <f t="shared" si="14"/>
        <v>0.59690000000000154</v>
      </c>
      <c r="H162" s="7">
        <f t="shared" si="15"/>
        <v>0.35628961000000187</v>
      </c>
      <c r="I162" s="7"/>
      <c r="J162">
        <v>-611.875</v>
      </c>
      <c r="K162" s="8">
        <f t="shared" si="11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2"/>
        <v>113.114</v>
      </c>
      <c r="E163" s="8">
        <f>K192/1000</f>
        <v>112.32599999999999</v>
      </c>
      <c r="F163" s="4">
        <f t="shared" si="13"/>
        <v>-0.78800000000001091</v>
      </c>
      <c r="G163" s="4">
        <f t="shared" si="14"/>
        <v>0.78800000000001091</v>
      </c>
      <c r="H163" s="7">
        <f t="shared" si="15"/>
        <v>0.62094400000001715</v>
      </c>
      <c r="I163" s="7"/>
      <c r="J163">
        <v>-611.875</v>
      </c>
      <c r="K163" s="8">
        <f t="shared" si="11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2"/>
        <v>113.553</v>
      </c>
      <c r="E164" s="8">
        <f>K193/1000</f>
        <v>113.87</v>
      </c>
      <c r="F164" s="4">
        <f t="shared" si="13"/>
        <v>0.31700000000000728</v>
      </c>
      <c r="G164" s="4">
        <f t="shared" si="14"/>
        <v>0.31700000000000728</v>
      </c>
      <c r="H164" s="7">
        <f t="shared" si="15"/>
        <v>0.10048900000000462</v>
      </c>
      <c r="I164" s="7"/>
      <c r="J164">
        <v>-1066.92</v>
      </c>
      <c r="K164" s="8">
        <f t="shared" si="11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2"/>
        <v>113.97199999999999</v>
      </c>
      <c r="E165" s="8">
        <f>K194/1000</f>
        <v>114.28700000000001</v>
      </c>
      <c r="F165" s="4">
        <f t="shared" si="13"/>
        <v>0.31500000000001194</v>
      </c>
      <c r="G165" s="4">
        <f t="shared" si="14"/>
        <v>0.31500000000001194</v>
      </c>
      <c r="H165" s="7">
        <f t="shared" si="15"/>
        <v>9.9225000000007516E-2</v>
      </c>
      <c r="I165" s="7"/>
      <c r="J165">
        <v>-1066.92</v>
      </c>
      <c r="K165" s="8">
        <f t="shared" si="11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2"/>
        <v>113.70399999999999</v>
      </c>
      <c r="E166" s="8">
        <f>K195/1000</f>
        <v>114.01900000000001</v>
      </c>
      <c r="F166" s="4">
        <f t="shared" si="13"/>
        <v>0.31500000000001194</v>
      </c>
      <c r="G166" s="4">
        <f t="shared" si="14"/>
        <v>0.31500000000001194</v>
      </c>
      <c r="H166" s="7">
        <f t="shared" si="15"/>
        <v>9.9225000000007516E-2</v>
      </c>
      <c r="I166" s="7"/>
      <c r="J166">
        <v>21803.200000000001</v>
      </c>
      <c r="K166" s="8">
        <f t="shared" si="11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2"/>
        <v>113.64400000000001</v>
      </c>
      <c r="E167" s="8">
        <f>K196/1000</f>
        <v>114.018</v>
      </c>
      <c r="F167" s="4">
        <f t="shared" si="13"/>
        <v>0.37399999999999523</v>
      </c>
      <c r="G167" s="4">
        <f t="shared" si="14"/>
        <v>0.37399999999999523</v>
      </c>
      <c r="H167" s="7">
        <f t="shared" si="15"/>
        <v>0.13987599999999642</v>
      </c>
      <c r="I167" s="7"/>
      <c r="J167">
        <v>114673</v>
      </c>
      <c r="K167" s="8">
        <f t="shared" si="11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2"/>
        <v>84.648499999999999</v>
      </c>
      <c r="E168" s="8">
        <f>K197/1000</f>
        <v>87.777799999999999</v>
      </c>
      <c r="F168" s="4">
        <f t="shared" si="13"/>
        <v>3.1293000000000006</v>
      </c>
      <c r="G168" s="4">
        <f t="shared" si="14"/>
        <v>3.1293000000000006</v>
      </c>
      <c r="H168" s="7">
        <f t="shared" si="15"/>
        <v>9.7925184900000044</v>
      </c>
      <c r="I168" s="7"/>
      <c r="J168">
        <v>114091</v>
      </c>
      <c r="K168" s="8">
        <f t="shared" si="11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2"/>
        <v>-0.92471500000000006</v>
      </c>
      <c r="E169" s="8">
        <f>K198/1000</f>
        <v>-0.92471500000000006</v>
      </c>
      <c r="F169" s="4">
        <f t="shared" si="13"/>
        <v>0</v>
      </c>
      <c r="G169" s="4">
        <f t="shared" si="14"/>
        <v>0</v>
      </c>
      <c r="H169" s="7">
        <f t="shared" si="15"/>
        <v>0</v>
      </c>
      <c r="I169" s="7"/>
      <c r="J169">
        <v>114010</v>
      </c>
      <c r="K169" s="8">
        <f t="shared" si="11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2"/>
        <v>-0.61187499999999995</v>
      </c>
      <c r="E170" s="8">
        <f>K199/1000</f>
        <v>-0.61187499999999995</v>
      </c>
      <c r="F170" s="4">
        <f t="shared" si="13"/>
        <v>0</v>
      </c>
      <c r="G170" s="4">
        <f t="shared" si="14"/>
        <v>0</v>
      </c>
      <c r="H170" s="7">
        <f t="shared" si="15"/>
        <v>0</v>
      </c>
      <c r="I170" s="7"/>
      <c r="J170">
        <v>113814</v>
      </c>
      <c r="K170" s="8">
        <f t="shared" si="11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2"/>
        <v>-0.61187499999999995</v>
      </c>
      <c r="E171" s="8">
        <f>K200/1000</f>
        <v>-0.61187499999999995</v>
      </c>
      <c r="F171" s="4">
        <f t="shared" si="13"/>
        <v>0</v>
      </c>
      <c r="G171" s="4">
        <f t="shared" si="14"/>
        <v>0</v>
      </c>
      <c r="H171" s="7">
        <f t="shared" si="15"/>
        <v>0</v>
      </c>
      <c r="I171" s="7"/>
      <c r="J171">
        <v>113581</v>
      </c>
      <c r="K171" s="8">
        <f t="shared" si="11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2"/>
        <v>-0.61187499999999995</v>
      </c>
      <c r="E172" s="8">
        <f>K201/1000</f>
        <v>-0.61187499999999995</v>
      </c>
      <c r="F172" s="4">
        <f t="shared" si="13"/>
        <v>0</v>
      </c>
      <c r="G172" s="4">
        <f t="shared" si="14"/>
        <v>0</v>
      </c>
      <c r="H172" s="7">
        <f t="shared" si="15"/>
        <v>0</v>
      </c>
      <c r="I172" s="7"/>
      <c r="J172">
        <v>115053</v>
      </c>
      <c r="K172" s="8">
        <f t="shared" ref="K172:K235" si="16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2"/>
        <v>-0.61187499999999995</v>
      </c>
      <c r="E173" s="8">
        <f>K202/1000</f>
        <v>-0.61187499999999995</v>
      </c>
      <c r="F173" s="4">
        <f t="shared" si="13"/>
        <v>0</v>
      </c>
      <c r="G173" s="4">
        <f t="shared" si="14"/>
        <v>0</v>
      </c>
      <c r="H173" s="7">
        <f t="shared" si="15"/>
        <v>0</v>
      </c>
      <c r="I173" s="7"/>
      <c r="J173">
        <v>86072</v>
      </c>
      <c r="K173" s="8">
        <f t="shared" si="16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2"/>
        <v>-0.61187499999999995</v>
      </c>
      <c r="E174" s="8">
        <f>K203/1000</f>
        <v>-0.61187499999999995</v>
      </c>
      <c r="F174" s="4">
        <f t="shared" si="13"/>
        <v>0</v>
      </c>
      <c r="G174" s="4">
        <f t="shared" si="14"/>
        <v>0</v>
      </c>
      <c r="H174" s="7">
        <f t="shared" si="15"/>
        <v>0</v>
      </c>
      <c r="I174" s="7"/>
      <c r="J174">
        <v>-924.71500000000003</v>
      </c>
      <c r="K174" s="8">
        <f t="shared" si="16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2"/>
        <v>-0.61187499999999995</v>
      </c>
      <c r="E175" s="8">
        <f>K204/1000</f>
        <v>-0.61187499999999995</v>
      </c>
      <c r="F175" s="4">
        <f t="shared" si="13"/>
        <v>0</v>
      </c>
      <c r="G175" s="4">
        <f t="shared" si="14"/>
        <v>0</v>
      </c>
      <c r="H175" s="7">
        <f t="shared" si="15"/>
        <v>0</v>
      </c>
      <c r="I175" s="7"/>
      <c r="J175">
        <v>-611.875</v>
      </c>
      <c r="K175" s="8">
        <f t="shared" si="16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2"/>
        <v>-0.61187499999999995</v>
      </c>
      <c r="E176" s="8">
        <f>K205/1000</f>
        <v>-0.61187499999999995</v>
      </c>
      <c r="F176" s="4">
        <f t="shared" si="13"/>
        <v>0</v>
      </c>
      <c r="G176" s="4">
        <f t="shared" si="14"/>
        <v>0</v>
      </c>
      <c r="H176" s="7">
        <f t="shared" si="15"/>
        <v>0</v>
      </c>
      <c r="I176" s="7"/>
      <c r="J176">
        <v>-611.875</v>
      </c>
      <c r="K176" s="8">
        <f t="shared" si="16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2"/>
        <v>-0.61187499999999995</v>
      </c>
      <c r="E177" s="8">
        <f>K206/1000</f>
        <v>-0.61187499999999995</v>
      </c>
      <c r="F177" s="4">
        <f t="shared" si="13"/>
        <v>0</v>
      </c>
      <c r="G177" s="4">
        <f t="shared" si="14"/>
        <v>0</v>
      </c>
      <c r="H177" s="7">
        <f t="shared" si="15"/>
        <v>0</v>
      </c>
      <c r="I177" s="7"/>
      <c r="J177">
        <v>-611.875</v>
      </c>
      <c r="K177" s="8">
        <f t="shared" si="16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2"/>
        <v>-0.61187499999999995</v>
      </c>
      <c r="E178" s="8">
        <f>K207/1000</f>
        <v>-0.61187499999999995</v>
      </c>
      <c r="F178" s="4">
        <f t="shared" si="13"/>
        <v>0</v>
      </c>
      <c r="G178" s="4">
        <f t="shared" si="14"/>
        <v>0</v>
      </c>
      <c r="H178" s="7">
        <f t="shared" si="15"/>
        <v>0</v>
      </c>
      <c r="I178" s="7"/>
      <c r="J178">
        <v>-611.875</v>
      </c>
      <c r="K178" s="8">
        <f t="shared" si="16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2"/>
        <v>-0.61187499999999995</v>
      </c>
      <c r="E179" s="8">
        <f>K208/1000</f>
        <v>-0.61187499999999995</v>
      </c>
      <c r="F179" s="4">
        <f t="shared" si="13"/>
        <v>0</v>
      </c>
      <c r="G179" s="4">
        <f t="shared" si="14"/>
        <v>0</v>
      </c>
      <c r="H179" s="7">
        <f t="shared" si="15"/>
        <v>0</v>
      </c>
      <c r="I179" s="7"/>
      <c r="J179">
        <v>-611.875</v>
      </c>
      <c r="K179" s="8">
        <f t="shared" si="16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2"/>
        <v>-0.61187499999999995</v>
      </c>
      <c r="E180" s="8">
        <f>K209/1000</f>
        <v>-0.61187499999999995</v>
      </c>
      <c r="F180" s="4">
        <f t="shared" si="13"/>
        <v>0</v>
      </c>
      <c r="G180" s="4">
        <f t="shared" si="14"/>
        <v>0</v>
      </c>
      <c r="H180" s="7">
        <f t="shared" si="15"/>
        <v>0</v>
      </c>
      <c r="I180" s="7"/>
      <c r="J180">
        <v>-611.875</v>
      </c>
      <c r="K180" s="8">
        <f t="shared" si="16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2"/>
        <v>-0.61187499999999995</v>
      </c>
      <c r="E181" s="8">
        <f>K210/1000</f>
        <v>-0.61187499999999995</v>
      </c>
      <c r="F181" s="4">
        <f t="shared" si="13"/>
        <v>0</v>
      </c>
      <c r="G181" s="4">
        <f t="shared" si="14"/>
        <v>0</v>
      </c>
      <c r="H181" s="7">
        <f t="shared" si="15"/>
        <v>0</v>
      </c>
      <c r="I181" s="7"/>
      <c r="J181">
        <v>-611.875</v>
      </c>
      <c r="K181" s="8">
        <f t="shared" si="16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2"/>
        <v>-0.61187499999999995</v>
      </c>
      <c r="E182" s="8">
        <f>K211/1000</f>
        <v>-0.61187499999999995</v>
      </c>
      <c r="F182" s="4">
        <f t="shared" si="13"/>
        <v>0</v>
      </c>
      <c r="G182" s="4">
        <f t="shared" si="14"/>
        <v>0</v>
      </c>
      <c r="H182" s="7">
        <f t="shared" si="15"/>
        <v>0</v>
      </c>
      <c r="I182" s="7"/>
      <c r="J182">
        <v>-611.875</v>
      </c>
      <c r="K182" s="8">
        <f t="shared" si="16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2"/>
        <v>-0.61187499999999995</v>
      </c>
      <c r="E183" s="8">
        <f>K212/1000</f>
        <v>-0.61187499999999995</v>
      </c>
      <c r="F183" s="4">
        <f t="shared" si="13"/>
        <v>0</v>
      </c>
      <c r="G183" s="4">
        <f t="shared" si="14"/>
        <v>0</v>
      </c>
      <c r="H183" s="7">
        <f t="shared" si="15"/>
        <v>0</v>
      </c>
      <c r="I183" s="7"/>
      <c r="J183">
        <v>-611.875</v>
      </c>
      <c r="K183" s="8">
        <f t="shared" si="16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2"/>
        <v>-1.0669200000000001</v>
      </c>
      <c r="E184" s="8">
        <f>K213/1000</f>
        <v>-1.0669200000000001</v>
      </c>
      <c r="F184" s="4">
        <f t="shared" si="13"/>
        <v>0</v>
      </c>
      <c r="G184" s="4">
        <f t="shared" si="14"/>
        <v>0</v>
      </c>
      <c r="H184" s="7">
        <f t="shared" si="15"/>
        <v>0</v>
      </c>
      <c r="I184" s="7"/>
      <c r="J184">
        <v>-611.875</v>
      </c>
      <c r="K184" s="8">
        <f t="shared" si="16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2"/>
        <v>29.120099999999997</v>
      </c>
      <c r="E185" s="8">
        <f>K214/1000</f>
        <v>28.32</v>
      </c>
      <c r="F185" s="4">
        <f t="shared" si="13"/>
        <v>-0.80009999999999692</v>
      </c>
      <c r="G185" s="4">
        <f t="shared" si="14"/>
        <v>0.80009999999999692</v>
      </c>
      <c r="H185" s="7">
        <f t="shared" si="15"/>
        <v>0.64016000999999512</v>
      </c>
      <c r="I185" s="7"/>
      <c r="J185">
        <v>-611.875</v>
      </c>
      <c r="K185" s="8">
        <f t="shared" si="16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2"/>
        <v>114.197</v>
      </c>
      <c r="E186" s="8">
        <f>K215/1000</f>
        <v>114.33199999999999</v>
      </c>
      <c r="F186" s="4">
        <f t="shared" si="13"/>
        <v>0.13499999999999091</v>
      </c>
      <c r="G186" s="4">
        <f t="shared" si="14"/>
        <v>0.13499999999999091</v>
      </c>
      <c r="H186" s="7">
        <f t="shared" si="15"/>
        <v>1.8224999999997545E-2</v>
      </c>
      <c r="I186" s="7"/>
      <c r="J186">
        <v>-611.875</v>
      </c>
      <c r="K186" s="8">
        <f t="shared" si="16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2"/>
        <v>115.203</v>
      </c>
      <c r="E187" s="8">
        <f>K216/1000</f>
        <v>115.23699999999999</v>
      </c>
      <c r="F187" s="4">
        <f t="shared" si="13"/>
        <v>3.3999999999991815E-2</v>
      </c>
      <c r="G187" s="4">
        <f t="shared" si="14"/>
        <v>3.3999999999991815E-2</v>
      </c>
      <c r="H187" s="7">
        <f t="shared" si="15"/>
        <v>1.1559999999994435E-3</v>
      </c>
      <c r="I187" s="7"/>
      <c r="J187">
        <v>-611.875</v>
      </c>
      <c r="K187" s="8">
        <f t="shared" si="16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2"/>
        <v>114.226</v>
      </c>
      <c r="E188" s="8">
        <f>K217/1000</f>
        <v>114.318</v>
      </c>
      <c r="F188" s="4">
        <f t="shared" si="13"/>
        <v>9.1999999999998749E-2</v>
      </c>
      <c r="G188" s="4">
        <f t="shared" si="14"/>
        <v>9.1999999999998749E-2</v>
      </c>
      <c r="H188" s="7">
        <f t="shared" si="15"/>
        <v>8.4639999999997703E-3</v>
      </c>
      <c r="I188" s="7"/>
      <c r="J188">
        <v>-611.875</v>
      </c>
      <c r="K188" s="8">
        <f t="shared" si="16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2"/>
        <v>113.624</v>
      </c>
      <c r="E189" s="8">
        <f>K218/1000</f>
        <v>113.645</v>
      </c>
      <c r="F189" s="4">
        <f t="shared" si="13"/>
        <v>2.1000000000000796E-2</v>
      </c>
      <c r="G189" s="4">
        <f t="shared" si="14"/>
        <v>2.1000000000000796E-2</v>
      </c>
      <c r="H189" s="7">
        <f t="shared" si="15"/>
        <v>4.4100000000003343E-4</v>
      </c>
      <c r="I189" s="7"/>
      <c r="J189">
        <v>-1066.92</v>
      </c>
      <c r="K189" s="8">
        <f t="shared" si="16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2"/>
        <v>114.108</v>
      </c>
      <c r="E190" s="8">
        <f>K219/1000</f>
        <v>114.086</v>
      </c>
      <c r="F190" s="4">
        <f t="shared" si="13"/>
        <v>-2.2000000000005571E-2</v>
      </c>
      <c r="G190" s="4">
        <f t="shared" si="14"/>
        <v>2.2000000000005571E-2</v>
      </c>
      <c r="H190" s="7">
        <f t="shared" si="15"/>
        <v>4.8400000000024508E-4</v>
      </c>
      <c r="I190" s="7"/>
      <c r="J190">
        <v>-1556.58</v>
      </c>
      <c r="K190" s="8">
        <f t="shared" si="16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2"/>
        <v>113.967</v>
      </c>
      <c r="E191" s="8">
        <f>K220/1000</f>
        <v>114.34399999999999</v>
      </c>
      <c r="F191" s="4">
        <f t="shared" si="13"/>
        <v>0.37699999999999534</v>
      </c>
      <c r="G191" s="4">
        <f t="shared" si="14"/>
        <v>0.37699999999999534</v>
      </c>
      <c r="H191" s="7">
        <f t="shared" si="15"/>
        <v>0.14212899999999648</v>
      </c>
      <c r="I191" s="7"/>
      <c r="J191">
        <v>22674</v>
      </c>
      <c r="K191" s="8">
        <f t="shared" si="16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2"/>
        <v>86.98</v>
      </c>
      <c r="E192" s="8">
        <f>K221/1000</f>
        <v>89.955199999999991</v>
      </c>
      <c r="F192" s="4">
        <f t="shared" si="13"/>
        <v>2.9751999999999867</v>
      </c>
      <c r="G192" s="4">
        <f t="shared" si="14"/>
        <v>2.9751999999999867</v>
      </c>
      <c r="H192" s="7">
        <f t="shared" si="15"/>
        <v>8.8518150399999218</v>
      </c>
      <c r="I192" s="7"/>
      <c r="J192">
        <v>112326</v>
      </c>
      <c r="K192" s="8">
        <f t="shared" si="16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2"/>
        <v>-0.92471500000000006</v>
      </c>
      <c r="E193" s="8">
        <f>K222/1000</f>
        <v>-0.92471500000000006</v>
      </c>
      <c r="F193" s="4">
        <f t="shared" si="13"/>
        <v>0</v>
      </c>
      <c r="G193" s="4">
        <f t="shared" si="14"/>
        <v>0</v>
      </c>
      <c r="H193" s="7">
        <f t="shared" si="15"/>
        <v>0</v>
      </c>
      <c r="I193" s="7"/>
      <c r="J193">
        <v>113870</v>
      </c>
      <c r="K193" s="8">
        <f t="shared" si="16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2"/>
        <v>-0.61187499999999995</v>
      </c>
      <c r="E194" s="8">
        <f>K223/1000</f>
        <v>-0.61187499999999995</v>
      </c>
      <c r="F194" s="4">
        <f t="shared" si="13"/>
        <v>0</v>
      </c>
      <c r="G194" s="4">
        <f t="shared" si="14"/>
        <v>0</v>
      </c>
      <c r="H194" s="7">
        <f t="shared" si="15"/>
        <v>0</v>
      </c>
      <c r="I194" s="7"/>
      <c r="J194">
        <v>114287</v>
      </c>
      <c r="K194" s="8">
        <f t="shared" si="16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2"/>
        <v>-0.61187499999999995</v>
      </c>
      <c r="E195" s="8">
        <f>K224/1000</f>
        <v>-0.61187499999999995</v>
      </c>
      <c r="F195" s="4">
        <f t="shared" si="13"/>
        <v>0</v>
      </c>
      <c r="G195" s="4">
        <f t="shared" si="14"/>
        <v>0</v>
      </c>
      <c r="H195" s="7">
        <f t="shared" si="15"/>
        <v>0</v>
      </c>
      <c r="I195" s="7"/>
      <c r="J195">
        <v>114019</v>
      </c>
      <c r="K195" s="8">
        <f t="shared" si="16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2"/>
        <v>-0.61187499999999995</v>
      </c>
      <c r="E196" s="8">
        <f>K225/1000</f>
        <v>-0.61187499999999995</v>
      </c>
      <c r="F196" s="4">
        <f t="shared" si="13"/>
        <v>0</v>
      </c>
      <c r="G196" s="4">
        <f t="shared" si="14"/>
        <v>0</v>
      </c>
      <c r="H196" s="7">
        <f t="shared" si="15"/>
        <v>0</v>
      </c>
      <c r="I196" s="7"/>
      <c r="J196">
        <v>114018</v>
      </c>
      <c r="K196" s="8">
        <f t="shared" si="16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2"/>
        <v>-0.61187499999999995</v>
      </c>
      <c r="E197" s="8">
        <f>K226/1000</f>
        <v>-0.61187499999999995</v>
      </c>
      <c r="F197" s="4">
        <f t="shared" si="13"/>
        <v>0</v>
      </c>
      <c r="G197" s="4">
        <f t="shared" si="14"/>
        <v>0</v>
      </c>
      <c r="H197" s="7">
        <f t="shared" si="15"/>
        <v>0</v>
      </c>
      <c r="I197" s="7"/>
      <c r="J197">
        <v>87777.8</v>
      </c>
      <c r="K197" s="8">
        <f t="shared" si="16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2"/>
        <v>-0.61187499999999995</v>
      </c>
      <c r="E198" s="8">
        <f>K227/1000</f>
        <v>-0.61187499999999995</v>
      </c>
      <c r="F198" s="4">
        <f t="shared" si="13"/>
        <v>0</v>
      </c>
      <c r="G198" s="4">
        <f t="shared" si="14"/>
        <v>0</v>
      </c>
      <c r="H198" s="7">
        <f t="shared" si="15"/>
        <v>0</v>
      </c>
      <c r="I198" s="7"/>
      <c r="J198">
        <v>-924.71500000000003</v>
      </c>
      <c r="K198" s="8">
        <f t="shared" si="16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2"/>
        <v>-0.61187499999999995</v>
      </c>
      <c r="E199" s="8">
        <f>K228/1000</f>
        <v>-0.61187499999999995</v>
      </c>
      <c r="F199" s="4">
        <f t="shared" si="13"/>
        <v>0</v>
      </c>
      <c r="G199" s="4">
        <f t="shared" si="14"/>
        <v>0</v>
      </c>
      <c r="H199" s="7">
        <f t="shared" si="15"/>
        <v>0</v>
      </c>
      <c r="I199" s="7"/>
      <c r="J199">
        <v>-611.875</v>
      </c>
      <c r="K199" s="8">
        <f t="shared" si="16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2"/>
        <v>-0.61187499999999995</v>
      </c>
      <c r="E200" s="8">
        <f>K229/1000</f>
        <v>-0.61187499999999995</v>
      </c>
      <c r="F200" s="4">
        <f t="shared" si="13"/>
        <v>0</v>
      </c>
      <c r="G200" s="4">
        <f t="shared" si="14"/>
        <v>0</v>
      </c>
      <c r="H200" s="7">
        <f t="shared" si="15"/>
        <v>0</v>
      </c>
      <c r="I200" s="7"/>
      <c r="J200">
        <v>-611.875</v>
      </c>
      <c r="K200" s="8">
        <f t="shared" si="16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17">C201/1000</f>
        <v>-0.61187499999999995</v>
      </c>
      <c r="E201" s="8">
        <f>K230/1000</f>
        <v>-0.61187499999999995</v>
      </c>
      <c r="F201" s="4">
        <f t="shared" ref="F201:F264" si="18">(E201- D201)</f>
        <v>0</v>
      </c>
      <c r="G201" s="4">
        <f t="shared" ref="G201:G264" si="19">ABS(F201)</f>
        <v>0</v>
      </c>
      <c r="H201" s="7">
        <f t="shared" ref="H201:H264" si="20">(G201^2)</f>
        <v>0</v>
      </c>
      <c r="I201" s="7"/>
      <c r="J201">
        <v>-611.875</v>
      </c>
      <c r="K201" s="8">
        <f t="shared" si="16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17"/>
        <v>-0.61187499999999995</v>
      </c>
      <c r="E202" s="8">
        <f>K231/1000</f>
        <v>-0.61187499999999995</v>
      </c>
      <c r="F202" s="4">
        <f t="shared" si="18"/>
        <v>0</v>
      </c>
      <c r="G202" s="4">
        <f t="shared" si="19"/>
        <v>0</v>
      </c>
      <c r="H202" s="7">
        <f t="shared" si="20"/>
        <v>0</v>
      </c>
      <c r="I202" s="7"/>
      <c r="J202">
        <v>-611.875</v>
      </c>
      <c r="K202" s="8">
        <f t="shared" si="16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17"/>
        <v>-0.61187499999999995</v>
      </c>
      <c r="E203" s="8">
        <f>K232/1000</f>
        <v>-0.61187499999999995</v>
      </c>
      <c r="F203" s="4">
        <f t="shared" si="18"/>
        <v>0</v>
      </c>
      <c r="G203" s="4">
        <f t="shared" si="19"/>
        <v>0</v>
      </c>
      <c r="H203" s="7">
        <f t="shared" si="20"/>
        <v>0</v>
      </c>
      <c r="I203" s="7"/>
      <c r="J203">
        <v>-611.875</v>
      </c>
      <c r="K203" s="8">
        <f t="shared" si="16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17"/>
        <v>-0.61187499999999995</v>
      </c>
      <c r="E204" s="8">
        <f>K233/1000</f>
        <v>-0.61187499999999995</v>
      </c>
      <c r="F204" s="4">
        <f t="shared" si="18"/>
        <v>0</v>
      </c>
      <c r="G204" s="4">
        <f t="shared" si="19"/>
        <v>0</v>
      </c>
      <c r="H204" s="7">
        <f t="shared" si="20"/>
        <v>0</v>
      </c>
      <c r="I204" s="7"/>
      <c r="J204">
        <v>-611.875</v>
      </c>
      <c r="K204" s="8">
        <f t="shared" si="16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17"/>
        <v>-0.61187499999999995</v>
      </c>
      <c r="E205" s="8">
        <f>K234/1000</f>
        <v>-0.61187499999999995</v>
      </c>
      <c r="F205" s="4">
        <f t="shared" si="18"/>
        <v>0</v>
      </c>
      <c r="G205" s="4">
        <f t="shared" si="19"/>
        <v>0</v>
      </c>
      <c r="H205" s="7">
        <f t="shared" si="20"/>
        <v>0</v>
      </c>
      <c r="I205" s="7"/>
      <c r="J205">
        <v>-611.875</v>
      </c>
      <c r="K205" s="8">
        <f t="shared" si="16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17"/>
        <v>-0.61187499999999995</v>
      </c>
      <c r="E206" s="8">
        <f>K235/1000</f>
        <v>-0.61187499999999995</v>
      </c>
      <c r="F206" s="4">
        <f t="shared" si="18"/>
        <v>0</v>
      </c>
      <c r="G206" s="4">
        <f t="shared" si="19"/>
        <v>0</v>
      </c>
      <c r="H206" s="7">
        <f t="shared" si="20"/>
        <v>0</v>
      </c>
      <c r="I206" s="7"/>
      <c r="J206">
        <v>-611.875</v>
      </c>
      <c r="K206" s="8">
        <f t="shared" si="16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17"/>
        <v>-1.0669200000000001</v>
      </c>
      <c r="E207" s="8">
        <f>K236/1000</f>
        <v>-1.0669200000000001</v>
      </c>
      <c r="F207" s="4">
        <f t="shared" si="18"/>
        <v>0</v>
      </c>
      <c r="G207" s="4">
        <f t="shared" si="19"/>
        <v>0</v>
      </c>
      <c r="H207" s="7">
        <f t="shared" si="20"/>
        <v>0</v>
      </c>
      <c r="I207" s="7"/>
      <c r="J207">
        <v>-611.875</v>
      </c>
      <c r="K207" s="8">
        <f t="shared" si="16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17"/>
        <v>-1.0669200000000001</v>
      </c>
      <c r="E208" s="8">
        <f>K237/1000</f>
        <v>-1.0669200000000001</v>
      </c>
      <c r="F208" s="4">
        <f t="shared" si="18"/>
        <v>0</v>
      </c>
      <c r="G208" s="4">
        <f t="shared" si="19"/>
        <v>0</v>
      </c>
      <c r="H208" s="7">
        <f t="shared" si="20"/>
        <v>0</v>
      </c>
      <c r="I208" s="7"/>
      <c r="J208">
        <v>-611.875</v>
      </c>
      <c r="K208" s="8">
        <f t="shared" si="16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17"/>
        <v>26.620099999999997</v>
      </c>
      <c r="E209" s="8">
        <f>K238/1000</f>
        <v>25.7761</v>
      </c>
      <c r="F209" s="4">
        <f t="shared" si="18"/>
        <v>-0.84399999999999764</v>
      </c>
      <c r="G209" s="4">
        <f t="shared" si="19"/>
        <v>0.84399999999999764</v>
      </c>
      <c r="H209" s="7">
        <f t="shared" si="20"/>
        <v>0.71233599999999597</v>
      </c>
      <c r="I209" s="7"/>
      <c r="J209">
        <v>-611.875</v>
      </c>
      <c r="K209" s="8">
        <f t="shared" si="16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17"/>
        <v>113.54900000000001</v>
      </c>
      <c r="E210" s="8">
        <f>K239/1000</f>
        <v>113.68</v>
      </c>
      <c r="F210" s="4">
        <f t="shared" si="18"/>
        <v>0.13100000000000023</v>
      </c>
      <c r="G210" s="4">
        <f t="shared" si="19"/>
        <v>0.13100000000000023</v>
      </c>
      <c r="H210" s="7">
        <f t="shared" si="20"/>
        <v>1.7161000000000058E-2</v>
      </c>
      <c r="I210" s="7"/>
      <c r="J210">
        <v>-611.875</v>
      </c>
      <c r="K210" s="8">
        <f t="shared" si="16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17"/>
        <v>114.086</v>
      </c>
      <c r="E211" s="8">
        <f>K240/1000</f>
        <v>114.11799999999999</v>
      </c>
      <c r="F211" s="4">
        <f t="shared" si="18"/>
        <v>3.1999999999996476E-2</v>
      </c>
      <c r="G211" s="4">
        <f t="shared" si="19"/>
        <v>3.1999999999996476E-2</v>
      </c>
      <c r="H211" s="7">
        <f t="shared" si="20"/>
        <v>1.0239999999997744E-3</v>
      </c>
      <c r="I211" s="7"/>
      <c r="J211">
        <v>-611.875</v>
      </c>
      <c r="K211" s="8">
        <f t="shared" si="16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17"/>
        <v>114.06699999999999</v>
      </c>
      <c r="E212" s="8">
        <f>K241/1000</f>
        <v>114.16800000000001</v>
      </c>
      <c r="F212" s="4">
        <f t="shared" si="18"/>
        <v>0.1010000000000133</v>
      </c>
      <c r="G212" s="4">
        <f t="shared" si="19"/>
        <v>0.1010000000000133</v>
      </c>
      <c r="H212" s="7">
        <f t="shared" si="20"/>
        <v>1.0201000000002687E-2</v>
      </c>
      <c r="I212" s="7"/>
      <c r="J212">
        <v>-611.875</v>
      </c>
      <c r="K212" s="8">
        <f t="shared" si="16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17"/>
        <v>113.69199999999999</v>
      </c>
      <c r="E213" s="8">
        <f>K242/1000</f>
        <v>114.077</v>
      </c>
      <c r="F213" s="4">
        <f t="shared" si="18"/>
        <v>0.38500000000000512</v>
      </c>
      <c r="G213" s="4">
        <f t="shared" si="19"/>
        <v>0.38500000000000512</v>
      </c>
      <c r="H213" s="7">
        <f t="shared" si="20"/>
        <v>0.14822500000000394</v>
      </c>
      <c r="I213" s="7"/>
      <c r="J213">
        <v>-1066.92</v>
      </c>
      <c r="K213" s="8">
        <f t="shared" si="16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17"/>
        <v>97.077600000000004</v>
      </c>
      <c r="E214" s="8">
        <f>K243/1000</f>
        <v>98.488799999999998</v>
      </c>
      <c r="F214" s="4">
        <f t="shared" si="18"/>
        <v>1.4111999999999938</v>
      </c>
      <c r="G214" s="4">
        <f t="shared" si="19"/>
        <v>1.4111999999999938</v>
      </c>
      <c r="H214" s="7">
        <f t="shared" si="20"/>
        <v>1.9914854399999824</v>
      </c>
      <c r="I214" s="7"/>
      <c r="J214">
        <v>28320</v>
      </c>
      <c r="K214" s="8">
        <f t="shared" si="16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17"/>
        <v>65.316800000000001</v>
      </c>
      <c r="E215" s="8">
        <f>K244/1000</f>
        <v>67.192599999999999</v>
      </c>
      <c r="F215" s="4">
        <f t="shared" si="18"/>
        <v>1.8757999999999981</v>
      </c>
      <c r="G215" s="4">
        <f t="shared" si="19"/>
        <v>1.8757999999999981</v>
      </c>
      <c r="H215" s="7">
        <f t="shared" si="20"/>
        <v>3.5186256399999931</v>
      </c>
      <c r="I215" s="7"/>
      <c r="J215">
        <v>114332</v>
      </c>
      <c r="K215" s="8">
        <f t="shared" si="16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17"/>
        <v>-0.92471500000000006</v>
      </c>
      <c r="E216" s="8">
        <f>K245/1000</f>
        <v>-0.92471500000000006</v>
      </c>
      <c r="F216" s="4">
        <f t="shared" si="18"/>
        <v>0</v>
      </c>
      <c r="G216" s="4">
        <f t="shared" si="19"/>
        <v>0</v>
      </c>
      <c r="H216" s="7">
        <f t="shared" si="20"/>
        <v>0</v>
      </c>
      <c r="I216" s="7"/>
      <c r="J216">
        <v>115237</v>
      </c>
      <c r="K216" s="8">
        <f t="shared" si="16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17"/>
        <v>-0.92471500000000006</v>
      </c>
      <c r="E217" s="8">
        <f>K246/1000</f>
        <v>-0.92471500000000006</v>
      </c>
      <c r="F217" s="4">
        <f t="shared" si="18"/>
        <v>0</v>
      </c>
      <c r="G217" s="4">
        <f t="shared" si="19"/>
        <v>0</v>
      </c>
      <c r="H217" s="7">
        <f t="shared" si="20"/>
        <v>0</v>
      </c>
      <c r="I217" s="7"/>
      <c r="J217">
        <v>114318</v>
      </c>
      <c r="K217" s="8">
        <f t="shared" si="16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17"/>
        <v>-0.61187499999999995</v>
      </c>
      <c r="E218" s="8">
        <f>K247/1000</f>
        <v>-0.61187499999999995</v>
      </c>
      <c r="F218" s="4">
        <f t="shared" si="18"/>
        <v>0</v>
      </c>
      <c r="G218" s="4">
        <f t="shared" si="19"/>
        <v>0</v>
      </c>
      <c r="H218" s="7">
        <f t="shared" si="20"/>
        <v>0</v>
      </c>
      <c r="I218" s="7"/>
      <c r="J218">
        <v>113645</v>
      </c>
      <c r="K218" s="8">
        <f t="shared" si="16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17"/>
        <v>-0.61187499999999995</v>
      </c>
      <c r="E219" s="8">
        <f>K248/1000</f>
        <v>-0.61187499999999995</v>
      </c>
      <c r="F219" s="4">
        <f t="shared" si="18"/>
        <v>0</v>
      </c>
      <c r="G219" s="4">
        <f t="shared" si="19"/>
        <v>0</v>
      </c>
      <c r="H219" s="7">
        <f t="shared" si="20"/>
        <v>0</v>
      </c>
      <c r="I219" s="7"/>
      <c r="J219">
        <v>114086</v>
      </c>
      <c r="K219" s="8">
        <f t="shared" si="16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17"/>
        <v>-0.61187499999999995</v>
      </c>
      <c r="E220" s="8">
        <f>K249/1000</f>
        <v>-0.61187499999999995</v>
      </c>
      <c r="F220" s="4">
        <f t="shared" si="18"/>
        <v>0</v>
      </c>
      <c r="G220" s="4">
        <f t="shared" si="19"/>
        <v>0</v>
      </c>
      <c r="H220" s="7">
        <f t="shared" si="20"/>
        <v>0</v>
      </c>
      <c r="I220" s="7"/>
      <c r="J220">
        <v>114344</v>
      </c>
      <c r="K220" s="8">
        <f t="shared" si="16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17"/>
        <v>-0.61187499999999995</v>
      </c>
      <c r="E221" s="8">
        <f>K250/1000</f>
        <v>-0.61187499999999995</v>
      </c>
      <c r="F221" s="4">
        <f t="shared" si="18"/>
        <v>0</v>
      </c>
      <c r="G221" s="4">
        <f t="shared" si="19"/>
        <v>0</v>
      </c>
      <c r="H221" s="7">
        <f t="shared" si="20"/>
        <v>0</v>
      </c>
      <c r="I221" s="7"/>
      <c r="J221">
        <v>89955.199999999997</v>
      </c>
      <c r="K221" s="8">
        <f t="shared" si="16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17"/>
        <v>-0.61187499999999995</v>
      </c>
      <c r="E222" s="8">
        <f>K251/1000</f>
        <v>-0.61187499999999995</v>
      </c>
      <c r="F222" s="4">
        <f t="shared" si="18"/>
        <v>0</v>
      </c>
      <c r="G222" s="4">
        <f t="shared" si="19"/>
        <v>0</v>
      </c>
      <c r="H222" s="7">
        <f t="shared" si="20"/>
        <v>0</v>
      </c>
      <c r="I222" s="7"/>
      <c r="J222">
        <v>-924.71500000000003</v>
      </c>
      <c r="K222" s="8">
        <f t="shared" si="16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17"/>
        <v>-0.61187499999999995</v>
      </c>
      <c r="E223" s="8">
        <f>K252/1000</f>
        <v>-0.61187499999999995</v>
      </c>
      <c r="F223" s="4">
        <f t="shared" si="18"/>
        <v>0</v>
      </c>
      <c r="G223" s="4">
        <f t="shared" si="19"/>
        <v>0</v>
      </c>
      <c r="H223" s="7">
        <f t="shared" si="20"/>
        <v>0</v>
      </c>
      <c r="I223" s="7"/>
      <c r="J223">
        <v>-611.875</v>
      </c>
      <c r="K223" s="8">
        <f t="shared" si="16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17"/>
        <v>-0.61187499999999995</v>
      </c>
      <c r="E224" s="8">
        <f>K253/1000</f>
        <v>-0.61187499999999995</v>
      </c>
      <c r="F224" s="4">
        <f t="shared" si="18"/>
        <v>0</v>
      </c>
      <c r="G224" s="4">
        <f t="shared" si="19"/>
        <v>0</v>
      </c>
      <c r="H224" s="7">
        <f t="shared" si="20"/>
        <v>0</v>
      </c>
      <c r="I224" s="7"/>
      <c r="J224">
        <v>-611.875</v>
      </c>
      <c r="K224" s="8">
        <f t="shared" si="16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17"/>
        <v>-0.61187499999999995</v>
      </c>
      <c r="E225" s="8">
        <f>K254/1000</f>
        <v>-0.61187499999999995</v>
      </c>
      <c r="F225" s="4">
        <f t="shared" si="18"/>
        <v>0</v>
      </c>
      <c r="G225" s="4">
        <f t="shared" si="19"/>
        <v>0</v>
      </c>
      <c r="H225" s="7">
        <f t="shared" si="20"/>
        <v>0</v>
      </c>
      <c r="I225" s="7"/>
      <c r="J225">
        <v>-611.875</v>
      </c>
      <c r="K225" s="8">
        <f t="shared" si="16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17"/>
        <v>-0.61187499999999995</v>
      </c>
      <c r="E226" s="8">
        <f>K255/1000</f>
        <v>-0.61187499999999995</v>
      </c>
      <c r="F226" s="4">
        <f t="shared" si="18"/>
        <v>0</v>
      </c>
      <c r="G226" s="4">
        <f t="shared" si="19"/>
        <v>0</v>
      </c>
      <c r="H226" s="7">
        <f t="shared" si="20"/>
        <v>0</v>
      </c>
      <c r="I226" s="7"/>
      <c r="J226">
        <v>-611.875</v>
      </c>
      <c r="K226" s="8">
        <f t="shared" si="16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17"/>
        <v>-0.61187499999999995</v>
      </c>
      <c r="E227" s="8">
        <f>K256/1000</f>
        <v>-0.61187499999999995</v>
      </c>
      <c r="F227" s="4">
        <f t="shared" si="18"/>
        <v>0</v>
      </c>
      <c r="G227" s="4">
        <f t="shared" si="19"/>
        <v>0</v>
      </c>
      <c r="H227" s="7">
        <f t="shared" si="20"/>
        <v>0</v>
      </c>
      <c r="I227" s="7"/>
      <c r="J227">
        <v>-611.875</v>
      </c>
      <c r="K227" s="8">
        <f t="shared" si="16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17"/>
        <v>-0.61187499999999995</v>
      </c>
      <c r="E228" s="8">
        <f>K257/1000</f>
        <v>-0.61187499999999995</v>
      </c>
      <c r="F228" s="4">
        <f t="shared" si="18"/>
        <v>0</v>
      </c>
      <c r="G228" s="4">
        <f t="shared" si="19"/>
        <v>0</v>
      </c>
      <c r="H228" s="7">
        <f t="shared" si="20"/>
        <v>0</v>
      </c>
      <c r="I228" s="7"/>
      <c r="J228">
        <v>-611.875</v>
      </c>
      <c r="K228" s="8">
        <f t="shared" si="16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17"/>
        <v>-0.61187499999999995</v>
      </c>
      <c r="E229" s="8">
        <f>K258/1000</f>
        <v>-0.61187499999999995</v>
      </c>
      <c r="F229" s="4">
        <f t="shared" si="18"/>
        <v>0</v>
      </c>
      <c r="G229" s="4">
        <f t="shared" si="19"/>
        <v>0</v>
      </c>
      <c r="H229" s="7">
        <f t="shared" si="20"/>
        <v>0</v>
      </c>
      <c r="I229" s="7"/>
      <c r="J229">
        <v>-611.875</v>
      </c>
      <c r="K229" s="8">
        <f t="shared" si="16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17"/>
        <v>-0.61187499999999995</v>
      </c>
      <c r="E230" s="8">
        <f>K259/1000</f>
        <v>-0.61187499999999995</v>
      </c>
      <c r="F230" s="4">
        <f t="shared" si="18"/>
        <v>0</v>
      </c>
      <c r="G230" s="4">
        <f t="shared" si="19"/>
        <v>0</v>
      </c>
      <c r="H230" s="7">
        <f t="shared" si="20"/>
        <v>0</v>
      </c>
      <c r="I230" s="7"/>
      <c r="J230">
        <v>-611.875</v>
      </c>
      <c r="K230" s="8">
        <f t="shared" si="16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17"/>
        <v>-1.0669200000000001</v>
      </c>
      <c r="E231" s="8">
        <f>K260/1000</f>
        <v>-1.0669200000000001</v>
      </c>
      <c r="F231" s="4">
        <f t="shared" si="18"/>
        <v>0</v>
      </c>
      <c r="G231" s="4">
        <f t="shared" si="19"/>
        <v>0</v>
      </c>
      <c r="H231" s="7">
        <f t="shared" si="20"/>
        <v>0</v>
      </c>
      <c r="I231" s="7"/>
      <c r="J231">
        <v>-611.875</v>
      </c>
      <c r="K231" s="8">
        <f t="shared" si="16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17"/>
        <v>-1.0669200000000001</v>
      </c>
      <c r="E232" s="8">
        <f>K261/1000</f>
        <v>-1.0669200000000001</v>
      </c>
      <c r="F232" s="4">
        <f t="shared" si="18"/>
        <v>0</v>
      </c>
      <c r="G232" s="4">
        <f t="shared" si="19"/>
        <v>0</v>
      </c>
      <c r="H232" s="7">
        <f t="shared" si="20"/>
        <v>0</v>
      </c>
      <c r="I232" s="7"/>
      <c r="J232">
        <v>-611.875</v>
      </c>
      <c r="K232" s="8">
        <f t="shared" si="16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17"/>
        <v>22.630599999999998</v>
      </c>
      <c r="E233" s="8">
        <f>K262/1000</f>
        <v>21.794900000000002</v>
      </c>
      <c r="F233" s="4">
        <f t="shared" si="18"/>
        <v>-0.83569999999999567</v>
      </c>
      <c r="G233" s="4">
        <f t="shared" si="19"/>
        <v>0.83569999999999567</v>
      </c>
      <c r="H233" s="7">
        <f t="shared" si="20"/>
        <v>0.69839448999999276</v>
      </c>
      <c r="I233" s="7"/>
      <c r="J233">
        <v>-611.875</v>
      </c>
      <c r="K233" s="8">
        <f t="shared" si="16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17"/>
        <v>113.818</v>
      </c>
      <c r="E234" s="8">
        <f>K263/1000</f>
        <v>114.017</v>
      </c>
      <c r="F234" s="4">
        <f t="shared" si="18"/>
        <v>0.19899999999999807</v>
      </c>
      <c r="G234" s="4">
        <f t="shared" si="19"/>
        <v>0.19899999999999807</v>
      </c>
      <c r="H234" s="7">
        <f t="shared" si="20"/>
        <v>3.9600999999999234E-2</v>
      </c>
      <c r="I234" s="7"/>
      <c r="J234">
        <v>-611.875</v>
      </c>
      <c r="K234" s="8">
        <f t="shared" si="16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17"/>
        <v>113.798</v>
      </c>
      <c r="E235" s="8">
        <f>K264/1000</f>
        <v>113.92</v>
      </c>
      <c r="F235" s="4">
        <f t="shared" si="18"/>
        <v>0.12199999999999989</v>
      </c>
      <c r="G235" s="4">
        <f t="shared" si="19"/>
        <v>0.12199999999999989</v>
      </c>
      <c r="H235" s="7">
        <f t="shared" si="20"/>
        <v>1.4883999999999972E-2</v>
      </c>
      <c r="I235" s="7"/>
      <c r="J235">
        <v>-611.875</v>
      </c>
      <c r="K235" s="8">
        <f t="shared" si="16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17"/>
        <v>113.541</v>
      </c>
      <c r="E236" s="8">
        <f>K265/1000</f>
        <v>113.804</v>
      </c>
      <c r="F236" s="4">
        <f t="shared" si="18"/>
        <v>0.26300000000000523</v>
      </c>
      <c r="G236" s="4">
        <f t="shared" si="19"/>
        <v>0.26300000000000523</v>
      </c>
      <c r="H236" s="7">
        <f t="shared" si="20"/>
        <v>6.9169000000002756E-2</v>
      </c>
      <c r="I236" s="7"/>
      <c r="J236">
        <v>-1066.92</v>
      </c>
      <c r="K236" s="8">
        <f t="shared" ref="K236:K299" si="21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17"/>
        <v>113.072</v>
      </c>
      <c r="E237" s="8">
        <f>K266/1000</f>
        <v>113.087</v>
      </c>
      <c r="F237" s="4">
        <f t="shared" si="18"/>
        <v>1.5000000000000568E-2</v>
      </c>
      <c r="G237" s="4">
        <f t="shared" si="19"/>
        <v>1.5000000000000568E-2</v>
      </c>
      <c r="H237" s="7">
        <f t="shared" si="20"/>
        <v>2.2500000000001704E-4</v>
      </c>
      <c r="I237" s="7"/>
      <c r="J237">
        <v>-1066.92</v>
      </c>
      <c r="K237" s="8">
        <f t="shared" si="21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17"/>
        <v>112.60299999999999</v>
      </c>
      <c r="E238" s="8">
        <f>K267/1000</f>
        <v>113.078</v>
      </c>
      <c r="F238" s="4">
        <f t="shared" si="18"/>
        <v>0.47500000000000853</v>
      </c>
      <c r="G238" s="4">
        <f t="shared" si="19"/>
        <v>0.47500000000000853</v>
      </c>
      <c r="H238" s="7">
        <f t="shared" si="20"/>
        <v>0.2256250000000081</v>
      </c>
      <c r="I238" s="7"/>
      <c r="J238">
        <v>25776.1</v>
      </c>
      <c r="K238" s="8">
        <f t="shared" si="21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17"/>
        <v>112.38500000000001</v>
      </c>
      <c r="E239" s="8">
        <f>K268/1000</f>
        <v>112.76300000000001</v>
      </c>
      <c r="F239" s="4">
        <f t="shared" si="18"/>
        <v>0.37800000000000011</v>
      </c>
      <c r="G239" s="4">
        <f t="shared" si="19"/>
        <v>0.37800000000000011</v>
      </c>
      <c r="H239" s="7">
        <f t="shared" si="20"/>
        <v>0.14288400000000009</v>
      </c>
      <c r="I239" s="7"/>
      <c r="J239">
        <v>113680</v>
      </c>
      <c r="K239" s="8">
        <f t="shared" si="21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17"/>
        <v>91.724899999999991</v>
      </c>
      <c r="E240" s="8">
        <f>K269/1000</f>
        <v>94.966300000000004</v>
      </c>
      <c r="F240" s="4">
        <f t="shared" si="18"/>
        <v>3.2414000000000129</v>
      </c>
      <c r="G240" s="4">
        <f t="shared" si="19"/>
        <v>3.2414000000000129</v>
      </c>
      <c r="H240" s="7">
        <f t="shared" si="20"/>
        <v>10.506673960000084</v>
      </c>
      <c r="I240" s="7"/>
      <c r="J240">
        <v>114118</v>
      </c>
      <c r="K240" s="8">
        <f t="shared" si="21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17"/>
        <v>-0.92471500000000006</v>
      </c>
      <c r="E241" s="8">
        <f>K270/1000</f>
        <v>-0.92471500000000006</v>
      </c>
      <c r="F241" s="4">
        <f t="shared" si="18"/>
        <v>0</v>
      </c>
      <c r="G241" s="4">
        <f t="shared" si="19"/>
        <v>0</v>
      </c>
      <c r="H241" s="7">
        <f t="shared" si="20"/>
        <v>0</v>
      </c>
      <c r="I241" s="7"/>
      <c r="J241">
        <v>114168</v>
      </c>
      <c r="K241" s="8">
        <f t="shared" si="21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17"/>
        <v>-0.61187499999999995</v>
      </c>
      <c r="E242" s="8">
        <f>K271/1000</f>
        <v>-0.61187499999999995</v>
      </c>
      <c r="F242" s="4">
        <f t="shared" si="18"/>
        <v>0</v>
      </c>
      <c r="G242" s="4">
        <f t="shared" si="19"/>
        <v>0</v>
      </c>
      <c r="H242" s="7">
        <f t="shared" si="20"/>
        <v>0</v>
      </c>
      <c r="I242" s="7"/>
      <c r="J242">
        <v>114077</v>
      </c>
      <c r="K242" s="8">
        <f t="shared" si="21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17"/>
        <v>-0.61187499999999995</v>
      </c>
      <c r="E243" s="8">
        <f>K272/1000</f>
        <v>-0.61187499999999995</v>
      </c>
      <c r="F243" s="4">
        <f t="shared" si="18"/>
        <v>0</v>
      </c>
      <c r="G243" s="4">
        <f t="shared" si="19"/>
        <v>0</v>
      </c>
      <c r="H243" s="7">
        <f t="shared" si="20"/>
        <v>0</v>
      </c>
      <c r="I243" s="7"/>
      <c r="J243">
        <v>98488.8</v>
      </c>
      <c r="K243" s="8">
        <f t="shared" si="21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17"/>
        <v>-0.61187499999999995</v>
      </c>
      <c r="E244" s="8">
        <f>K273/1000</f>
        <v>-0.61187499999999995</v>
      </c>
      <c r="F244" s="4">
        <f t="shared" si="18"/>
        <v>0</v>
      </c>
      <c r="G244" s="4">
        <f t="shared" si="19"/>
        <v>0</v>
      </c>
      <c r="H244" s="7">
        <f t="shared" si="20"/>
        <v>0</v>
      </c>
      <c r="I244" s="7"/>
      <c r="J244">
        <v>67192.600000000006</v>
      </c>
      <c r="K244" s="8">
        <f t="shared" si="21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17"/>
        <v>-0.61187499999999995</v>
      </c>
      <c r="E245" s="8">
        <f>K274/1000</f>
        <v>-0.61187499999999995</v>
      </c>
      <c r="F245" s="4">
        <f t="shared" si="18"/>
        <v>0</v>
      </c>
      <c r="G245" s="4">
        <f t="shared" si="19"/>
        <v>0</v>
      </c>
      <c r="H245" s="7">
        <f t="shared" si="20"/>
        <v>0</v>
      </c>
      <c r="I245" s="7"/>
      <c r="J245">
        <v>-924.71500000000003</v>
      </c>
      <c r="K245" s="8">
        <f t="shared" si="21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17"/>
        <v>-0.61187499999999995</v>
      </c>
      <c r="E246" s="8">
        <f>K275/1000</f>
        <v>-0.61187499999999995</v>
      </c>
      <c r="F246" s="4">
        <f t="shared" si="18"/>
        <v>0</v>
      </c>
      <c r="G246" s="4">
        <f t="shared" si="19"/>
        <v>0</v>
      </c>
      <c r="H246" s="7">
        <f t="shared" si="20"/>
        <v>0</v>
      </c>
      <c r="I246" s="7"/>
      <c r="J246">
        <v>-924.71500000000003</v>
      </c>
      <c r="K246" s="8">
        <f t="shared" si="21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17"/>
        <v>-0.61187499999999995</v>
      </c>
      <c r="E247" s="8">
        <f>K276/1000</f>
        <v>-0.61187499999999995</v>
      </c>
      <c r="F247" s="4">
        <f t="shared" si="18"/>
        <v>0</v>
      </c>
      <c r="G247" s="4">
        <f t="shared" si="19"/>
        <v>0</v>
      </c>
      <c r="H247" s="7">
        <f t="shared" si="20"/>
        <v>0</v>
      </c>
      <c r="I247" s="7"/>
      <c r="J247">
        <v>-611.875</v>
      </c>
      <c r="K247" s="8">
        <f t="shared" si="21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17"/>
        <v>-0.61187499999999995</v>
      </c>
      <c r="E248" s="8">
        <f>K277/1000</f>
        <v>-0.61187499999999995</v>
      </c>
      <c r="F248" s="4">
        <f t="shared" si="18"/>
        <v>0</v>
      </c>
      <c r="G248" s="4">
        <f t="shared" si="19"/>
        <v>0</v>
      </c>
      <c r="H248" s="7">
        <f t="shared" si="20"/>
        <v>0</v>
      </c>
      <c r="I248" s="7"/>
      <c r="J248">
        <v>-611.875</v>
      </c>
      <c r="K248" s="8">
        <f t="shared" si="21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17"/>
        <v>-0.61187499999999995</v>
      </c>
      <c r="E249" s="8">
        <f>K278/1000</f>
        <v>-0.61187499999999995</v>
      </c>
      <c r="F249" s="4">
        <f t="shared" si="18"/>
        <v>0</v>
      </c>
      <c r="G249" s="4">
        <f t="shared" si="19"/>
        <v>0</v>
      </c>
      <c r="H249" s="7">
        <f t="shared" si="20"/>
        <v>0</v>
      </c>
      <c r="I249" s="7"/>
      <c r="J249">
        <v>-611.875</v>
      </c>
      <c r="K249" s="8">
        <f t="shared" si="21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17"/>
        <v>-0.61187499999999995</v>
      </c>
      <c r="E250" s="8">
        <f>K279/1000</f>
        <v>-0.61187499999999995</v>
      </c>
      <c r="F250" s="4">
        <f t="shared" si="18"/>
        <v>0</v>
      </c>
      <c r="G250" s="4">
        <f t="shared" si="19"/>
        <v>0</v>
      </c>
      <c r="H250" s="7">
        <f t="shared" si="20"/>
        <v>0</v>
      </c>
      <c r="I250" s="7"/>
      <c r="J250">
        <v>-611.875</v>
      </c>
      <c r="K250" s="8">
        <f t="shared" si="21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17"/>
        <v>-0.61187499999999995</v>
      </c>
      <c r="E251" s="8">
        <f>K280/1000</f>
        <v>-0.61187499999999995</v>
      </c>
      <c r="F251" s="4">
        <f t="shared" si="18"/>
        <v>0</v>
      </c>
      <c r="G251" s="4">
        <f t="shared" si="19"/>
        <v>0</v>
      </c>
      <c r="H251" s="7">
        <f t="shared" si="20"/>
        <v>0</v>
      </c>
      <c r="I251" s="7"/>
      <c r="J251">
        <v>-611.875</v>
      </c>
      <c r="K251" s="8">
        <f t="shared" si="21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17"/>
        <v>-0.61187499999999995</v>
      </c>
      <c r="E252" s="8">
        <f>K281/1000</f>
        <v>-0.61187499999999995</v>
      </c>
      <c r="F252" s="4">
        <f t="shared" si="18"/>
        <v>0</v>
      </c>
      <c r="G252" s="4">
        <f t="shared" si="19"/>
        <v>0</v>
      </c>
      <c r="H252" s="7">
        <f t="shared" si="20"/>
        <v>0</v>
      </c>
      <c r="I252" s="7"/>
      <c r="J252">
        <v>-611.875</v>
      </c>
      <c r="K252" s="8">
        <f t="shared" si="21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17"/>
        <v>-0.61187499999999995</v>
      </c>
      <c r="E253" s="8">
        <f>K282/1000</f>
        <v>-0.61187499999999995</v>
      </c>
      <c r="F253" s="4">
        <f t="shared" si="18"/>
        <v>0</v>
      </c>
      <c r="G253" s="4">
        <f t="shared" si="19"/>
        <v>0</v>
      </c>
      <c r="H253" s="7">
        <f t="shared" si="20"/>
        <v>0</v>
      </c>
      <c r="I253" s="7"/>
      <c r="J253">
        <v>-611.875</v>
      </c>
      <c r="K253" s="8">
        <f t="shared" si="21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17"/>
        <v>-0.61187499999999995</v>
      </c>
      <c r="E254" s="8">
        <f>K283/1000</f>
        <v>-0.61187499999999995</v>
      </c>
      <c r="F254" s="4">
        <f t="shared" si="18"/>
        <v>0</v>
      </c>
      <c r="G254" s="4">
        <f t="shared" si="19"/>
        <v>0</v>
      </c>
      <c r="H254" s="7">
        <f t="shared" si="20"/>
        <v>0</v>
      </c>
      <c r="I254" s="7"/>
      <c r="J254">
        <v>-611.875</v>
      </c>
      <c r="K254" s="8">
        <f t="shared" si="21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17"/>
        <v>-1.0669200000000001</v>
      </c>
      <c r="E255" s="8">
        <f>K284/1000</f>
        <v>-1.0669200000000001</v>
      </c>
      <c r="F255" s="4">
        <f t="shared" si="18"/>
        <v>0</v>
      </c>
      <c r="G255" s="4">
        <f t="shared" si="19"/>
        <v>0</v>
      </c>
      <c r="H255" s="7">
        <f t="shared" si="20"/>
        <v>0</v>
      </c>
      <c r="I255" s="7"/>
      <c r="J255">
        <v>-611.875</v>
      </c>
      <c r="K255" s="8">
        <f t="shared" si="21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17"/>
        <v>-1.0669200000000001</v>
      </c>
      <c r="E256" s="8">
        <f>K285/1000</f>
        <v>-1.0669200000000001</v>
      </c>
      <c r="F256" s="4">
        <f t="shared" si="18"/>
        <v>0</v>
      </c>
      <c r="G256" s="4">
        <f t="shared" si="19"/>
        <v>0</v>
      </c>
      <c r="H256" s="7">
        <f t="shared" si="20"/>
        <v>0</v>
      </c>
      <c r="I256" s="7"/>
      <c r="J256">
        <v>-611.875</v>
      </c>
      <c r="K256" s="8">
        <f t="shared" si="21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17"/>
        <v>-2.4552299999999998</v>
      </c>
      <c r="E257" s="8">
        <f>K286/1000</f>
        <v>-2.4533100000000001</v>
      </c>
      <c r="F257" s="4">
        <f t="shared" si="18"/>
        <v>1.9199999999996997E-3</v>
      </c>
      <c r="G257" s="4">
        <f t="shared" si="19"/>
        <v>1.9199999999996997E-3</v>
      </c>
      <c r="H257" s="7">
        <f t="shared" si="20"/>
        <v>3.6863999999988467E-6</v>
      </c>
      <c r="I257" s="7"/>
      <c r="J257">
        <v>-611.875</v>
      </c>
      <c r="K257" s="8">
        <f t="shared" si="21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17"/>
        <v>103.018</v>
      </c>
      <c r="E258" s="8">
        <f>K287/1000</f>
        <v>102.72499999999999</v>
      </c>
      <c r="F258" s="4">
        <f t="shared" si="18"/>
        <v>-0.29300000000000637</v>
      </c>
      <c r="G258" s="4">
        <f t="shared" si="19"/>
        <v>0.29300000000000637</v>
      </c>
      <c r="H258" s="7">
        <f t="shared" si="20"/>
        <v>8.5849000000003728E-2</v>
      </c>
      <c r="I258" s="7"/>
      <c r="J258">
        <v>-611.875</v>
      </c>
      <c r="K258" s="8">
        <f t="shared" si="21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17"/>
        <v>96.546800000000005</v>
      </c>
      <c r="E259" s="8">
        <f>K288/1000</f>
        <v>95.491199999999992</v>
      </c>
      <c r="F259" s="4">
        <f t="shared" si="18"/>
        <v>-1.0556000000000125</v>
      </c>
      <c r="G259" s="4">
        <f t="shared" si="19"/>
        <v>1.0556000000000125</v>
      </c>
      <c r="H259" s="7">
        <f t="shared" si="20"/>
        <v>1.1142913600000264</v>
      </c>
      <c r="I259" s="7"/>
      <c r="J259">
        <v>-611.875</v>
      </c>
      <c r="K259" s="8">
        <f t="shared" si="21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17"/>
        <v>113.63200000000001</v>
      </c>
      <c r="E260" s="8">
        <f>K289/1000</f>
        <v>113.895</v>
      </c>
      <c r="F260" s="4">
        <f t="shared" si="18"/>
        <v>0.26299999999999102</v>
      </c>
      <c r="G260" s="4">
        <f t="shared" si="19"/>
        <v>0.26299999999999102</v>
      </c>
      <c r="H260" s="7">
        <f t="shared" si="20"/>
        <v>6.9168999999995276E-2</v>
      </c>
      <c r="I260" s="7"/>
      <c r="J260">
        <v>-1066.92</v>
      </c>
      <c r="K260" s="8">
        <f t="shared" si="21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17"/>
        <v>99.740600000000001</v>
      </c>
      <c r="E261" s="8">
        <f>K290/1000</f>
        <v>101.03700000000001</v>
      </c>
      <c r="F261" s="4">
        <f t="shared" si="18"/>
        <v>1.2964000000000055</v>
      </c>
      <c r="G261" s="4">
        <f t="shared" si="19"/>
        <v>1.2964000000000055</v>
      </c>
      <c r="H261" s="7">
        <f t="shared" si="20"/>
        <v>1.6806529600000144</v>
      </c>
      <c r="I261" s="7"/>
      <c r="J261">
        <v>-1066.92</v>
      </c>
      <c r="K261" s="8">
        <f t="shared" si="21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17"/>
        <v>112.015</v>
      </c>
      <c r="E262" s="8">
        <f>K291/1000</f>
        <v>113.491</v>
      </c>
      <c r="F262" s="4">
        <f t="shared" si="18"/>
        <v>1.4759999999999991</v>
      </c>
      <c r="G262" s="4">
        <f t="shared" si="19"/>
        <v>1.4759999999999991</v>
      </c>
      <c r="H262" s="7">
        <f t="shared" si="20"/>
        <v>2.1785759999999974</v>
      </c>
      <c r="I262" s="7"/>
      <c r="J262">
        <v>21794.9</v>
      </c>
      <c r="K262" s="8">
        <f t="shared" si="21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17"/>
        <v>76.131299999999996</v>
      </c>
      <c r="E263" s="8">
        <f>K292/1000</f>
        <v>77.854900000000001</v>
      </c>
      <c r="F263" s="4">
        <f t="shared" si="18"/>
        <v>1.7236000000000047</v>
      </c>
      <c r="G263" s="4">
        <f t="shared" si="19"/>
        <v>1.7236000000000047</v>
      </c>
      <c r="H263" s="7">
        <f t="shared" si="20"/>
        <v>2.9707969600000164</v>
      </c>
      <c r="I263" s="7"/>
      <c r="J263">
        <v>114017</v>
      </c>
      <c r="K263" s="8">
        <f t="shared" si="21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17"/>
        <v>39.982099999999996</v>
      </c>
      <c r="E264" s="8">
        <f>K293/1000</f>
        <v>42.159199999999998</v>
      </c>
      <c r="F264" s="4">
        <f t="shared" si="18"/>
        <v>2.1771000000000029</v>
      </c>
      <c r="G264" s="4">
        <f t="shared" si="19"/>
        <v>2.1771000000000029</v>
      </c>
      <c r="H264" s="7">
        <f t="shared" si="20"/>
        <v>4.7397644100000127</v>
      </c>
      <c r="I264" s="7"/>
      <c r="J264">
        <v>113920</v>
      </c>
      <c r="K264" s="8">
        <f t="shared" si="21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2">C265/1000</f>
        <v>-0.92471500000000006</v>
      </c>
      <c r="E265" s="8">
        <f>K294/1000</f>
        <v>-0.92471500000000006</v>
      </c>
      <c r="F265" s="4">
        <f t="shared" ref="F265:F328" si="23">(E265- D265)</f>
        <v>0</v>
      </c>
      <c r="G265" s="4">
        <f t="shared" ref="G265:G328" si="24">ABS(F265)</f>
        <v>0</v>
      </c>
      <c r="H265" s="7">
        <f t="shared" ref="H265:H328" si="25">(G265^2)</f>
        <v>0</v>
      </c>
      <c r="I265" s="7"/>
      <c r="J265">
        <v>113804</v>
      </c>
      <c r="K265" s="8">
        <f t="shared" si="21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2"/>
        <v>-0.61187499999999995</v>
      </c>
      <c r="E266" s="8">
        <f>K295/1000</f>
        <v>-0.61187499999999995</v>
      </c>
      <c r="F266" s="4">
        <f t="shared" si="23"/>
        <v>0</v>
      </c>
      <c r="G266" s="4">
        <f t="shared" si="24"/>
        <v>0</v>
      </c>
      <c r="H266" s="7">
        <f t="shared" si="25"/>
        <v>0</v>
      </c>
      <c r="I266" s="7"/>
      <c r="J266">
        <v>113087</v>
      </c>
      <c r="K266" s="8">
        <f t="shared" si="21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2"/>
        <v>-0.61187499999999995</v>
      </c>
      <c r="E267" s="8">
        <f>K296/1000</f>
        <v>-0.61187499999999995</v>
      </c>
      <c r="F267" s="4">
        <f t="shared" si="23"/>
        <v>0</v>
      </c>
      <c r="G267" s="4">
        <f t="shared" si="24"/>
        <v>0</v>
      </c>
      <c r="H267" s="7">
        <f t="shared" si="25"/>
        <v>0</v>
      </c>
      <c r="I267" s="7"/>
      <c r="J267">
        <v>113078</v>
      </c>
      <c r="K267" s="8">
        <f t="shared" si="21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2"/>
        <v>-0.61187499999999995</v>
      </c>
      <c r="E268" s="8">
        <f>K297/1000</f>
        <v>-0.61187499999999995</v>
      </c>
      <c r="F268" s="4">
        <f t="shared" si="23"/>
        <v>0</v>
      </c>
      <c r="G268" s="4">
        <f t="shared" si="24"/>
        <v>0</v>
      </c>
      <c r="H268" s="7">
        <f t="shared" si="25"/>
        <v>0</v>
      </c>
      <c r="I268" s="7"/>
      <c r="J268">
        <v>112763</v>
      </c>
      <c r="K268" s="8">
        <f t="shared" si="21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2"/>
        <v>-0.61187499999999995</v>
      </c>
      <c r="E269" s="8">
        <f>K298/1000</f>
        <v>-0.61187499999999995</v>
      </c>
      <c r="F269" s="4">
        <f t="shared" si="23"/>
        <v>0</v>
      </c>
      <c r="G269" s="4">
        <f t="shared" si="24"/>
        <v>0</v>
      </c>
      <c r="H269" s="7">
        <f t="shared" si="25"/>
        <v>0</v>
      </c>
      <c r="I269" s="7"/>
      <c r="J269">
        <v>94966.3</v>
      </c>
      <c r="K269" s="8">
        <f t="shared" si="21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2"/>
        <v>-0.61187499999999995</v>
      </c>
      <c r="E270" s="8">
        <f>K299/1000</f>
        <v>-0.61187499999999995</v>
      </c>
      <c r="F270" s="4">
        <f t="shared" si="23"/>
        <v>0</v>
      </c>
      <c r="G270" s="4">
        <f t="shared" si="24"/>
        <v>0</v>
      </c>
      <c r="H270" s="7">
        <f t="shared" si="25"/>
        <v>0</v>
      </c>
      <c r="I270" s="7"/>
      <c r="J270">
        <v>-924.71500000000003</v>
      </c>
      <c r="K270" s="8">
        <f t="shared" si="21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2"/>
        <v>-0.61187499999999995</v>
      </c>
      <c r="E271" s="8">
        <f>K300/1000</f>
        <v>-0.61187499999999995</v>
      </c>
      <c r="F271" s="4">
        <f t="shared" si="23"/>
        <v>0</v>
      </c>
      <c r="G271" s="4">
        <f t="shared" si="24"/>
        <v>0</v>
      </c>
      <c r="H271" s="7">
        <f t="shared" si="25"/>
        <v>0</v>
      </c>
      <c r="I271" s="7"/>
      <c r="J271">
        <v>-611.875</v>
      </c>
      <c r="K271" s="8">
        <f t="shared" si="21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2"/>
        <v>-0.61187499999999995</v>
      </c>
      <c r="E272" s="8">
        <f>K301/1000</f>
        <v>-0.61187499999999995</v>
      </c>
      <c r="F272" s="4">
        <f t="shared" si="23"/>
        <v>0</v>
      </c>
      <c r="G272" s="4">
        <f t="shared" si="24"/>
        <v>0</v>
      </c>
      <c r="H272" s="7">
        <f t="shared" si="25"/>
        <v>0</v>
      </c>
      <c r="I272" s="7"/>
      <c r="J272">
        <v>-611.875</v>
      </c>
      <c r="K272" s="8">
        <f t="shared" si="21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2"/>
        <v>-0.61187499999999995</v>
      </c>
      <c r="E273" s="8">
        <f>K302/1000</f>
        <v>-0.61187499999999995</v>
      </c>
      <c r="F273" s="4">
        <f t="shared" si="23"/>
        <v>0</v>
      </c>
      <c r="G273" s="4">
        <f t="shared" si="24"/>
        <v>0</v>
      </c>
      <c r="H273" s="7">
        <f t="shared" si="25"/>
        <v>0</v>
      </c>
      <c r="I273" s="7"/>
      <c r="J273">
        <v>-611.875</v>
      </c>
      <c r="K273" s="8">
        <f t="shared" si="21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2"/>
        <v>-0.61187499999999995</v>
      </c>
      <c r="E274" s="8">
        <f>K303/1000</f>
        <v>-0.61187499999999995</v>
      </c>
      <c r="F274" s="4">
        <f t="shared" si="23"/>
        <v>0</v>
      </c>
      <c r="G274" s="4">
        <f t="shared" si="24"/>
        <v>0</v>
      </c>
      <c r="H274" s="7">
        <f t="shared" si="25"/>
        <v>0</v>
      </c>
      <c r="I274" s="7"/>
      <c r="J274">
        <v>-611.875</v>
      </c>
      <c r="K274" s="8">
        <f t="shared" si="21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2"/>
        <v>-0.61187499999999995</v>
      </c>
      <c r="E275" s="8">
        <f>K304/1000</f>
        <v>-0.61187499999999995</v>
      </c>
      <c r="F275" s="4">
        <f t="shared" si="23"/>
        <v>0</v>
      </c>
      <c r="G275" s="4">
        <f t="shared" si="24"/>
        <v>0</v>
      </c>
      <c r="H275" s="7">
        <f t="shared" si="25"/>
        <v>0</v>
      </c>
      <c r="I275" s="7"/>
      <c r="J275">
        <v>-611.875</v>
      </c>
      <c r="K275" s="8">
        <f t="shared" si="21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2"/>
        <v>-0.61187499999999995</v>
      </c>
      <c r="E276" s="8">
        <f>K305/1000</f>
        <v>-0.61187499999999995</v>
      </c>
      <c r="F276" s="4">
        <f t="shared" si="23"/>
        <v>0</v>
      </c>
      <c r="G276" s="4">
        <f t="shared" si="24"/>
        <v>0</v>
      </c>
      <c r="H276" s="7">
        <f t="shared" si="25"/>
        <v>0</v>
      </c>
      <c r="I276" s="7"/>
      <c r="J276">
        <v>-611.875</v>
      </c>
      <c r="K276" s="8">
        <f t="shared" si="21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2"/>
        <v>-0.61187499999999995</v>
      </c>
      <c r="E277" s="8">
        <f>K306/1000</f>
        <v>-0.61187499999999995</v>
      </c>
      <c r="F277" s="4">
        <f t="shared" si="23"/>
        <v>0</v>
      </c>
      <c r="G277" s="4">
        <f t="shared" si="24"/>
        <v>0</v>
      </c>
      <c r="H277" s="7">
        <f t="shared" si="25"/>
        <v>0</v>
      </c>
      <c r="I277" s="7"/>
      <c r="J277">
        <v>-611.875</v>
      </c>
      <c r="K277" s="8">
        <f t="shared" si="21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2"/>
        <v>-0.61187499999999995</v>
      </c>
      <c r="E278" s="8">
        <f>K307/1000</f>
        <v>-0.61187499999999995</v>
      </c>
      <c r="F278" s="4">
        <f t="shared" si="23"/>
        <v>0</v>
      </c>
      <c r="G278" s="4">
        <f t="shared" si="24"/>
        <v>0</v>
      </c>
      <c r="H278" s="7">
        <f t="shared" si="25"/>
        <v>0</v>
      </c>
      <c r="I278" s="7"/>
      <c r="J278">
        <v>-611.875</v>
      </c>
      <c r="K278" s="8">
        <f t="shared" si="21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2"/>
        <v>-1.0669200000000001</v>
      </c>
      <c r="E279" s="8">
        <f>K308/1000</f>
        <v>-1.0669200000000001</v>
      </c>
      <c r="F279" s="4">
        <f t="shared" si="23"/>
        <v>0</v>
      </c>
      <c r="G279" s="4">
        <f t="shared" si="24"/>
        <v>0</v>
      </c>
      <c r="H279" s="7">
        <f t="shared" si="25"/>
        <v>0</v>
      </c>
      <c r="I279" s="7"/>
      <c r="J279">
        <v>-611.875</v>
      </c>
      <c r="K279" s="8">
        <f t="shared" si="21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2"/>
        <v>-1.0669200000000001</v>
      </c>
      <c r="E280" s="8">
        <f>K309/1000</f>
        <v>-1.0669200000000001</v>
      </c>
      <c r="F280" s="4">
        <f t="shared" si="23"/>
        <v>0</v>
      </c>
      <c r="G280" s="4">
        <f t="shared" si="24"/>
        <v>0</v>
      </c>
      <c r="H280" s="7">
        <f t="shared" si="25"/>
        <v>0</v>
      </c>
      <c r="I280" s="7"/>
      <c r="J280">
        <v>-611.875</v>
      </c>
      <c r="K280" s="8">
        <f t="shared" si="21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2"/>
        <v>5.4573100000000005</v>
      </c>
      <c r="E281" s="8">
        <f>K310/1000</f>
        <v>4.8895900000000001</v>
      </c>
      <c r="F281" s="4">
        <f t="shared" si="23"/>
        <v>-0.56772000000000045</v>
      </c>
      <c r="G281" s="4">
        <f t="shared" si="24"/>
        <v>0.56772000000000045</v>
      </c>
      <c r="H281" s="7">
        <f t="shared" si="25"/>
        <v>0.32230599840000052</v>
      </c>
      <c r="I281" s="7"/>
      <c r="J281">
        <v>-611.875</v>
      </c>
      <c r="K281" s="8">
        <f t="shared" si="21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2"/>
        <v>113.52800000000001</v>
      </c>
      <c r="E282" s="8">
        <f>K311/1000</f>
        <v>113.733</v>
      </c>
      <c r="F282" s="4">
        <f t="shared" si="23"/>
        <v>0.20499999999999829</v>
      </c>
      <c r="G282" s="4">
        <f t="shared" si="24"/>
        <v>0.20499999999999829</v>
      </c>
      <c r="H282" s="7">
        <f t="shared" si="25"/>
        <v>4.2024999999999299E-2</v>
      </c>
      <c r="I282" s="7"/>
      <c r="J282">
        <v>-611.875</v>
      </c>
      <c r="K282" s="8">
        <f t="shared" si="21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2"/>
        <v>113.283</v>
      </c>
      <c r="E283" s="8">
        <f>K312/1000</f>
        <v>113.35299999999999</v>
      </c>
      <c r="F283" s="4">
        <f t="shared" si="23"/>
        <v>6.9999999999993179E-2</v>
      </c>
      <c r="G283" s="4">
        <f t="shared" si="24"/>
        <v>6.9999999999993179E-2</v>
      </c>
      <c r="H283" s="7">
        <f t="shared" si="25"/>
        <v>4.8999999999990449E-3</v>
      </c>
      <c r="I283" s="7"/>
      <c r="J283">
        <v>-611.875</v>
      </c>
      <c r="K283" s="8">
        <f t="shared" si="21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2"/>
        <v>112.68300000000001</v>
      </c>
      <c r="E284" s="8">
        <f>K313/1000</f>
        <v>113.029</v>
      </c>
      <c r="F284" s="4">
        <f t="shared" si="23"/>
        <v>0.34599999999998943</v>
      </c>
      <c r="G284" s="4">
        <f t="shared" si="24"/>
        <v>0.34599999999998943</v>
      </c>
      <c r="H284" s="7">
        <f t="shared" si="25"/>
        <v>0.11971599999999269</v>
      </c>
      <c r="I284" s="7"/>
      <c r="J284">
        <v>-1066.92</v>
      </c>
      <c r="K284" s="8">
        <f t="shared" si="21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2"/>
        <v>111.86</v>
      </c>
      <c r="E285" s="8">
        <f>K314/1000</f>
        <v>112.18300000000001</v>
      </c>
      <c r="F285" s="4">
        <f t="shared" si="23"/>
        <v>0.3230000000000075</v>
      </c>
      <c r="G285" s="4">
        <f t="shared" si="24"/>
        <v>0.3230000000000075</v>
      </c>
      <c r="H285" s="7">
        <f t="shared" si="25"/>
        <v>0.10432900000000485</v>
      </c>
      <c r="I285" s="7"/>
      <c r="J285">
        <v>-1066.92</v>
      </c>
      <c r="K285" s="8">
        <f t="shared" si="21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2"/>
        <v>111.482</v>
      </c>
      <c r="E286" s="8">
        <f>K315/1000</f>
        <v>111.797</v>
      </c>
      <c r="F286" s="4">
        <f t="shared" si="23"/>
        <v>0.31499999999999773</v>
      </c>
      <c r="G286" s="4">
        <f t="shared" si="24"/>
        <v>0.31499999999999773</v>
      </c>
      <c r="H286" s="7">
        <f t="shared" si="25"/>
        <v>9.9224999999998564E-2</v>
      </c>
      <c r="I286" s="7"/>
      <c r="J286">
        <v>-2453.31</v>
      </c>
      <c r="K286" s="8">
        <f t="shared" si="21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2"/>
        <v>111.43300000000001</v>
      </c>
      <c r="E287" s="8">
        <f>K316/1000</f>
        <v>111.73</v>
      </c>
      <c r="F287" s="4">
        <f t="shared" si="23"/>
        <v>0.29699999999999704</v>
      </c>
      <c r="G287" s="4">
        <f t="shared" si="24"/>
        <v>0.29699999999999704</v>
      </c>
      <c r="H287" s="7">
        <f t="shared" si="25"/>
        <v>8.8208999999998247E-2</v>
      </c>
      <c r="I287" s="7"/>
      <c r="J287">
        <v>102725</v>
      </c>
      <c r="K287" s="8">
        <f t="shared" si="21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2"/>
        <v>82.036899999999989</v>
      </c>
      <c r="E288" s="8">
        <f>K317/1000</f>
        <v>84.984800000000007</v>
      </c>
      <c r="F288" s="4">
        <f t="shared" si="23"/>
        <v>2.9479000000000184</v>
      </c>
      <c r="G288" s="4">
        <f t="shared" si="24"/>
        <v>2.9479000000000184</v>
      </c>
      <c r="H288" s="7">
        <f t="shared" si="25"/>
        <v>8.690114410000108</v>
      </c>
      <c r="I288" s="7"/>
      <c r="J288">
        <v>95491.199999999997</v>
      </c>
      <c r="K288" s="8">
        <f t="shared" si="21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2"/>
        <v>-0.92471500000000006</v>
      </c>
      <c r="E289" s="8">
        <f>K318/1000</f>
        <v>-0.92471500000000006</v>
      </c>
      <c r="F289" s="4">
        <f t="shared" si="23"/>
        <v>0</v>
      </c>
      <c r="G289" s="4">
        <f t="shared" si="24"/>
        <v>0</v>
      </c>
      <c r="H289" s="7">
        <f t="shared" si="25"/>
        <v>0</v>
      </c>
      <c r="I289" s="7"/>
      <c r="J289">
        <v>113895</v>
      </c>
      <c r="K289" s="8">
        <f t="shared" si="21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2"/>
        <v>-0.61187499999999995</v>
      </c>
      <c r="E290" s="8">
        <f>K319/1000</f>
        <v>-0.61187499999999995</v>
      </c>
      <c r="F290" s="4">
        <f t="shared" si="23"/>
        <v>0</v>
      </c>
      <c r="G290" s="4">
        <f t="shared" si="24"/>
        <v>0</v>
      </c>
      <c r="H290" s="7">
        <f t="shared" si="25"/>
        <v>0</v>
      </c>
      <c r="I290" s="7"/>
      <c r="J290">
        <v>101037</v>
      </c>
      <c r="K290" s="8">
        <f t="shared" si="21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2"/>
        <v>-0.61187499999999995</v>
      </c>
      <c r="E291" s="8">
        <f>K320/1000</f>
        <v>-0.61187499999999995</v>
      </c>
      <c r="F291" s="4">
        <f t="shared" si="23"/>
        <v>0</v>
      </c>
      <c r="G291" s="4">
        <f t="shared" si="24"/>
        <v>0</v>
      </c>
      <c r="H291" s="7">
        <f t="shared" si="25"/>
        <v>0</v>
      </c>
      <c r="I291" s="7"/>
      <c r="J291">
        <v>113491</v>
      </c>
      <c r="K291" s="8">
        <f t="shared" si="21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2"/>
        <v>-0.61187499999999995</v>
      </c>
      <c r="E292" s="8">
        <f>K321/1000</f>
        <v>-0.61187499999999995</v>
      </c>
      <c r="F292" s="4">
        <f t="shared" si="23"/>
        <v>0</v>
      </c>
      <c r="G292" s="4">
        <f t="shared" si="24"/>
        <v>0</v>
      </c>
      <c r="H292" s="7">
        <f t="shared" si="25"/>
        <v>0</v>
      </c>
      <c r="I292" s="7"/>
      <c r="J292">
        <v>77854.899999999994</v>
      </c>
      <c r="K292" s="8">
        <f t="shared" si="21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2"/>
        <v>-0.61187499999999995</v>
      </c>
      <c r="E293" s="8">
        <f>K322/1000</f>
        <v>-0.61187499999999995</v>
      </c>
      <c r="F293" s="4">
        <f t="shared" si="23"/>
        <v>0</v>
      </c>
      <c r="G293" s="4">
        <f t="shared" si="24"/>
        <v>0</v>
      </c>
      <c r="H293" s="7">
        <f t="shared" si="25"/>
        <v>0</v>
      </c>
      <c r="I293" s="7"/>
      <c r="J293">
        <v>42159.199999999997</v>
      </c>
      <c r="K293" s="8">
        <f t="shared" si="21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2"/>
        <v>-0.61187499999999995</v>
      </c>
      <c r="E294" s="8">
        <f>K323/1000</f>
        <v>-0.61187499999999995</v>
      </c>
      <c r="F294" s="4">
        <f t="shared" si="23"/>
        <v>0</v>
      </c>
      <c r="G294" s="4">
        <f t="shared" si="24"/>
        <v>0</v>
      </c>
      <c r="H294" s="7">
        <f t="shared" si="25"/>
        <v>0</v>
      </c>
      <c r="I294" s="7"/>
      <c r="J294">
        <v>-924.71500000000003</v>
      </c>
      <c r="K294" s="8">
        <f t="shared" si="21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2"/>
        <v>-0.61187499999999995</v>
      </c>
      <c r="E295" s="8">
        <f>K324/1000</f>
        <v>-0.61187499999999995</v>
      </c>
      <c r="F295" s="4">
        <f t="shared" si="23"/>
        <v>0</v>
      </c>
      <c r="G295" s="4">
        <f t="shared" si="24"/>
        <v>0</v>
      </c>
      <c r="H295" s="7">
        <f t="shared" si="25"/>
        <v>0</v>
      </c>
      <c r="I295" s="7"/>
      <c r="J295">
        <v>-611.875</v>
      </c>
      <c r="K295" s="8">
        <f t="shared" si="21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2"/>
        <v>-0.61187499999999995</v>
      </c>
      <c r="E296" s="8">
        <f>K325/1000</f>
        <v>-0.61187499999999995</v>
      </c>
      <c r="F296" s="4">
        <f t="shared" si="23"/>
        <v>0</v>
      </c>
      <c r="G296" s="4">
        <f t="shared" si="24"/>
        <v>0</v>
      </c>
      <c r="H296" s="7">
        <f t="shared" si="25"/>
        <v>0</v>
      </c>
      <c r="I296" s="7"/>
      <c r="J296">
        <v>-611.875</v>
      </c>
      <c r="K296" s="8">
        <f t="shared" si="21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2"/>
        <v>-0.61187499999999995</v>
      </c>
      <c r="E297" s="8">
        <f>K326/1000</f>
        <v>-0.61187499999999995</v>
      </c>
      <c r="F297" s="4">
        <f t="shared" si="23"/>
        <v>0</v>
      </c>
      <c r="G297" s="4">
        <f t="shared" si="24"/>
        <v>0</v>
      </c>
      <c r="H297" s="7">
        <f t="shared" si="25"/>
        <v>0</v>
      </c>
      <c r="I297" s="7"/>
      <c r="J297">
        <v>-611.875</v>
      </c>
      <c r="K297" s="8">
        <f t="shared" si="21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2"/>
        <v>-0.61187499999999995</v>
      </c>
      <c r="E298" s="8">
        <f>K327/1000</f>
        <v>-0.61187499999999995</v>
      </c>
      <c r="F298" s="4">
        <f t="shared" si="23"/>
        <v>0</v>
      </c>
      <c r="G298" s="4">
        <f t="shared" si="24"/>
        <v>0</v>
      </c>
      <c r="H298" s="7">
        <f t="shared" si="25"/>
        <v>0</v>
      </c>
      <c r="I298" s="7"/>
      <c r="J298">
        <v>-611.875</v>
      </c>
      <c r="K298" s="8">
        <f t="shared" si="21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2"/>
        <v>-0.61187499999999995</v>
      </c>
      <c r="E299" s="8">
        <f>K328/1000</f>
        <v>-0.61187499999999995</v>
      </c>
      <c r="F299" s="4">
        <f t="shared" si="23"/>
        <v>0</v>
      </c>
      <c r="G299" s="4">
        <f t="shared" si="24"/>
        <v>0</v>
      </c>
      <c r="H299" s="7">
        <f t="shared" si="25"/>
        <v>0</v>
      </c>
      <c r="I299" s="7"/>
      <c r="J299">
        <v>-611.875</v>
      </c>
      <c r="K299" s="8">
        <f t="shared" si="21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2"/>
        <v>-0.61187499999999995</v>
      </c>
      <c r="E300" s="8">
        <f>K329/1000</f>
        <v>-0.61187499999999995</v>
      </c>
      <c r="F300" s="4">
        <f t="shared" si="23"/>
        <v>0</v>
      </c>
      <c r="G300" s="4">
        <f t="shared" si="24"/>
        <v>0</v>
      </c>
      <c r="H300" s="7">
        <f t="shared" si="25"/>
        <v>0</v>
      </c>
      <c r="I300" s="7"/>
      <c r="J300">
        <v>-611.875</v>
      </c>
      <c r="K300" s="8">
        <f t="shared" ref="K300:K363" si="26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2"/>
        <v>-0.61187499999999995</v>
      </c>
      <c r="E301" s="8">
        <f>K330/1000</f>
        <v>-0.61187499999999995</v>
      </c>
      <c r="F301" s="4">
        <f t="shared" si="23"/>
        <v>0</v>
      </c>
      <c r="G301" s="4">
        <f t="shared" si="24"/>
        <v>0</v>
      </c>
      <c r="H301" s="7">
        <f t="shared" si="25"/>
        <v>0</v>
      </c>
      <c r="I301" s="7"/>
      <c r="J301">
        <v>-611.875</v>
      </c>
      <c r="K301" s="8">
        <f t="shared" si="26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2"/>
        <v>-0.61187499999999995</v>
      </c>
      <c r="E302" s="8">
        <f>K331/1000</f>
        <v>-0.61187499999999995</v>
      </c>
      <c r="F302" s="4">
        <f t="shared" si="23"/>
        <v>0</v>
      </c>
      <c r="G302" s="4">
        <f t="shared" si="24"/>
        <v>0</v>
      </c>
      <c r="H302" s="7">
        <f t="shared" si="25"/>
        <v>0</v>
      </c>
      <c r="I302" s="7"/>
      <c r="J302">
        <v>-611.875</v>
      </c>
      <c r="K302" s="8">
        <f t="shared" si="26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2"/>
        <v>-1.0669200000000001</v>
      </c>
      <c r="E303" s="8">
        <f>K332/1000</f>
        <v>-1.0669200000000001</v>
      </c>
      <c r="F303" s="4">
        <f t="shared" si="23"/>
        <v>0</v>
      </c>
      <c r="G303" s="4">
        <f t="shared" si="24"/>
        <v>0</v>
      </c>
      <c r="H303" s="7">
        <f t="shared" si="25"/>
        <v>0</v>
      </c>
      <c r="I303" s="7"/>
      <c r="J303">
        <v>-611.875</v>
      </c>
      <c r="K303" s="8">
        <f t="shared" si="26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2"/>
        <v>-1.0669200000000001</v>
      </c>
      <c r="E304" s="8">
        <f>K333/1000</f>
        <v>-1.0669200000000001</v>
      </c>
      <c r="F304" s="4">
        <f t="shared" si="23"/>
        <v>0</v>
      </c>
      <c r="G304" s="4">
        <f t="shared" si="24"/>
        <v>0</v>
      </c>
      <c r="H304" s="7">
        <f t="shared" si="25"/>
        <v>0</v>
      </c>
      <c r="I304" s="7"/>
      <c r="J304">
        <v>-611.875</v>
      </c>
      <c r="K304" s="8">
        <f t="shared" si="26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2"/>
        <v>-2.4517399999999996</v>
      </c>
      <c r="E305" s="8">
        <f>K334/1000</f>
        <v>-2.4482900000000001</v>
      </c>
      <c r="F305" s="4">
        <f t="shared" si="23"/>
        <v>3.449999999999509E-3</v>
      </c>
      <c r="G305" s="4">
        <f t="shared" si="24"/>
        <v>3.449999999999509E-3</v>
      </c>
      <c r="H305" s="7">
        <f t="shared" si="25"/>
        <v>1.1902499999996612E-5</v>
      </c>
      <c r="I305" s="7"/>
      <c r="J305">
        <v>-611.875</v>
      </c>
      <c r="K305" s="8">
        <f t="shared" si="26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2"/>
        <v>91.332300000000004</v>
      </c>
      <c r="E306" s="8">
        <f>K335/1000</f>
        <v>90.452199999999991</v>
      </c>
      <c r="F306" s="4">
        <f t="shared" si="23"/>
        <v>-0.88010000000001298</v>
      </c>
      <c r="G306" s="4">
        <f t="shared" si="24"/>
        <v>0.88010000000001298</v>
      </c>
      <c r="H306" s="7">
        <f t="shared" si="25"/>
        <v>0.77457601000002285</v>
      </c>
      <c r="I306" s="7"/>
      <c r="J306">
        <v>-611.875</v>
      </c>
      <c r="K306" s="8">
        <f t="shared" si="26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2"/>
        <v>113.413</v>
      </c>
      <c r="E307" s="8">
        <f>K336/1000</f>
        <v>113.52</v>
      </c>
      <c r="F307" s="4">
        <f t="shared" si="23"/>
        <v>0.10699999999999932</v>
      </c>
      <c r="G307" s="4">
        <f t="shared" si="24"/>
        <v>0.10699999999999932</v>
      </c>
      <c r="H307" s="7">
        <f t="shared" si="25"/>
        <v>1.1448999999999853E-2</v>
      </c>
      <c r="I307" s="7"/>
      <c r="J307">
        <v>-611.875</v>
      </c>
      <c r="K307" s="8">
        <f t="shared" si="26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2"/>
        <v>112.807</v>
      </c>
      <c r="E308" s="8">
        <f>K337/1000</f>
        <v>113.337</v>
      </c>
      <c r="F308" s="4">
        <f t="shared" si="23"/>
        <v>0.53000000000000114</v>
      </c>
      <c r="G308" s="4">
        <f t="shared" si="24"/>
        <v>0.53000000000000114</v>
      </c>
      <c r="H308" s="7">
        <f t="shared" si="25"/>
        <v>0.2809000000000012</v>
      </c>
      <c r="I308" s="7"/>
      <c r="J308">
        <v>-1066.92</v>
      </c>
      <c r="K308" s="8">
        <f t="shared" si="26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2"/>
        <v>111.872</v>
      </c>
      <c r="E309" s="8">
        <f>K338/1000</f>
        <v>112.25</v>
      </c>
      <c r="F309" s="4">
        <f t="shared" si="23"/>
        <v>0.37800000000000011</v>
      </c>
      <c r="G309" s="4">
        <f t="shared" si="24"/>
        <v>0.37800000000000011</v>
      </c>
      <c r="H309" s="7">
        <f t="shared" si="25"/>
        <v>0.14288400000000009</v>
      </c>
      <c r="I309" s="7"/>
      <c r="J309">
        <v>-1066.92</v>
      </c>
      <c r="K309" s="8">
        <f t="shared" si="26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2"/>
        <v>111.34699999999999</v>
      </c>
      <c r="E310" s="8">
        <f>K339/1000</f>
        <v>111.715</v>
      </c>
      <c r="F310" s="4">
        <f t="shared" si="23"/>
        <v>0.36800000000000921</v>
      </c>
      <c r="G310" s="4">
        <f t="shared" si="24"/>
        <v>0.36800000000000921</v>
      </c>
      <c r="H310" s="7">
        <f t="shared" si="25"/>
        <v>0.13542400000000679</v>
      </c>
      <c r="I310" s="7"/>
      <c r="J310">
        <v>4889.59</v>
      </c>
      <c r="K310" s="8">
        <f t="shared" si="26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2"/>
        <v>110.96599999999999</v>
      </c>
      <c r="E311" s="8">
        <f>K340/1000</f>
        <v>111.38800000000001</v>
      </c>
      <c r="F311" s="4">
        <f t="shared" si="23"/>
        <v>0.42200000000001125</v>
      </c>
      <c r="G311" s="4">
        <f t="shared" si="24"/>
        <v>0.42200000000001125</v>
      </c>
      <c r="H311" s="7">
        <f t="shared" si="25"/>
        <v>0.17808400000000951</v>
      </c>
      <c r="I311" s="7"/>
      <c r="J311">
        <v>113733</v>
      </c>
      <c r="K311" s="8">
        <f t="shared" si="26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2"/>
        <v>78.206100000000006</v>
      </c>
      <c r="E312" s="8">
        <f>K341/1000</f>
        <v>81.172499999999999</v>
      </c>
      <c r="F312" s="4">
        <f t="shared" si="23"/>
        <v>2.966399999999993</v>
      </c>
      <c r="G312" s="4">
        <f t="shared" si="24"/>
        <v>2.966399999999993</v>
      </c>
      <c r="H312" s="7">
        <f t="shared" si="25"/>
        <v>8.7995289599999591</v>
      </c>
      <c r="I312" s="7"/>
      <c r="J312">
        <v>113353</v>
      </c>
      <c r="K312" s="8">
        <f t="shared" si="26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2"/>
        <v>-0.92471500000000006</v>
      </c>
      <c r="E313" s="8">
        <f>K342/1000</f>
        <v>-0.92471500000000006</v>
      </c>
      <c r="F313" s="4">
        <f t="shared" si="23"/>
        <v>0</v>
      </c>
      <c r="G313" s="4">
        <f t="shared" si="24"/>
        <v>0</v>
      </c>
      <c r="H313" s="7">
        <f t="shared" si="25"/>
        <v>0</v>
      </c>
      <c r="I313" s="7"/>
      <c r="J313">
        <v>113029</v>
      </c>
      <c r="K313" s="8">
        <f t="shared" si="26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2"/>
        <v>-0.61187499999999995</v>
      </c>
      <c r="E314" s="8">
        <f>K343/1000</f>
        <v>-0.61187499999999995</v>
      </c>
      <c r="F314" s="4">
        <f t="shared" si="23"/>
        <v>0</v>
      </c>
      <c r="G314" s="4">
        <f t="shared" si="24"/>
        <v>0</v>
      </c>
      <c r="H314" s="7">
        <f t="shared" si="25"/>
        <v>0</v>
      </c>
      <c r="I314" s="7"/>
      <c r="J314">
        <v>112183</v>
      </c>
      <c r="K314" s="8">
        <f t="shared" si="26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2"/>
        <v>-0.61187499999999995</v>
      </c>
      <c r="E315" s="8">
        <f>K344/1000</f>
        <v>-0.61187499999999995</v>
      </c>
      <c r="F315" s="4">
        <f t="shared" si="23"/>
        <v>0</v>
      </c>
      <c r="G315" s="4">
        <f t="shared" si="24"/>
        <v>0</v>
      </c>
      <c r="H315" s="7">
        <f t="shared" si="25"/>
        <v>0</v>
      </c>
      <c r="I315" s="7"/>
      <c r="J315">
        <v>111797</v>
      </c>
      <c r="K315" s="8">
        <f t="shared" si="26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2"/>
        <v>-0.61187499999999995</v>
      </c>
      <c r="E316" s="8">
        <f>K345/1000</f>
        <v>-0.61187499999999995</v>
      </c>
      <c r="F316" s="4">
        <f t="shared" si="23"/>
        <v>0</v>
      </c>
      <c r="G316" s="4">
        <f t="shared" si="24"/>
        <v>0</v>
      </c>
      <c r="H316" s="7">
        <f t="shared" si="25"/>
        <v>0</v>
      </c>
      <c r="I316" s="7"/>
      <c r="J316">
        <v>111730</v>
      </c>
      <c r="K316" s="8">
        <f t="shared" si="26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2"/>
        <v>-0.61187499999999995</v>
      </c>
      <c r="E317" s="8">
        <f>K346/1000</f>
        <v>-0.61187499999999995</v>
      </c>
      <c r="F317" s="4">
        <f t="shared" si="23"/>
        <v>0</v>
      </c>
      <c r="G317" s="4">
        <f t="shared" si="24"/>
        <v>0</v>
      </c>
      <c r="H317" s="7">
        <f t="shared" si="25"/>
        <v>0</v>
      </c>
      <c r="I317" s="7"/>
      <c r="J317">
        <v>84984.8</v>
      </c>
      <c r="K317" s="8">
        <f t="shared" si="26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2"/>
        <v>-0.61187499999999995</v>
      </c>
      <c r="E318" s="8">
        <f>K347/1000</f>
        <v>-0.61187499999999995</v>
      </c>
      <c r="F318" s="4">
        <f t="shared" si="23"/>
        <v>0</v>
      </c>
      <c r="G318" s="4">
        <f t="shared" si="24"/>
        <v>0</v>
      </c>
      <c r="H318" s="7">
        <f t="shared" si="25"/>
        <v>0</v>
      </c>
      <c r="I318" s="7"/>
      <c r="J318">
        <v>-924.71500000000003</v>
      </c>
      <c r="K318" s="8">
        <f t="shared" si="26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2"/>
        <v>-0.61187499999999995</v>
      </c>
      <c r="E319" s="8">
        <f>K348/1000</f>
        <v>-0.61187499999999995</v>
      </c>
      <c r="F319" s="4">
        <f t="shared" si="23"/>
        <v>0</v>
      </c>
      <c r="G319" s="4">
        <f t="shared" si="24"/>
        <v>0</v>
      </c>
      <c r="H319" s="7">
        <f t="shared" si="25"/>
        <v>0</v>
      </c>
      <c r="I319" s="7"/>
      <c r="J319">
        <v>-611.875</v>
      </c>
      <c r="K319" s="8">
        <f t="shared" si="26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2"/>
        <v>-0.61187499999999995</v>
      </c>
      <c r="E320" s="8">
        <f>K349/1000</f>
        <v>-0.61187499999999995</v>
      </c>
      <c r="F320" s="4">
        <f t="shared" si="23"/>
        <v>0</v>
      </c>
      <c r="G320" s="4">
        <f t="shared" si="24"/>
        <v>0</v>
      </c>
      <c r="H320" s="7">
        <f t="shared" si="25"/>
        <v>0</v>
      </c>
      <c r="I320" s="7"/>
      <c r="J320">
        <v>-611.875</v>
      </c>
      <c r="K320" s="8">
        <f t="shared" si="26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2"/>
        <v>-0.61187499999999995</v>
      </c>
      <c r="E321" s="8">
        <f>K350/1000</f>
        <v>-0.61187499999999995</v>
      </c>
      <c r="F321" s="4">
        <f t="shared" si="23"/>
        <v>0</v>
      </c>
      <c r="G321" s="4">
        <f t="shared" si="24"/>
        <v>0</v>
      </c>
      <c r="H321" s="7">
        <f t="shared" si="25"/>
        <v>0</v>
      </c>
      <c r="I321" s="7"/>
      <c r="J321">
        <v>-611.875</v>
      </c>
      <c r="K321" s="8">
        <f t="shared" si="26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2"/>
        <v>-0.61187499999999995</v>
      </c>
      <c r="E322" s="8">
        <f>K351/1000</f>
        <v>-0.61187499999999995</v>
      </c>
      <c r="F322" s="4">
        <f t="shared" si="23"/>
        <v>0</v>
      </c>
      <c r="G322" s="4">
        <f t="shared" si="24"/>
        <v>0</v>
      </c>
      <c r="H322" s="7">
        <f t="shared" si="25"/>
        <v>0</v>
      </c>
      <c r="I322" s="7"/>
      <c r="J322">
        <v>-611.875</v>
      </c>
      <c r="K322" s="8">
        <f t="shared" si="26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2"/>
        <v>-0.61187499999999995</v>
      </c>
      <c r="E323" s="8">
        <f>K352/1000</f>
        <v>-0.61187499999999995</v>
      </c>
      <c r="F323" s="4">
        <f t="shared" si="23"/>
        <v>0</v>
      </c>
      <c r="G323" s="4">
        <f t="shared" si="24"/>
        <v>0</v>
      </c>
      <c r="H323" s="7">
        <f t="shared" si="25"/>
        <v>0</v>
      </c>
      <c r="I323" s="7"/>
      <c r="J323">
        <v>-611.875</v>
      </c>
      <c r="K323" s="8">
        <f t="shared" si="26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2"/>
        <v>-0.61187499999999995</v>
      </c>
      <c r="E324" s="8">
        <f>K353/1000</f>
        <v>-0.61187499999999995</v>
      </c>
      <c r="F324" s="4">
        <f t="shared" si="23"/>
        <v>0</v>
      </c>
      <c r="G324" s="4">
        <f t="shared" si="24"/>
        <v>0</v>
      </c>
      <c r="H324" s="7">
        <f t="shared" si="25"/>
        <v>0</v>
      </c>
      <c r="I324" s="7"/>
      <c r="J324">
        <v>-611.875</v>
      </c>
      <c r="K324" s="8">
        <f t="shared" si="26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2"/>
        <v>-0.61187499999999995</v>
      </c>
      <c r="E325" s="8">
        <f>K354/1000</f>
        <v>-0.61187499999999995</v>
      </c>
      <c r="F325" s="4">
        <f t="shared" si="23"/>
        <v>0</v>
      </c>
      <c r="G325" s="4">
        <f t="shared" si="24"/>
        <v>0</v>
      </c>
      <c r="H325" s="7">
        <f t="shared" si="25"/>
        <v>0</v>
      </c>
      <c r="I325" s="7"/>
      <c r="J325">
        <v>-611.875</v>
      </c>
      <c r="K325" s="8">
        <f t="shared" si="26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2"/>
        <v>-0.61187499999999995</v>
      </c>
      <c r="E326" s="8">
        <f>K355/1000</f>
        <v>-0.61187499999999995</v>
      </c>
      <c r="F326" s="4">
        <f t="shared" si="23"/>
        <v>0</v>
      </c>
      <c r="G326" s="4">
        <f t="shared" si="24"/>
        <v>0</v>
      </c>
      <c r="H326" s="7">
        <f t="shared" si="25"/>
        <v>0</v>
      </c>
      <c r="I326" s="7"/>
      <c r="J326">
        <v>-611.875</v>
      </c>
      <c r="K326" s="8">
        <f t="shared" si="26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2"/>
        <v>-1.0669200000000001</v>
      </c>
      <c r="E327" s="8">
        <f>K356/1000</f>
        <v>-1.0669200000000001</v>
      </c>
      <c r="F327" s="4">
        <f t="shared" si="23"/>
        <v>0</v>
      </c>
      <c r="G327" s="4">
        <f t="shared" si="24"/>
        <v>0</v>
      </c>
      <c r="H327" s="7">
        <f t="shared" si="25"/>
        <v>0</v>
      </c>
      <c r="I327" s="7"/>
      <c r="J327">
        <v>-611.875</v>
      </c>
      <c r="K327" s="8">
        <f t="shared" si="26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2"/>
        <v>-1.0669200000000001</v>
      </c>
      <c r="E328" s="8">
        <f>K357/1000</f>
        <v>-1.0669200000000001</v>
      </c>
      <c r="F328" s="4">
        <f t="shared" si="23"/>
        <v>0</v>
      </c>
      <c r="G328" s="4">
        <f t="shared" si="24"/>
        <v>0</v>
      </c>
      <c r="H328" s="7">
        <f t="shared" si="25"/>
        <v>0</v>
      </c>
      <c r="I328" s="7"/>
      <c r="J328">
        <v>-611.875</v>
      </c>
      <c r="K328" s="8">
        <f t="shared" si="26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27">C329/1000</f>
        <v>-2.9102199999999998</v>
      </c>
      <c r="E329" s="8">
        <f>K358/1000</f>
        <v>-2.4897800000000001</v>
      </c>
      <c r="F329" s="4">
        <f t="shared" ref="F329:F392" si="28">(E329- D329)</f>
        <v>0.4204399999999997</v>
      </c>
      <c r="G329" s="4">
        <f t="shared" ref="G329:G392" si="29">ABS(F329)</f>
        <v>0.4204399999999997</v>
      </c>
      <c r="H329" s="7">
        <f t="shared" ref="H329:H392" si="30">(G329^2)</f>
        <v>0.17676979359999975</v>
      </c>
      <c r="I329" s="7"/>
      <c r="J329">
        <v>-611.875</v>
      </c>
      <c r="K329" s="8">
        <f t="shared" si="26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27"/>
        <v>105.627</v>
      </c>
      <c r="E330" s="8">
        <f>K359/1000</f>
        <v>103.738</v>
      </c>
      <c r="F330" s="4">
        <f t="shared" si="28"/>
        <v>-1.8889999999999958</v>
      </c>
      <c r="G330" s="4">
        <f t="shared" si="29"/>
        <v>1.8889999999999958</v>
      </c>
      <c r="H330" s="7">
        <f t="shared" si="30"/>
        <v>3.5683209999999841</v>
      </c>
      <c r="I330" s="7"/>
      <c r="J330">
        <v>-611.875</v>
      </c>
      <c r="K330" s="8">
        <f t="shared" si="26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27"/>
        <v>113.233</v>
      </c>
      <c r="E331" s="8">
        <f>K360/1000</f>
        <v>113.324</v>
      </c>
      <c r="F331" s="4">
        <f t="shared" si="28"/>
        <v>9.0999999999993975E-2</v>
      </c>
      <c r="G331" s="4">
        <f t="shared" si="29"/>
        <v>9.0999999999993975E-2</v>
      </c>
      <c r="H331" s="7">
        <f t="shared" si="30"/>
        <v>8.2809999999989038E-3</v>
      </c>
      <c r="I331" s="7"/>
      <c r="J331">
        <v>-611.875</v>
      </c>
      <c r="K331" s="8">
        <f t="shared" si="26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27"/>
        <v>112.286</v>
      </c>
      <c r="E332" s="8">
        <f>K361/1000</f>
        <v>112.607</v>
      </c>
      <c r="F332" s="4">
        <f t="shared" si="28"/>
        <v>0.32099999999999795</v>
      </c>
      <c r="G332" s="4">
        <f t="shared" si="29"/>
        <v>0.32099999999999795</v>
      </c>
      <c r="H332" s="7">
        <f t="shared" si="30"/>
        <v>0.10304099999999869</v>
      </c>
      <c r="I332" s="7"/>
      <c r="J332">
        <v>-1066.92</v>
      </c>
      <c r="K332" s="8">
        <f t="shared" si="26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27"/>
        <v>110.53400000000001</v>
      </c>
      <c r="E333" s="8">
        <f>K362/1000</f>
        <v>112.008</v>
      </c>
      <c r="F333" s="4">
        <f t="shared" si="28"/>
        <v>1.4739999999999895</v>
      </c>
      <c r="G333" s="4">
        <f t="shared" si="29"/>
        <v>1.4739999999999895</v>
      </c>
      <c r="H333" s="7">
        <f t="shared" si="30"/>
        <v>2.172675999999969</v>
      </c>
      <c r="I333" s="7"/>
      <c r="J333">
        <v>-1066.92</v>
      </c>
      <c r="K333" s="8">
        <f t="shared" si="26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27"/>
        <v>105.64100000000001</v>
      </c>
      <c r="E334" s="8">
        <f>K363/1000</f>
        <v>107.09</v>
      </c>
      <c r="F334" s="4">
        <f t="shared" si="28"/>
        <v>1.4489999999999981</v>
      </c>
      <c r="G334" s="4">
        <f t="shared" si="29"/>
        <v>1.4489999999999981</v>
      </c>
      <c r="H334" s="7">
        <f t="shared" si="30"/>
        <v>2.0996009999999945</v>
      </c>
      <c r="I334" s="7"/>
      <c r="J334">
        <v>-2448.29</v>
      </c>
      <c r="K334" s="8">
        <f t="shared" si="26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27"/>
        <v>96.396799999999999</v>
      </c>
      <c r="E335" s="8">
        <f>K364/1000</f>
        <v>98.925399999999996</v>
      </c>
      <c r="F335" s="4">
        <f t="shared" si="28"/>
        <v>2.5285999999999973</v>
      </c>
      <c r="G335" s="4">
        <f t="shared" si="29"/>
        <v>2.5285999999999973</v>
      </c>
      <c r="H335" s="7">
        <f t="shared" si="30"/>
        <v>6.3938179599999865</v>
      </c>
      <c r="I335" s="7"/>
      <c r="J335">
        <v>90452.2</v>
      </c>
      <c r="K335" s="8">
        <f t="shared" si="26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27"/>
        <v>56.5398</v>
      </c>
      <c r="E336" s="8">
        <f>K365/1000</f>
        <v>58.887099999999997</v>
      </c>
      <c r="F336" s="4">
        <f t="shared" si="28"/>
        <v>2.3472999999999971</v>
      </c>
      <c r="G336" s="4">
        <f t="shared" si="29"/>
        <v>2.3472999999999971</v>
      </c>
      <c r="H336" s="7">
        <f t="shared" si="30"/>
        <v>5.5098172899999858</v>
      </c>
      <c r="I336" s="7"/>
      <c r="J336">
        <v>113520</v>
      </c>
      <c r="K336" s="8">
        <f t="shared" si="26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27"/>
        <v>-0.92471500000000006</v>
      </c>
      <c r="E337" s="8">
        <f>K366/1000</f>
        <v>-0.92471500000000006</v>
      </c>
      <c r="F337" s="4">
        <f t="shared" si="28"/>
        <v>0</v>
      </c>
      <c r="G337" s="4">
        <f t="shared" si="29"/>
        <v>0</v>
      </c>
      <c r="H337" s="7">
        <f t="shared" si="30"/>
        <v>0</v>
      </c>
      <c r="I337" s="7"/>
      <c r="J337">
        <v>113337</v>
      </c>
      <c r="K337" s="8">
        <f t="shared" si="26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27"/>
        <v>-0.61187499999999995</v>
      </c>
      <c r="E338" s="8">
        <f>K367/1000</f>
        <v>-0.61187499999999995</v>
      </c>
      <c r="F338" s="4">
        <f t="shared" si="28"/>
        <v>0</v>
      </c>
      <c r="G338" s="4">
        <f t="shared" si="29"/>
        <v>0</v>
      </c>
      <c r="H338" s="7">
        <f t="shared" si="30"/>
        <v>0</v>
      </c>
      <c r="I338" s="7"/>
      <c r="J338">
        <v>112250</v>
      </c>
      <c r="K338" s="8">
        <f t="shared" si="26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27"/>
        <v>-0.61187499999999995</v>
      </c>
      <c r="E339" s="8">
        <f>K368/1000</f>
        <v>-0.61187499999999995</v>
      </c>
      <c r="F339" s="4">
        <f t="shared" si="28"/>
        <v>0</v>
      </c>
      <c r="G339" s="4">
        <f t="shared" si="29"/>
        <v>0</v>
      </c>
      <c r="H339" s="7">
        <f t="shared" si="30"/>
        <v>0</v>
      </c>
      <c r="I339" s="7"/>
      <c r="J339">
        <v>111715</v>
      </c>
      <c r="K339" s="8">
        <f t="shared" si="26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27"/>
        <v>-0.61187499999999995</v>
      </c>
      <c r="E340" s="8">
        <f>K369/1000</f>
        <v>-0.61187499999999995</v>
      </c>
      <c r="F340" s="4">
        <f t="shared" si="28"/>
        <v>0</v>
      </c>
      <c r="G340" s="4">
        <f t="shared" si="29"/>
        <v>0</v>
      </c>
      <c r="H340" s="7">
        <f t="shared" si="30"/>
        <v>0</v>
      </c>
      <c r="I340" s="7"/>
      <c r="J340">
        <v>111388</v>
      </c>
      <c r="K340" s="8">
        <f t="shared" si="26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27"/>
        <v>-0.61187499999999995</v>
      </c>
      <c r="E341" s="8">
        <f>K370/1000</f>
        <v>-0.61187499999999995</v>
      </c>
      <c r="F341" s="4">
        <f t="shared" si="28"/>
        <v>0</v>
      </c>
      <c r="G341" s="4">
        <f t="shared" si="29"/>
        <v>0</v>
      </c>
      <c r="H341" s="7">
        <f t="shared" si="30"/>
        <v>0</v>
      </c>
      <c r="I341" s="7"/>
      <c r="J341">
        <v>81172.5</v>
      </c>
      <c r="K341" s="8">
        <f t="shared" si="26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27"/>
        <v>-0.61187499999999995</v>
      </c>
      <c r="E342" s="8">
        <f>K371/1000</f>
        <v>-0.61187499999999995</v>
      </c>
      <c r="F342" s="4">
        <f t="shared" si="28"/>
        <v>0</v>
      </c>
      <c r="G342" s="4">
        <f t="shared" si="29"/>
        <v>0</v>
      </c>
      <c r="H342" s="7">
        <f t="shared" si="30"/>
        <v>0</v>
      </c>
      <c r="I342" s="7"/>
      <c r="J342">
        <v>-924.71500000000003</v>
      </c>
      <c r="K342" s="8">
        <f t="shared" si="26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27"/>
        <v>-0.61187499999999995</v>
      </c>
      <c r="E343" s="8">
        <f>K372/1000</f>
        <v>-0.61187499999999995</v>
      </c>
      <c r="F343" s="4">
        <f t="shared" si="28"/>
        <v>0</v>
      </c>
      <c r="G343" s="4">
        <f t="shared" si="29"/>
        <v>0</v>
      </c>
      <c r="H343" s="7">
        <f t="shared" si="30"/>
        <v>0</v>
      </c>
      <c r="I343" s="7"/>
      <c r="J343">
        <v>-611.875</v>
      </c>
      <c r="K343" s="8">
        <f t="shared" si="26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27"/>
        <v>-0.61187499999999995</v>
      </c>
      <c r="E344" s="8">
        <f>K373/1000</f>
        <v>-0.61187499999999995</v>
      </c>
      <c r="F344" s="4">
        <f t="shared" si="28"/>
        <v>0</v>
      </c>
      <c r="G344" s="4">
        <f t="shared" si="29"/>
        <v>0</v>
      </c>
      <c r="H344" s="7">
        <f t="shared" si="30"/>
        <v>0</v>
      </c>
      <c r="I344" s="7"/>
      <c r="J344">
        <v>-611.875</v>
      </c>
      <c r="K344" s="8">
        <f t="shared" si="26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27"/>
        <v>-0.61187499999999995</v>
      </c>
      <c r="E345" s="8">
        <f>K374/1000</f>
        <v>-0.61187499999999995</v>
      </c>
      <c r="F345" s="4">
        <f t="shared" si="28"/>
        <v>0</v>
      </c>
      <c r="G345" s="4">
        <f t="shared" si="29"/>
        <v>0</v>
      </c>
      <c r="H345" s="7">
        <f t="shared" si="30"/>
        <v>0</v>
      </c>
      <c r="I345" s="7"/>
      <c r="J345">
        <v>-611.875</v>
      </c>
      <c r="K345" s="8">
        <f t="shared" si="26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27"/>
        <v>-0.61187499999999995</v>
      </c>
      <c r="E346" s="8">
        <f>K375/1000</f>
        <v>-0.61187499999999995</v>
      </c>
      <c r="F346" s="4">
        <f t="shared" si="28"/>
        <v>0</v>
      </c>
      <c r="G346" s="4">
        <f t="shared" si="29"/>
        <v>0</v>
      </c>
      <c r="H346" s="7">
        <f t="shared" si="30"/>
        <v>0</v>
      </c>
      <c r="I346" s="7"/>
      <c r="J346">
        <v>-611.875</v>
      </c>
      <c r="K346" s="8">
        <f t="shared" si="26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27"/>
        <v>-0.61187499999999995</v>
      </c>
      <c r="E347" s="8">
        <f>K376/1000</f>
        <v>-0.61187499999999995</v>
      </c>
      <c r="F347" s="4">
        <f t="shared" si="28"/>
        <v>0</v>
      </c>
      <c r="G347" s="4">
        <f t="shared" si="29"/>
        <v>0</v>
      </c>
      <c r="H347" s="7">
        <f t="shared" si="30"/>
        <v>0</v>
      </c>
      <c r="I347" s="7"/>
      <c r="J347">
        <v>-611.875</v>
      </c>
      <c r="K347" s="8">
        <f t="shared" si="26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27"/>
        <v>-0.61187499999999995</v>
      </c>
      <c r="E348" s="8">
        <f>K377/1000</f>
        <v>-0.61187499999999995</v>
      </c>
      <c r="F348" s="4">
        <f t="shared" si="28"/>
        <v>0</v>
      </c>
      <c r="G348" s="4">
        <f t="shared" si="29"/>
        <v>0</v>
      </c>
      <c r="H348" s="7">
        <f t="shared" si="30"/>
        <v>0</v>
      </c>
      <c r="I348" s="7"/>
      <c r="J348">
        <v>-611.875</v>
      </c>
      <c r="K348" s="8">
        <f t="shared" si="26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27"/>
        <v>-0.61187499999999995</v>
      </c>
      <c r="E349" s="8">
        <f>K378/1000</f>
        <v>-0.61187499999999995</v>
      </c>
      <c r="F349" s="4">
        <f t="shared" si="28"/>
        <v>0</v>
      </c>
      <c r="G349" s="4">
        <f t="shared" si="29"/>
        <v>0</v>
      </c>
      <c r="H349" s="7">
        <f t="shared" si="30"/>
        <v>0</v>
      </c>
      <c r="I349" s="7"/>
      <c r="J349">
        <v>-611.875</v>
      </c>
      <c r="K349" s="8">
        <f t="shared" si="26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27"/>
        <v>-0.61187499999999995</v>
      </c>
      <c r="E350" s="8">
        <f>K379/1000</f>
        <v>-0.61187499999999995</v>
      </c>
      <c r="F350" s="4">
        <f t="shared" si="28"/>
        <v>0</v>
      </c>
      <c r="G350" s="4">
        <f t="shared" si="29"/>
        <v>0</v>
      </c>
      <c r="H350" s="7">
        <f t="shared" si="30"/>
        <v>0</v>
      </c>
      <c r="I350" s="7"/>
      <c r="J350">
        <v>-611.875</v>
      </c>
      <c r="K350" s="8">
        <f t="shared" si="26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27"/>
        <v>-1.0669200000000001</v>
      </c>
      <c r="E351" s="8">
        <f>K380/1000</f>
        <v>-1.0669200000000001</v>
      </c>
      <c r="F351" s="4">
        <f t="shared" si="28"/>
        <v>0</v>
      </c>
      <c r="G351" s="4">
        <f t="shared" si="29"/>
        <v>0</v>
      </c>
      <c r="H351" s="7">
        <f t="shared" si="30"/>
        <v>0</v>
      </c>
      <c r="I351" s="7"/>
      <c r="J351">
        <v>-611.875</v>
      </c>
      <c r="K351" s="8">
        <f t="shared" si="26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27"/>
        <v>-1.0669200000000001</v>
      </c>
      <c r="E352" s="8">
        <f>K381/1000</f>
        <v>-1.0669200000000001</v>
      </c>
      <c r="F352" s="4">
        <f t="shared" si="28"/>
        <v>0</v>
      </c>
      <c r="G352" s="4">
        <f t="shared" si="29"/>
        <v>0</v>
      </c>
      <c r="H352" s="7">
        <f t="shared" si="30"/>
        <v>0</v>
      </c>
      <c r="I352" s="7"/>
      <c r="J352">
        <v>-611.875</v>
      </c>
      <c r="K352" s="8">
        <f t="shared" si="26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27"/>
        <v>-2.4882399999999998</v>
      </c>
      <c r="E353" s="8">
        <f>K382/1000</f>
        <v>-2.4870999999999999</v>
      </c>
      <c r="F353" s="4">
        <f t="shared" si="28"/>
        <v>1.1399999999999189E-3</v>
      </c>
      <c r="G353" s="4">
        <f t="shared" si="29"/>
        <v>1.1399999999999189E-3</v>
      </c>
      <c r="H353" s="7">
        <f t="shared" si="30"/>
        <v>1.2995999999998149E-6</v>
      </c>
      <c r="I353" s="7"/>
      <c r="J353">
        <v>-611.875</v>
      </c>
      <c r="K353" s="8">
        <f t="shared" si="26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27"/>
        <v>110.02</v>
      </c>
      <c r="E354" s="8">
        <f>K383/1000</f>
        <v>109.809</v>
      </c>
      <c r="F354" s="4">
        <f t="shared" si="28"/>
        <v>-0.21099999999999852</v>
      </c>
      <c r="G354" s="4">
        <f t="shared" si="29"/>
        <v>0.21099999999999852</v>
      </c>
      <c r="H354" s="7">
        <f t="shared" si="30"/>
        <v>4.4520999999999374E-2</v>
      </c>
      <c r="I354" s="7"/>
      <c r="J354">
        <v>-611.875</v>
      </c>
      <c r="K354" s="8">
        <f t="shared" si="26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27"/>
        <v>113.273</v>
      </c>
      <c r="E355" s="8">
        <f>K384/1000</f>
        <v>113.42700000000001</v>
      </c>
      <c r="F355" s="4">
        <f t="shared" si="28"/>
        <v>0.15400000000001057</v>
      </c>
      <c r="G355" s="4">
        <f t="shared" si="29"/>
        <v>0.15400000000001057</v>
      </c>
      <c r="H355" s="7">
        <f t="shared" si="30"/>
        <v>2.3716000000003255E-2</v>
      </c>
      <c r="I355" s="7"/>
      <c r="J355">
        <v>-611.875</v>
      </c>
      <c r="K355" s="8">
        <f t="shared" si="26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27"/>
        <v>112.396</v>
      </c>
      <c r="E356" s="8">
        <f>K385/1000</f>
        <v>112.73099999999999</v>
      </c>
      <c r="F356" s="4">
        <f t="shared" si="28"/>
        <v>0.33499999999999375</v>
      </c>
      <c r="G356" s="4">
        <f t="shared" si="29"/>
        <v>0.33499999999999375</v>
      </c>
      <c r="H356" s="7">
        <f t="shared" si="30"/>
        <v>0.11222499999999581</v>
      </c>
      <c r="I356" s="7"/>
      <c r="J356">
        <v>-1066.92</v>
      </c>
      <c r="K356" s="8">
        <f t="shared" si="26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27"/>
        <v>111.55800000000001</v>
      </c>
      <c r="E357" s="8">
        <f>K386/1000</f>
        <v>111.886</v>
      </c>
      <c r="F357" s="4">
        <f t="shared" si="28"/>
        <v>0.32799999999998875</v>
      </c>
      <c r="G357" s="4">
        <f t="shared" si="29"/>
        <v>0.32799999999998875</v>
      </c>
      <c r="H357" s="7">
        <f t="shared" si="30"/>
        <v>0.10758399999999262</v>
      </c>
      <c r="I357" s="7"/>
      <c r="J357">
        <v>-1066.92</v>
      </c>
      <c r="K357" s="8">
        <f t="shared" si="26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27"/>
        <v>111.04900000000001</v>
      </c>
      <c r="E358" s="8">
        <f>K387/1000</f>
        <v>111.377</v>
      </c>
      <c r="F358" s="4">
        <f t="shared" si="28"/>
        <v>0.32799999999998875</v>
      </c>
      <c r="G358" s="4">
        <f t="shared" si="29"/>
        <v>0.32799999999998875</v>
      </c>
      <c r="H358" s="7">
        <f t="shared" si="30"/>
        <v>0.10758399999999262</v>
      </c>
      <c r="I358" s="7"/>
      <c r="J358">
        <v>-2489.7800000000002</v>
      </c>
      <c r="K358" s="8">
        <f t="shared" si="26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27"/>
        <v>110.807</v>
      </c>
      <c r="E359" s="8">
        <f>K388/1000</f>
        <v>111.18</v>
      </c>
      <c r="F359" s="4">
        <f t="shared" si="28"/>
        <v>0.37300000000000466</v>
      </c>
      <c r="G359" s="4">
        <f t="shared" si="29"/>
        <v>0.37300000000000466</v>
      </c>
      <c r="H359" s="7">
        <f t="shared" si="30"/>
        <v>0.13912900000000347</v>
      </c>
      <c r="I359" s="7"/>
      <c r="J359">
        <v>103738</v>
      </c>
      <c r="K359" s="8">
        <f t="shared" si="26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27"/>
        <v>80.381100000000004</v>
      </c>
      <c r="E360" s="8">
        <f>K389/1000</f>
        <v>83.354199999999992</v>
      </c>
      <c r="F360" s="4">
        <f t="shared" si="28"/>
        <v>2.9730999999999881</v>
      </c>
      <c r="G360" s="4">
        <f t="shared" si="29"/>
        <v>2.9730999999999881</v>
      </c>
      <c r="H360" s="7">
        <f t="shared" si="30"/>
        <v>8.8393236099999299</v>
      </c>
      <c r="I360" s="7"/>
      <c r="J360">
        <v>113324</v>
      </c>
      <c r="K360" s="8">
        <f t="shared" si="26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27"/>
        <v>-0.92471500000000006</v>
      </c>
      <c r="E361" s="8">
        <f>K390/1000</f>
        <v>-0.92471500000000006</v>
      </c>
      <c r="F361" s="4">
        <f t="shared" si="28"/>
        <v>0</v>
      </c>
      <c r="G361" s="4">
        <f t="shared" si="29"/>
        <v>0</v>
      </c>
      <c r="H361" s="7">
        <f t="shared" si="30"/>
        <v>0</v>
      </c>
      <c r="I361" s="7"/>
      <c r="J361">
        <v>112607</v>
      </c>
      <c r="K361" s="8">
        <f t="shared" si="26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27"/>
        <v>-0.61187499999999995</v>
      </c>
      <c r="E362" s="8">
        <f>K391/1000</f>
        <v>-0.61187499999999995</v>
      </c>
      <c r="F362" s="4">
        <f t="shared" si="28"/>
        <v>0</v>
      </c>
      <c r="G362" s="4">
        <f t="shared" si="29"/>
        <v>0</v>
      </c>
      <c r="H362" s="7">
        <f t="shared" si="30"/>
        <v>0</v>
      </c>
      <c r="I362" s="7"/>
      <c r="J362">
        <v>112008</v>
      </c>
      <c r="K362" s="8">
        <f t="shared" si="26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27"/>
        <v>-0.61187499999999995</v>
      </c>
      <c r="E363" s="8">
        <f>K392/1000</f>
        <v>-0.61187499999999995</v>
      </c>
      <c r="F363" s="4">
        <f t="shared" si="28"/>
        <v>0</v>
      </c>
      <c r="G363" s="4">
        <f t="shared" si="29"/>
        <v>0</v>
      </c>
      <c r="H363" s="7">
        <f t="shared" si="30"/>
        <v>0</v>
      </c>
      <c r="I363" s="7"/>
      <c r="J363">
        <v>107090</v>
      </c>
      <c r="K363" s="8">
        <f t="shared" si="26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27"/>
        <v>-0.61187499999999995</v>
      </c>
      <c r="E364" s="8">
        <f>K393/1000</f>
        <v>-0.61187499999999995</v>
      </c>
      <c r="F364" s="4">
        <f t="shared" si="28"/>
        <v>0</v>
      </c>
      <c r="G364" s="4">
        <f t="shared" si="29"/>
        <v>0</v>
      </c>
      <c r="H364" s="7">
        <f t="shared" si="30"/>
        <v>0</v>
      </c>
      <c r="I364" s="7"/>
      <c r="J364">
        <v>98925.4</v>
      </c>
      <c r="K364" s="8">
        <f t="shared" ref="K364:K427" si="31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27"/>
        <v>-0.61187499999999995</v>
      </c>
      <c r="E365" s="8">
        <f>K394/1000</f>
        <v>-0.61187499999999995</v>
      </c>
      <c r="F365" s="4">
        <f t="shared" si="28"/>
        <v>0</v>
      </c>
      <c r="G365" s="4">
        <f t="shared" si="29"/>
        <v>0</v>
      </c>
      <c r="H365" s="7">
        <f t="shared" si="30"/>
        <v>0</v>
      </c>
      <c r="I365" s="7"/>
      <c r="J365">
        <v>58887.1</v>
      </c>
      <c r="K365" s="8">
        <f t="shared" si="31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27"/>
        <v>-0.61187499999999995</v>
      </c>
      <c r="E366" s="8">
        <f>K395/1000</f>
        <v>-0.61187499999999995</v>
      </c>
      <c r="F366" s="4">
        <f t="shared" si="28"/>
        <v>0</v>
      </c>
      <c r="G366" s="4">
        <f t="shared" si="29"/>
        <v>0</v>
      </c>
      <c r="H366" s="7">
        <f t="shared" si="30"/>
        <v>0</v>
      </c>
      <c r="I366" s="7"/>
      <c r="J366">
        <v>-924.71500000000003</v>
      </c>
      <c r="K366" s="8">
        <f t="shared" si="31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27"/>
        <v>-0.61187499999999995</v>
      </c>
      <c r="E367" s="8">
        <f>K396/1000</f>
        <v>-0.61187499999999995</v>
      </c>
      <c r="F367" s="4">
        <f t="shared" si="28"/>
        <v>0</v>
      </c>
      <c r="G367" s="4">
        <f t="shared" si="29"/>
        <v>0</v>
      </c>
      <c r="H367" s="7">
        <f t="shared" si="30"/>
        <v>0</v>
      </c>
      <c r="I367" s="7"/>
      <c r="J367">
        <v>-611.875</v>
      </c>
      <c r="K367" s="8">
        <f t="shared" si="31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27"/>
        <v>-0.61187499999999995</v>
      </c>
      <c r="E368" s="8">
        <f>K397/1000</f>
        <v>-0.61187499999999995</v>
      </c>
      <c r="F368" s="4">
        <f t="shared" si="28"/>
        <v>0</v>
      </c>
      <c r="G368" s="4">
        <f t="shared" si="29"/>
        <v>0</v>
      </c>
      <c r="H368" s="7">
        <f t="shared" si="30"/>
        <v>0</v>
      </c>
      <c r="I368" s="7"/>
      <c r="J368">
        <v>-611.875</v>
      </c>
      <c r="K368" s="8">
        <f t="shared" si="31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27"/>
        <v>-0.61187499999999995</v>
      </c>
      <c r="E369" s="8">
        <f>K398/1000</f>
        <v>-0.61187499999999995</v>
      </c>
      <c r="F369" s="4">
        <f t="shared" si="28"/>
        <v>0</v>
      </c>
      <c r="G369" s="4">
        <f t="shared" si="29"/>
        <v>0</v>
      </c>
      <c r="H369" s="7">
        <f t="shared" si="30"/>
        <v>0</v>
      </c>
      <c r="I369" s="7"/>
      <c r="J369">
        <v>-611.875</v>
      </c>
      <c r="K369" s="8">
        <f t="shared" si="31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27"/>
        <v>-0.61187499999999995</v>
      </c>
      <c r="E370" s="8">
        <f>K399/1000</f>
        <v>-0.61187499999999995</v>
      </c>
      <c r="F370" s="4">
        <f t="shared" si="28"/>
        <v>0</v>
      </c>
      <c r="G370" s="4">
        <f t="shared" si="29"/>
        <v>0</v>
      </c>
      <c r="H370" s="7">
        <f t="shared" si="30"/>
        <v>0</v>
      </c>
      <c r="I370" s="7"/>
      <c r="J370">
        <v>-611.875</v>
      </c>
      <c r="K370" s="8">
        <f t="shared" si="31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27"/>
        <v>-0.61187499999999995</v>
      </c>
      <c r="E371" s="8">
        <f>K400/1000</f>
        <v>-0.61187499999999995</v>
      </c>
      <c r="F371" s="4">
        <f t="shared" si="28"/>
        <v>0</v>
      </c>
      <c r="G371" s="4">
        <f t="shared" si="29"/>
        <v>0</v>
      </c>
      <c r="H371" s="7">
        <f t="shared" si="30"/>
        <v>0</v>
      </c>
      <c r="I371" s="7"/>
      <c r="J371">
        <v>-611.875</v>
      </c>
      <c r="K371" s="8">
        <f t="shared" si="31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27"/>
        <v>-0.61187499999999995</v>
      </c>
      <c r="E372" s="8">
        <f>K401/1000</f>
        <v>-0.61187499999999995</v>
      </c>
      <c r="F372" s="4">
        <f t="shared" si="28"/>
        <v>0</v>
      </c>
      <c r="G372" s="4">
        <f t="shared" si="29"/>
        <v>0</v>
      </c>
      <c r="H372" s="7">
        <f t="shared" si="30"/>
        <v>0</v>
      </c>
      <c r="I372" s="7"/>
      <c r="J372">
        <v>-611.875</v>
      </c>
      <c r="K372" s="8">
        <f t="shared" si="31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27"/>
        <v>-0.61187499999999995</v>
      </c>
      <c r="E373" s="8">
        <f>K402/1000</f>
        <v>-0.61187499999999995</v>
      </c>
      <c r="F373" s="4">
        <f t="shared" si="28"/>
        <v>0</v>
      </c>
      <c r="G373" s="4">
        <f t="shared" si="29"/>
        <v>0</v>
      </c>
      <c r="H373" s="7">
        <f t="shared" si="30"/>
        <v>0</v>
      </c>
      <c r="I373" s="7"/>
      <c r="J373">
        <v>-611.875</v>
      </c>
      <c r="K373" s="8">
        <f t="shared" si="31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27"/>
        <v>-0.61187499999999995</v>
      </c>
      <c r="E374" s="8">
        <f>K403/1000</f>
        <v>-0.61187499999999995</v>
      </c>
      <c r="F374" s="4">
        <f t="shared" si="28"/>
        <v>0</v>
      </c>
      <c r="G374" s="4">
        <f t="shared" si="29"/>
        <v>0</v>
      </c>
      <c r="H374" s="7">
        <f t="shared" si="30"/>
        <v>0</v>
      </c>
      <c r="I374" s="7"/>
      <c r="J374">
        <v>-611.875</v>
      </c>
      <c r="K374" s="8">
        <f t="shared" si="31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27"/>
        <v>-1.0669200000000001</v>
      </c>
      <c r="E375" s="8">
        <f>K404/1000</f>
        <v>-1.0669200000000001</v>
      </c>
      <c r="F375" s="4">
        <f t="shared" si="28"/>
        <v>0</v>
      </c>
      <c r="G375" s="4">
        <f t="shared" si="29"/>
        <v>0</v>
      </c>
      <c r="H375" s="7">
        <f t="shared" si="30"/>
        <v>0</v>
      </c>
      <c r="I375" s="7"/>
      <c r="J375">
        <v>-611.875</v>
      </c>
      <c r="K375" s="8">
        <f t="shared" si="31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27"/>
        <v>-1.0669200000000001</v>
      </c>
      <c r="E376" s="8">
        <f>K405/1000</f>
        <v>-1.0669200000000001</v>
      </c>
      <c r="F376" s="4">
        <f t="shared" si="28"/>
        <v>0</v>
      </c>
      <c r="G376" s="4">
        <f t="shared" si="29"/>
        <v>0</v>
      </c>
      <c r="H376" s="7">
        <f t="shared" si="30"/>
        <v>0</v>
      </c>
      <c r="I376" s="7"/>
      <c r="J376">
        <v>-611.875</v>
      </c>
      <c r="K376" s="8">
        <f t="shared" si="31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27"/>
        <v>10.2225</v>
      </c>
      <c r="E377" s="8">
        <f>K406/1000</f>
        <v>9.6372400000000003</v>
      </c>
      <c r="F377" s="4">
        <f t="shared" si="28"/>
        <v>-0.58525999999999989</v>
      </c>
      <c r="G377" s="4">
        <f t="shared" si="29"/>
        <v>0.58525999999999989</v>
      </c>
      <c r="H377" s="7">
        <f t="shared" si="30"/>
        <v>0.34252926759999985</v>
      </c>
      <c r="I377" s="7"/>
      <c r="J377">
        <v>-611.875</v>
      </c>
      <c r="K377" s="8">
        <f t="shared" si="31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27"/>
        <v>113.6</v>
      </c>
      <c r="E378" s="8">
        <f>K407/1000</f>
        <v>113.85599999999999</v>
      </c>
      <c r="F378" s="4">
        <f t="shared" si="28"/>
        <v>0.25600000000000023</v>
      </c>
      <c r="G378" s="4">
        <f t="shared" si="29"/>
        <v>0.25600000000000023</v>
      </c>
      <c r="H378" s="7">
        <f t="shared" si="30"/>
        <v>6.5536000000000122E-2</v>
      </c>
      <c r="I378" s="7"/>
      <c r="J378">
        <v>-611.875</v>
      </c>
      <c r="K378" s="8">
        <f t="shared" si="31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27"/>
        <v>113.065</v>
      </c>
      <c r="E379" s="8">
        <f>K408/1000</f>
        <v>113.15600000000001</v>
      </c>
      <c r="F379" s="4">
        <f t="shared" si="28"/>
        <v>9.1000000000008185E-2</v>
      </c>
      <c r="G379" s="4">
        <f t="shared" si="29"/>
        <v>9.1000000000008185E-2</v>
      </c>
      <c r="H379" s="7">
        <f t="shared" si="30"/>
        <v>8.2810000000014903E-3</v>
      </c>
      <c r="I379" s="7"/>
      <c r="J379">
        <v>-611.875</v>
      </c>
      <c r="K379" s="8">
        <f t="shared" si="31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27"/>
        <v>112.087</v>
      </c>
      <c r="E380" s="8">
        <f>K409/1000</f>
        <v>112.60299999999999</v>
      </c>
      <c r="F380" s="4">
        <f t="shared" si="28"/>
        <v>0.51599999999999113</v>
      </c>
      <c r="G380" s="4">
        <f t="shared" si="29"/>
        <v>0.51599999999999113</v>
      </c>
      <c r="H380" s="7">
        <f t="shared" si="30"/>
        <v>0.26625599999999083</v>
      </c>
      <c r="I380" s="7"/>
      <c r="J380">
        <v>-1066.92</v>
      </c>
      <c r="K380" s="8">
        <f t="shared" si="31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27"/>
        <v>111.227</v>
      </c>
      <c r="E381" s="8">
        <f>K410/1000</f>
        <v>111.557</v>
      </c>
      <c r="F381" s="4">
        <f t="shared" si="28"/>
        <v>0.32999999999999829</v>
      </c>
      <c r="G381" s="4">
        <f t="shared" si="29"/>
        <v>0.32999999999999829</v>
      </c>
      <c r="H381" s="7">
        <f t="shared" si="30"/>
        <v>0.10889999999999887</v>
      </c>
      <c r="I381" s="7"/>
      <c r="J381">
        <v>-1066.92</v>
      </c>
      <c r="K381" s="8">
        <f t="shared" si="31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27"/>
        <v>110.666</v>
      </c>
      <c r="E382" s="8">
        <f>K411/1000</f>
        <v>111.02500000000001</v>
      </c>
      <c r="F382" s="4">
        <f t="shared" si="28"/>
        <v>0.35900000000000887</v>
      </c>
      <c r="G382" s="4">
        <f t="shared" si="29"/>
        <v>0.35900000000000887</v>
      </c>
      <c r="H382" s="7">
        <f t="shared" si="30"/>
        <v>0.12888100000000638</v>
      </c>
      <c r="I382" s="7"/>
      <c r="J382">
        <v>-2487.1</v>
      </c>
      <c r="K382" s="8">
        <f t="shared" si="31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27"/>
        <v>110.547</v>
      </c>
      <c r="E383" s="8">
        <f>K412/1000</f>
        <v>110.89400000000001</v>
      </c>
      <c r="F383" s="4">
        <f t="shared" si="28"/>
        <v>0.34700000000000841</v>
      </c>
      <c r="G383" s="4">
        <f t="shared" si="29"/>
        <v>0.34700000000000841</v>
      </c>
      <c r="H383" s="7">
        <f t="shared" si="30"/>
        <v>0.12040900000000584</v>
      </c>
      <c r="I383" s="7"/>
      <c r="J383">
        <v>109809</v>
      </c>
      <c r="K383" s="8">
        <f t="shared" si="31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27"/>
        <v>85.603800000000007</v>
      </c>
      <c r="E384" s="8">
        <f>K413/1000</f>
        <v>88.646199999999993</v>
      </c>
      <c r="F384" s="4">
        <f t="shared" si="28"/>
        <v>3.0423999999999864</v>
      </c>
      <c r="G384" s="4">
        <f t="shared" si="29"/>
        <v>3.0423999999999864</v>
      </c>
      <c r="H384" s="7">
        <f t="shared" si="30"/>
        <v>9.2561977599999175</v>
      </c>
      <c r="I384" s="7"/>
      <c r="J384">
        <v>113427</v>
      </c>
      <c r="K384" s="8">
        <f t="shared" si="31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27"/>
        <v>-0.92471500000000006</v>
      </c>
      <c r="E385" s="8">
        <f>K414/1000</f>
        <v>-0.92471500000000006</v>
      </c>
      <c r="F385" s="4">
        <f t="shared" si="28"/>
        <v>0</v>
      </c>
      <c r="G385" s="4">
        <f t="shared" si="29"/>
        <v>0</v>
      </c>
      <c r="H385" s="7">
        <f t="shared" si="30"/>
        <v>0</v>
      </c>
      <c r="I385" s="7"/>
      <c r="J385">
        <v>112731</v>
      </c>
      <c r="K385" s="8">
        <f t="shared" si="31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27"/>
        <v>-0.61187499999999995</v>
      </c>
      <c r="E386" s="8">
        <f>K415/1000</f>
        <v>-0.61187499999999995</v>
      </c>
      <c r="F386" s="4">
        <f t="shared" si="28"/>
        <v>0</v>
      </c>
      <c r="G386" s="4">
        <f t="shared" si="29"/>
        <v>0</v>
      </c>
      <c r="H386" s="7">
        <f t="shared" si="30"/>
        <v>0</v>
      </c>
      <c r="I386" s="7"/>
      <c r="J386">
        <v>111886</v>
      </c>
      <c r="K386" s="8">
        <f t="shared" si="31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27"/>
        <v>-0.61187499999999995</v>
      </c>
      <c r="E387" s="8">
        <f>K416/1000</f>
        <v>-0.61187499999999995</v>
      </c>
      <c r="F387" s="4">
        <f t="shared" si="28"/>
        <v>0</v>
      </c>
      <c r="G387" s="4">
        <f t="shared" si="29"/>
        <v>0</v>
      </c>
      <c r="H387" s="7">
        <f t="shared" si="30"/>
        <v>0</v>
      </c>
      <c r="I387" s="7"/>
      <c r="J387">
        <v>111377</v>
      </c>
      <c r="K387" s="8">
        <f t="shared" si="31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27"/>
        <v>-0.61187499999999995</v>
      </c>
      <c r="E388" s="8">
        <f>K417/1000</f>
        <v>-0.61187499999999995</v>
      </c>
      <c r="F388" s="4">
        <f t="shared" si="28"/>
        <v>0</v>
      </c>
      <c r="G388" s="4">
        <f t="shared" si="29"/>
        <v>0</v>
      </c>
      <c r="H388" s="7">
        <f t="shared" si="30"/>
        <v>0</v>
      </c>
      <c r="I388" s="7"/>
      <c r="J388">
        <v>111180</v>
      </c>
      <c r="K388" s="8">
        <f t="shared" si="31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27"/>
        <v>-0.61187499999999995</v>
      </c>
      <c r="E389" s="8">
        <f>K418/1000</f>
        <v>-0.61187499999999995</v>
      </c>
      <c r="F389" s="4">
        <f t="shared" si="28"/>
        <v>0</v>
      </c>
      <c r="G389" s="4">
        <f t="shared" si="29"/>
        <v>0</v>
      </c>
      <c r="H389" s="7">
        <f t="shared" si="30"/>
        <v>0</v>
      </c>
      <c r="I389" s="7"/>
      <c r="J389">
        <v>83354.2</v>
      </c>
      <c r="K389" s="8">
        <f t="shared" si="31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27"/>
        <v>-0.61187499999999995</v>
      </c>
      <c r="E390" s="8">
        <f>K419/1000</f>
        <v>-0.61187499999999995</v>
      </c>
      <c r="F390" s="4">
        <f t="shared" si="28"/>
        <v>0</v>
      </c>
      <c r="G390" s="4">
        <f t="shared" si="29"/>
        <v>0</v>
      </c>
      <c r="H390" s="7">
        <f t="shared" si="30"/>
        <v>0</v>
      </c>
      <c r="I390" s="7"/>
      <c r="J390">
        <v>-924.71500000000003</v>
      </c>
      <c r="K390" s="8">
        <f t="shared" si="31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27"/>
        <v>-0.61187499999999995</v>
      </c>
      <c r="E391" s="8">
        <f>K420/1000</f>
        <v>-0.61187499999999995</v>
      </c>
      <c r="F391" s="4">
        <f t="shared" si="28"/>
        <v>0</v>
      </c>
      <c r="G391" s="4">
        <f t="shared" si="29"/>
        <v>0</v>
      </c>
      <c r="H391" s="7">
        <f t="shared" si="30"/>
        <v>0</v>
      </c>
      <c r="I391" s="7"/>
      <c r="J391">
        <v>-611.875</v>
      </c>
      <c r="K391" s="8">
        <f t="shared" si="31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27"/>
        <v>-0.61187499999999995</v>
      </c>
      <c r="E392" s="8">
        <f>K421/1000</f>
        <v>-0.61187499999999995</v>
      </c>
      <c r="F392" s="4">
        <f t="shared" si="28"/>
        <v>0</v>
      </c>
      <c r="G392" s="4">
        <f t="shared" si="29"/>
        <v>0</v>
      </c>
      <c r="H392" s="7">
        <f t="shared" si="30"/>
        <v>0</v>
      </c>
      <c r="I392" s="7"/>
      <c r="J392">
        <v>-611.875</v>
      </c>
      <c r="K392" s="8">
        <f t="shared" si="31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2">C393/1000</f>
        <v>-0.61187499999999995</v>
      </c>
      <c r="E393" s="8">
        <f>K422/1000</f>
        <v>-0.61187499999999995</v>
      </c>
      <c r="F393" s="4">
        <f t="shared" ref="F393:F456" si="33">(E393- D393)</f>
        <v>0</v>
      </c>
      <c r="G393" s="4">
        <f t="shared" ref="G393:G456" si="34">ABS(F393)</f>
        <v>0</v>
      </c>
      <c r="H393" s="7">
        <f t="shared" ref="H393:H456" si="35">(G393^2)</f>
        <v>0</v>
      </c>
      <c r="I393" s="7"/>
      <c r="J393">
        <v>-611.875</v>
      </c>
      <c r="K393" s="8">
        <f t="shared" si="31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2"/>
        <v>-0.61187499999999995</v>
      </c>
      <c r="E394" s="8">
        <f>K423/1000</f>
        <v>-0.61187499999999995</v>
      </c>
      <c r="F394" s="4">
        <f t="shared" si="33"/>
        <v>0</v>
      </c>
      <c r="G394" s="4">
        <f t="shared" si="34"/>
        <v>0</v>
      </c>
      <c r="H394" s="7">
        <f t="shared" si="35"/>
        <v>0</v>
      </c>
      <c r="I394" s="7"/>
      <c r="J394">
        <v>-611.875</v>
      </c>
      <c r="K394" s="8">
        <f t="shared" si="31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2"/>
        <v>-0.61187499999999995</v>
      </c>
      <c r="E395" s="8">
        <f>K424/1000</f>
        <v>-0.61187499999999995</v>
      </c>
      <c r="F395" s="4">
        <f t="shared" si="33"/>
        <v>0</v>
      </c>
      <c r="G395" s="4">
        <f t="shared" si="34"/>
        <v>0</v>
      </c>
      <c r="H395" s="7">
        <f t="shared" si="35"/>
        <v>0</v>
      </c>
      <c r="I395" s="7"/>
      <c r="J395">
        <v>-611.875</v>
      </c>
      <c r="K395" s="8">
        <f t="shared" si="31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2"/>
        <v>-0.61187499999999995</v>
      </c>
      <c r="E396" s="8">
        <f>K425/1000</f>
        <v>-0.61187499999999995</v>
      </c>
      <c r="F396" s="4">
        <f t="shared" si="33"/>
        <v>0</v>
      </c>
      <c r="G396" s="4">
        <f t="shared" si="34"/>
        <v>0</v>
      </c>
      <c r="H396" s="7">
        <f t="shared" si="35"/>
        <v>0</v>
      </c>
      <c r="I396" s="7"/>
      <c r="J396">
        <v>-611.875</v>
      </c>
      <c r="K396" s="8">
        <f t="shared" si="31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2"/>
        <v>-0.61187499999999995</v>
      </c>
      <c r="E397" s="8">
        <f>K426/1000</f>
        <v>-0.61187499999999995</v>
      </c>
      <c r="F397" s="4">
        <f t="shared" si="33"/>
        <v>0</v>
      </c>
      <c r="G397" s="4">
        <f t="shared" si="34"/>
        <v>0</v>
      </c>
      <c r="H397" s="7">
        <f t="shared" si="35"/>
        <v>0</v>
      </c>
      <c r="I397" s="7"/>
      <c r="J397">
        <v>-611.875</v>
      </c>
      <c r="K397" s="8">
        <f t="shared" si="31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2"/>
        <v>-0.61187499999999995</v>
      </c>
      <c r="E398" s="8">
        <f>K427/1000</f>
        <v>-0.61187499999999995</v>
      </c>
      <c r="F398" s="4">
        <f t="shared" si="33"/>
        <v>0</v>
      </c>
      <c r="G398" s="4">
        <f t="shared" si="34"/>
        <v>0</v>
      </c>
      <c r="H398" s="7">
        <f t="shared" si="35"/>
        <v>0</v>
      </c>
      <c r="I398" s="7"/>
      <c r="J398">
        <v>-611.875</v>
      </c>
      <c r="K398" s="8">
        <f t="shared" si="31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2"/>
        <v>-1.0669200000000001</v>
      </c>
      <c r="E399" s="8">
        <f>K428/1000</f>
        <v>-1.0669200000000001</v>
      </c>
      <c r="F399" s="4">
        <f t="shared" si="33"/>
        <v>0</v>
      </c>
      <c r="G399" s="4">
        <f t="shared" si="34"/>
        <v>0</v>
      </c>
      <c r="H399" s="7">
        <f t="shared" si="35"/>
        <v>0</v>
      </c>
      <c r="I399" s="7"/>
      <c r="J399">
        <v>-611.875</v>
      </c>
      <c r="K399" s="8">
        <f t="shared" si="31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2"/>
        <v>-1.0669200000000001</v>
      </c>
      <c r="E400" s="8">
        <f>K429/1000</f>
        <v>-1.0669200000000001</v>
      </c>
      <c r="F400" s="4">
        <f t="shared" si="33"/>
        <v>0</v>
      </c>
      <c r="G400" s="4">
        <f t="shared" si="34"/>
        <v>0</v>
      </c>
      <c r="H400" s="7">
        <f t="shared" si="35"/>
        <v>0</v>
      </c>
      <c r="I400" s="7"/>
      <c r="J400">
        <v>-611.875</v>
      </c>
      <c r="K400" s="8">
        <f t="shared" si="31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2"/>
        <v>29.275200000000002</v>
      </c>
      <c r="E401" s="8">
        <f>K430/1000</f>
        <v>28.125499999999999</v>
      </c>
      <c r="F401" s="4">
        <f t="shared" si="33"/>
        <v>-1.1497000000000028</v>
      </c>
      <c r="G401" s="4">
        <f t="shared" si="34"/>
        <v>1.1497000000000028</v>
      </c>
      <c r="H401" s="7">
        <f t="shared" si="35"/>
        <v>1.3218100900000065</v>
      </c>
      <c r="I401" s="7"/>
      <c r="J401">
        <v>-611.875</v>
      </c>
      <c r="K401" s="8">
        <f t="shared" si="31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2"/>
        <v>113.645</v>
      </c>
      <c r="E402" s="8">
        <f>K431/1000</f>
        <v>113.81100000000001</v>
      </c>
      <c r="F402" s="4">
        <f t="shared" si="33"/>
        <v>0.16600000000001103</v>
      </c>
      <c r="G402" s="4">
        <f t="shared" si="34"/>
        <v>0.16600000000001103</v>
      </c>
      <c r="H402" s="7">
        <f t="shared" si="35"/>
        <v>2.7556000000003661E-2</v>
      </c>
      <c r="I402" s="7"/>
      <c r="J402">
        <v>-611.875</v>
      </c>
      <c r="K402" s="8">
        <f t="shared" si="31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2"/>
        <v>113.788</v>
      </c>
      <c r="E403" s="8">
        <f>K432/1000</f>
        <v>113.929</v>
      </c>
      <c r="F403" s="4">
        <f t="shared" si="33"/>
        <v>0.14100000000000534</v>
      </c>
      <c r="G403" s="4">
        <f t="shared" si="34"/>
        <v>0.14100000000000534</v>
      </c>
      <c r="H403" s="7">
        <f t="shared" si="35"/>
        <v>1.9881000000001505E-2</v>
      </c>
      <c r="I403" s="7"/>
      <c r="J403">
        <v>-611.875</v>
      </c>
      <c r="K403" s="8">
        <f t="shared" si="31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2"/>
        <v>114.35299999999999</v>
      </c>
      <c r="E404" s="8">
        <f>K433/1000</f>
        <v>114.697</v>
      </c>
      <c r="F404" s="4">
        <f t="shared" si="33"/>
        <v>0.3440000000000083</v>
      </c>
      <c r="G404" s="4">
        <f t="shared" si="34"/>
        <v>0.3440000000000083</v>
      </c>
      <c r="H404" s="7">
        <f t="shared" si="35"/>
        <v>0.11833600000000571</v>
      </c>
      <c r="I404" s="7"/>
      <c r="J404">
        <v>-1066.92</v>
      </c>
      <c r="K404" s="8">
        <f t="shared" si="31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2"/>
        <v>113.622</v>
      </c>
      <c r="E405" s="8">
        <f>K434/1000</f>
        <v>113.956</v>
      </c>
      <c r="F405" s="4">
        <f t="shared" si="33"/>
        <v>0.33400000000000318</v>
      </c>
      <c r="G405" s="4">
        <f t="shared" si="34"/>
        <v>0.33400000000000318</v>
      </c>
      <c r="H405" s="7">
        <f t="shared" si="35"/>
        <v>0.11155600000000213</v>
      </c>
      <c r="I405" s="7"/>
      <c r="J405">
        <v>-1066.92</v>
      </c>
      <c r="K405" s="8">
        <f t="shared" si="31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2"/>
        <v>113.373</v>
      </c>
      <c r="E406" s="8">
        <f>K435/1000</f>
        <v>113.78400000000001</v>
      </c>
      <c r="F406" s="4">
        <f t="shared" si="33"/>
        <v>0.41100000000000136</v>
      </c>
      <c r="G406" s="4">
        <f t="shared" si="34"/>
        <v>0.41100000000000136</v>
      </c>
      <c r="H406" s="7">
        <f t="shared" si="35"/>
        <v>0.16892100000000113</v>
      </c>
      <c r="I406" s="7"/>
      <c r="J406">
        <v>9637.24</v>
      </c>
      <c r="K406" s="8">
        <f t="shared" si="31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2"/>
        <v>113.789</v>
      </c>
      <c r="E407" s="8">
        <f>K436/1000</f>
        <v>114.116</v>
      </c>
      <c r="F407" s="4">
        <f t="shared" si="33"/>
        <v>0.32699999999999818</v>
      </c>
      <c r="G407" s="4">
        <f t="shared" si="34"/>
        <v>0.32699999999999818</v>
      </c>
      <c r="H407" s="7">
        <f t="shared" si="35"/>
        <v>0.10692899999999882</v>
      </c>
      <c r="I407" s="7"/>
      <c r="J407">
        <v>113856</v>
      </c>
      <c r="K407" s="8">
        <f t="shared" si="31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2"/>
        <v>98.623999999999995</v>
      </c>
      <c r="E408" s="8">
        <f>K437/1000</f>
        <v>101.879</v>
      </c>
      <c r="F408" s="4">
        <f t="shared" si="33"/>
        <v>3.2550000000000097</v>
      </c>
      <c r="G408" s="4">
        <f t="shared" si="34"/>
        <v>3.2550000000000097</v>
      </c>
      <c r="H408" s="7">
        <f t="shared" si="35"/>
        <v>10.595025000000064</v>
      </c>
      <c r="I408" s="7"/>
      <c r="J408">
        <v>113156</v>
      </c>
      <c r="K408" s="8">
        <f t="shared" si="31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2"/>
        <v>-0.92471500000000006</v>
      </c>
      <c r="E409" s="8">
        <f>K438/1000</f>
        <v>-0.92471500000000006</v>
      </c>
      <c r="F409" s="4">
        <f t="shared" si="33"/>
        <v>0</v>
      </c>
      <c r="G409" s="4">
        <f t="shared" si="34"/>
        <v>0</v>
      </c>
      <c r="H409" s="7">
        <f t="shared" si="35"/>
        <v>0</v>
      </c>
      <c r="I409" s="7"/>
      <c r="J409">
        <v>112603</v>
      </c>
      <c r="K409" s="8">
        <f t="shared" si="31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2"/>
        <v>-0.61187499999999995</v>
      </c>
      <c r="E410" s="8">
        <f>K439/1000</f>
        <v>-0.61187499999999995</v>
      </c>
      <c r="F410" s="4">
        <f t="shared" si="33"/>
        <v>0</v>
      </c>
      <c r="G410" s="4">
        <f t="shared" si="34"/>
        <v>0</v>
      </c>
      <c r="H410" s="7">
        <f t="shared" si="35"/>
        <v>0</v>
      </c>
      <c r="I410" s="7"/>
      <c r="J410">
        <v>111557</v>
      </c>
      <c r="K410" s="8">
        <f t="shared" si="31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2"/>
        <v>-0.61187499999999995</v>
      </c>
      <c r="E411" s="8">
        <f>K440/1000</f>
        <v>-0.61187499999999995</v>
      </c>
      <c r="F411" s="4">
        <f t="shared" si="33"/>
        <v>0</v>
      </c>
      <c r="G411" s="4">
        <f t="shared" si="34"/>
        <v>0</v>
      </c>
      <c r="H411" s="7">
        <f t="shared" si="35"/>
        <v>0</v>
      </c>
      <c r="I411" s="7"/>
      <c r="J411">
        <v>111025</v>
      </c>
      <c r="K411" s="8">
        <f t="shared" si="31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2"/>
        <v>-0.61187499999999995</v>
      </c>
      <c r="E412" s="8">
        <f>K441/1000</f>
        <v>-0.61187499999999995</v>
      </c>
      <c r="F412" s="4">
        <f t="shared" si="33"/>
        <v>0</v>
      </c>
      <c r="G412" s="4">
        <f t="shared" si="34"/>
        <v>0</v>
      </c>
      <c r="H412" s="7">
        <f t="shared" si="35"/>
        <v>0</v>
      </c>
      <c r="I412" s="7"/>
      <c r="J412">
        <v>110894</v>
      </c>
      <c r="K412" s="8">
        <f t="shared" si="31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2"/>
        <v>-0.61187499999999995</v>
      </c>
      <c r="E413" s="8">
        <f>K442/1000</f>
        <v>-0.61187499999999995</v>
      </c>
      <c r="F413" s="4">
        <f t="shared" si="33"/>
        <v>0</v>
      </c>
      <c r="G413" s="4">
        <f t="shared" si="34"/>
        <v>0</v>
      </c>
      <c r="H413" s="7">
        <f t="shared" si="35"/>
        <v>0</v>
      </c>
      <c r="I413" s="7"/>
      <c r="J413">
        <v>88646.2</v>
      </c>
      <c r="K413" s="8">
        <f t="shared" si="31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2"/>
        <v>-0.61187499999999995</v>
      </c>
      <c r="E414" s="8">
        <f>K443/1000</f>
        <v>-0.61187499999999995</v>
      </c>
      <c r="F414" s="4">
        <f t="shared" si="33"/>
        <v>0</v>
      </c>
      <c r="G414" s="4">
        <f t="shared" si="34"/>
        <v>0</v>
      </c>
      <c r="H414" s="7">
        <f t="shared" si="35"/>
        <v>0</v>
      </c>
      <c r="I414" s="7"/>
      <c r="J414">
        <v>-924.71500000000003</v>
      </c>
      <c r="K414" s="8">
        <f t="shared" si="31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2"/>
        <v>-0.61187499999999995</v>
      </c>
      <c r="E415" s="8">
        <f>K444/1000</f>
        <v>-0.61187499999999995</v>
      </c>
      <c r="F415" s="4">
        <f t="shared" si="33"/>
        <v>0</v>
      </c>
      <c r="G415" s="4">
        <f t="shared" si="34"/>
        <v>0</v>
      </c>
      <c r="H415" s="7">
        <f t="shared" si="35"/>
        <v>0</v>
      </c>
      <c r="I415" s="7"/>
      <c r="J415">
        <v>-611.875</v>
      </c>
      <c r="K415" s="8">
        <f t="shared" si="31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2"/>
        <v>-0.61187499999999995</v>
      </c>
      <c r="E416" s="8">
        <f>K445/1000</f>
        <v>-0.61187499999999995</v>
      </c>
      <c r="F416" s="4">
        <f t="shared" si="33"/>
        <v>0</v>
      </c>
      <c r="G416" s="4">
        <f t="shared" si="34"/>
        <v>0</v>
      </c>
      <c r="H416" s="7">
        <f t="shared" si="35"/>
        <v>0</v>
      </c>
      <c r="I416" s="7"/>
      <c r="J416">
        <v>-611.875</v>
      </c>
      <c r="K416" s="8">
        <f t="shared" si="31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2"/>
        <v>-0.61187499999999995</v>
      </c>
      <c r="E417" s="8">
        <f>K446/1000</f>
        <v>-0.61187499999999995</v>
      </c>
      <c r="F417" s="4">
        <f t="shared" si="33"/>
        <v>0</v>
      </c>
      <c r="G417" s="4">
        <f t="shared" si="34"/>
        <v>0</v>
      </c>
      <c r="H417" s="7">
        <f t="shared" si="35"/>
        <v>0</v>
      </c>
      <c r="I417" s="7"/>
      <c r="J417">
        <v>-611.875</v>
      </c>
      <c r="K417" s="8">
        <f t="shared" si="31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2"/>
        <v>-0.61187499999999995</v>
      </c>
      <c r="E418" s="8">
        <f>K447/1000</f>
        <v>-0.61187499999999995</v>
      </c>
      <c r="F418" s="4">
        <f t="shared" si="33"/>
        <v>0</v>
      </c>
      <c r="G418" s="4">
        <f t="shared" si="34"/>
        <v>0</v>
      </c>
      <c r="H418" s="7">
        <f t="shared" si="35"/>
        <v>0</v>
      </c>
      <c r="I418" s="7"/>
      <c r="J418">
        <v>-611.875</v>
      </c>
      <c r="K418" s="8">
        <f t="shared" si="31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2"/>
        <v>-0.61187499999999995</v>
      </c>
      <c r="E419" s="8">
        <f>K448/1000</f>
        <v>-0.61187499999999995</v>
      </c>
      <c r="F419" s="4">
        <f t="shared" si="33"/>
        <v>0</v>
      </c>
      <c r="G419" s="4">
        <f t="shared" si="34"/>
        <v>0</v>
      </c>
      <c r="H419" s="7">
        <f t="shared" si="35"/>
        <v>0</v>
      </c>
      <c r="I419" s="7"/>
      <c r="J419">
        <v>-611.875</v>
      </c>
      <c r="K419" s="8">
        <f t="shared" si="31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2"/>
        <v>-0.61187499999999995</v>
      </c>
      <c r="E420" s="8">
        <f>K449/1000</f>
        <v>-0.61187499999999995</v>
      </c>
      <c r="F420" s="4">
        <f t="shared" si="33"/>
        <v>0</v>
      </c>
      <c r="G420" s="4">
        <f t="shared" si="34"/>
        <v>0</v>
      </c>
      <c r="H420" s="7">
        <f t="shared" si="35"/>
        <v>0</v>
      </c>
      <c r="I420" s="7"/>
      <c r="J420">
        <v>-611.875</v>
      </c>
      <c r="K420" s="8">
        <f t="shared" si="31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2"/>
        <v>-0.61187499999999995</v>
      </c>
      <c r="E421" s="8">
        <f>K450/1000</f>
        <v>-0.61187499999999995</v>
      </c>
      <c r="F421" s="4">
        <f t="shared" si="33"/>
        <v>0</v>
      </c>
      <c r="G421" s="4">
        <f t="shared" si="34"/>
        <v>0</v>
      </c>
      <c r="H421" s="7">
        <f t="shared" si="35"/>
        <v>0</v>
      </c>
      <c r="I421" s="7"/>
      <c r="J421">
        <v>-611.875</v>
      </c>
      <c r="K421" s="8">
        <f t="shared" si="31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2"/>
        <v>-0.61187499999999995</v>
      </c>
      <c r="E422" s="8">
        <f>K451/1000</f>
        <v>-0.61187499999999995</v>
      </c>
      <c r="F422" s="4">
        <f t="shared" si="33"/>
        <v>0</v>
      </c>
      <c r="G422" s="4">
        <f t="shared" si="34"/>
        <v>0</v>
      </c>
      <c r="H422" s="7">
        <f t="shared" si="35"/>
        <v>0</v>
      </c>
      <c r="I422" s="7"/>
      <c r="J422">
        <v>-611.875</v>
      </c>
      <c r="K422" s="8">
        <f t="shared" si="31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2"/>
        <v>-1.0669200000000001</v>
      </c>
      <c r="E423" s="8">
        <f>K452/1000</f>
        <v>-1.0669200000000001</v>
      </c>
      <c r="F423" s="4">
        <f t="shared" si="33"/>
        <v>0</v>
      </c>
      <c r="G423" s="4">
        <f t="shared" si="34"/>
        <v>0</v>
      </c>
      <c r="H423" s="7">
        <f t="shared" si="35"/>
        <v>0</v>
      </c>
      <c r="I423" s="7"/>
      <c r="J423">
        <v>-611.875</v>
      </c>
      <c r="K423" s="8">
        <f t="shared" si="31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2"/>
        <v>-1.0669200000000001</v>
      </c>
      <c r="E424" s="8">
        <f>K453/1000</f>
        <v>-1.0669200000000001</v>
      </c>
      <c r="F424" s="4">
        <f t="shared" si="33"/>
        <v>0</v>
      </c>
      <c r="G424" s="4">
        <f t="shared" si="34"/>
        <v>0</v>
      </c>
      <c r="H424" s="7">
        <f t="shared" si="35"/>
        <v>0</v>
      </c>
      <c r="I424" s="7"/>
      <c r="J424">
        <v>-611.875</v>
      </c>
      <c r="K424" s="8">
        <f t="shared" si="31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2"/>
        <v>17.761500000000002</v>
      </c>
      <c r="E425" s="8">
        <f>K454/1000</f>
        <v>17.003</v>
      </c>
      <c r="F425" s="4">
        <f t="shared" si="33"/>
        <v>-0.75850000000000151</v>
      </c>
      <c r="G425" s="4">
        <f t="shared" si="34"/>
        <v>0.75850000000000151</v>
      </c>
      <c r="H425" s="7">
        <f t="shared" si="35"/>
        <v>0.57532225000000226</v>
      </c>
      <c r="I425" s="7"/>
      <c r="J425">
        <v>-611.875</v>
      </c>
      <c r="K425" s="8">
        <f t="shared" si="31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2"/>
        <v>114.236</v>
      </c>
      <c r="E426" s="8">
        <f>K455/1000</f>
        <v>114.432</v>
      </c>
      <c r="F426" s="4">
        <f t="shared" si="33"/>
        <v>0.19599999999999795</v>
      </c>
      <c r="G426" s="4">
        <f t="shared" si="34"/>
        <v>0.19599999999999795</v>
      </c>
      <c r="H426" s="7">
        <f t="shared" si="35"/>
        <v>3.8415999999999201E-2</v>
      </c>
      <c r="I426" s="7"/>
      <c r="J426">
        <v>-611.875</v>
      </c>
      <c r="K426" s="8">
        <f t="shared" si="31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2"/>
        <v>114.688</v>
      </c>
      <c r="E427" s="8">
        <f>K456/1000</f>
        <v>114.76300000000001</v>
      </c>
      <c r="F427" s="4">
        <f t="shared" si="33"/>
        <v>7.5000000000002842E-2</v>
      </c>
      <c r="G427" s="4">
        <f t="shared" si="34"/>
        <v>7.5000000000002842E-2</v>
      </c>
      <c r="H427" s="7">
        <f t="shared" si="35"/>
        <v>5.6250000000004265E-3</v>
      </c>
      <c r="I427" s="7"/>
      <c r="J427">
        <v>-611.875</v>
      </c>
      <c r="K427" s="8">
        <f t="shared" si="31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2"/>
        <v>113.749</v>
      </c>
      <c r="E428" s="8">
        <f>K457/1000</f>
        <v>114.07599999999999</v>
      </c>
      <c r="F428" s="4">
        <f t="shared" si="33"/>
        <v>0.32699999999999818</v>
      </c>
      <c r="G428" s="4">
        <f t="shared" si="34"/>
        <v>0.32699999999999818</v>
      </c>
      <c r="H428" s="7">
        <f t="shared" si="35"/>
        <v>0.10692899999999882</v>
      </c>
      <c r="I428" s="7"/>
      <c r="J428">
        <v>-1066.92</v>
      </c>
      <c r="K428" s="8">
        <f t="shared" ref="K428:K491" si="36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2"/>
        <v>113.685</v>
      </c>
      <c r="E429" s="8">
        <f>K458/1000</f>
        <v>114.018</v>
      </c>
      <c r="F429" s="4">
        <f t="shared" si="33"/>
        <v>0.33299999999999841</v>
      </c>
      <c r="G429" s="4">
        <f t="shared" si="34"/>
        <v>0.33299999999999841</v>
      </c>
      <c r="H429" s="7">
        <f t="shared" si="35"/>
        <v>0.11088899999999895</v>
      </c>
      <c r="I429" s="7"/>
      <c r="J429">
        <v>-1066.92</v>
      </c>
      <c r="K429" s="8">
        <f t="shared" si="36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2"/>
        <v>113.27</v>
      </c>
      <c r="E430" s="8">
        <f>K459/1000</f>
        <v>113.59399999999999</v>
      </c>
      <c r="F430" s="4">
        <f t="shared" si="33"/>
        <v>0.32399999999999807</v>
      </c>
      <c r="G430" s="4">
        <f t="shared" si="34"/>
        <v>0.32399999999999807</v>
      </c>
      <c r="H430" s="7">
        <f t="shared" si="35"/>
        <v>0.10497599999999875</v>
      </c>
      <c r="I430" s="7"/>
      <c r="J430">
        <v>28125.5</v>
      </c>
      <c r="K430" s="8">
        <f t="shared" si="36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2"/>
        <v>113.16800000000001</v>
      </c>
      <c r="E431" s="8">
        <f>K460/1000</f>
        <v>113.501</v>
      </c>
      <c r="F431" s="4">
        <f t="shared" si="33"/>
        <v>0.33299999999999841</v>
      </c>
      <c r="G431" s="4">
        <f t="shared" si="34"/>
        <v>0.33299999999999841</v>
      </c>
      <c r="H431" s="7">
        <f t="shared" si="35"/>
        <v>0.11088899999999895</v>
      </c>
      <c r="I431" s="7"/>
      <c r="J431">
        <v>113811</v>
      </c>
      <c r="K431" s="8">
        <f t="shared" si="36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2"/>
        <v>86.526200000000003</v>
      </c>
      <c r="E432" s="8">
        <f>K461/1000</f>
        <v>89.655199999999994</v>
      </c>
      <c r="F432" s="4">
        <f t="shared" si="33"/>
        <v>3.1289999999999907</v>
      </c>
      <c r="G432" s="4">
        <f t="shared" si="34"/>
        <v>3.1289999999999907</v>
      </c>
      <c r="H432" s="7">
        <f t="shared" si="35"/>
        <v>9.7906409999999422</v>
      </c>
      <c r="I432" s="7"/>
      <c r="J432">
        <v>113929</v>
      </c>
      <c r="K432" s="8">
        <f t="shared" si="36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2"/>
        <v>-0.92471500000000006</v>
      </c>
      <c r="E433" s="8">
        <f>K462/1000</f>
        <v>-0.92471500000000006</v>
      </c>
      <c r="F433" s="4">
        <f t="shared" si="33"/>
        <v>0</v>
      </c>
      <c r="G433" s="4">
        <f t="shared" si="34"/>
        <v>0</v>
      </c>
      <c r="H433" s="7">
        <f t="shared" si="35"/>
        <v>0</v>
      </c>
      <c r="I433" s="7"/>
      <c r="J433">
        <v>114697</v>
      </c>
      <c r="K433" s="8">
        <f t="shared" si="36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2"/>
        <v>-0.61187499999999995</v>
      </c>
      <c r="E434" s="8">
        <f>K463/1000</f>
        <v>-0.61187499999999995</v>
      </c>
      <c r="F434" s="4">
        <f t="shared" si="33"/>
        <v>0</v>
      </c>
      <c r="G434" s="4">
        <f t="shared" si="34"/>
        <v>0</v>
      </c>
      <c r="H434" s="7">
        <f t="shared" si="35"/>
        <v>0</v>
      </c>
      <c r="I434" s="7"/>
      <c r="J434">
        <v>113956</v>
      </c>
      <c r="K434" s="8">
        <f t="shared" si="36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2"/>
        <v>-0.61187499999999995</v>
      </c>
      <c r="E435" s="8">
        <f>K464/1000</f>
        <v>-0.61187499999999995</v>
      </c>
      <c r="F435" s="4">
        <f t="shared" si="33"/>
        <v>0</v>
      </c>
      <c r="G435" s="4">
        <f t="shared" si="34"/>
        <v>0</v>
      </c>
      <c r="H435" s="7">
        <f t="shared" si="35"/>
        <v>0</v>
      </c>
      <c r="I435" s="7"/>
      <c r="J435">
        <v>113784</v>
      </c>
      <c r="K435" s="8">
        <f t="shared" si="36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2"/>
        <v>-0.61187499999999995</v>
      </c>
      <c r="E436" s="8">
        <f>K465/1000</f>
        <v>-0.61187499999999995</v>
      </c>
      <c r="F436" s="4">
        <f t="shared" si="33"/>
        <v>0</v>
      </c>
      <c r="G436" s="4">
        <f t="shared" si="34"/>
        <v>0</v>
      </c>
      <c r="H436" s="7">
        <f t="shared" si="35"/>
        <v>0</v>
      </c>
      <c r="I436" s="7"/>
      <c r="J436">
        <v>114116</v>
      </c>
      <c r="K436" s="8">
        <f t="shared" si="36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2"/>
        <v>-0.61187499999999995</v>
      </c>
      <c r="E437" s="8">
        <f>K466/1000</f>
        <v>-0.61187499999999995</v>
      </c>
      <c r="F437" s="4">
        <f t="shared" si="33"/>
        <v>0</v>
      </c>
      <c r="G437" s="4">
        <f t="shared" si="34"/>
        <v>0</v>
      </c>
      <c r="H437" s="7">
        <f t="shared" si="35"/>
        <v>0</v>
      </c>
      <c r="I437" s="7"/>
      <c r="J437">
        <v>101879</v>
      </c>
      <c r="K437" s="8">
        <f t="shared" si="36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2"/>
        <v>-0.61187499999999995</v>
      </c>
      <c r="E438" s="8">
        <f>K467/1000</f>
        <v>-0.61187499999999995</v>
      </c>
      <c r="F438" s="4">
        <f t="shared" si="33"/>
        <v>0</v>
      </c>
      <c r="G438" s="4">
        <f t="shared" si="34"/>
        <v>0</v>
      </c>
      <c r="H438" s="7">
        <f t="shared" si="35"/>
        <v>0</v>
      </c>
      <c r="I438" s="7"/>
      <c r="J438">
        <v>-924.71500000000003</v>
      </c>
      <c r="K438" s="8">
        <f t="shared" si="36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2"/>
        <v>-0.61187499999999995</v>
      </c>
      <c r="E439" s="8">
        <f>K468/1000</f>
        <v>-0.61187499999999995</v>
      </c>
      <c r="F439" s="4">
        <f t="shared" si="33"/>
        <v>0</v>
      </c>
      <c r="G439" s="4">
        <f t="shared" si="34"/>
        <v>0</v>
      </c>
      <c r="H439" s="7">
        <f t="shared" si="35"/>
        <v>0</v>
      </c>
      <c r="I439" s="7"/>
      <c r="J439">
        <v>-611.875</v>
      </c>
      <c r="K439" s="8">
        <f t="shared" si="36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2"/>
        <v>-0.61187499999999995</v>
      </c>
      <c r="E440" s="8">
        <f>K469/1000</f>
        <v>-0.61187499999999995</v>
      </c>
      <c r="F440" s="4">
        <f t="shared" si="33"/>
        <v>0</v>
      </c>
      <c r="G440" s="4">
        <f t="shared" si="34"/>
        <v>0</v>
      </c>
      <c r="H440" s="7">
        <f t="shared" si="35"/>
        <v>0</v>
      </c>
      <c r="I440" s="7"/>
      <c r="J440">
        <v>-611.875</v>
      </c>
      <c r="K440" s="8">
        <f t="shared" si="36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2"/>
        <v>-0.61187499999999995</v>
      </c>
      <c r="E441" s="8">
        <f>K470/1000</f>
        <v>-0.61187499999999995</v>
      </c>
      <c r="F441" s="4">
        <f t="shared" si="33"/>
        <v>0</v>
      </c>
      <c r="G441" s="4">
        <f t="shared" si="34"/>
        <v>0</v>
      </c>
      <c r="H441" s="7">
        <f t="shared" si="35"/>
        <v>0</v>
      </c>
      <c r="I441" s="7"/>
      <c r="J441">
        <v>-611.875</v>
      </c>
      <c r="K441" s="8">
        <f t="shared" si="36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2"/>
        <v>-0.61187499999999995</v>
      </c>
      <c r="E442" s="8">
        <f>K471/1000</f>
        <v>-0.61187499999999995</v>
      </c>
      <c r="F442" s="4">
        <f t="shared" si="33"/>
        <v>0</v>
      </c>
      <c r="G442" s="4">
        <f t="shared" si="34"/>
        <v>0</v>
      </c>
      <c r="H442" s="7">
        <f t="shared" si="35"/>
        <v>0</v>
      </c>
      <c r="I442" s="7"/>
      <c r="J442">
        <v>-611.875</v>
      </c>
      <c r="K442" s="8">
        <f t="shared" si="36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2"/>
        <v>-0.61187499999999995</v>
      </c>
      <c r="E443" s="8">
        <f>K472/1000</f>
        <v>-0.61187499999999995</v>
      </c>
      <c r="F443" s="4">
        <f t="shared" si="33"/>
        <v>0</v>
      </c>
      <c r="G443" s="4">
        <f t="shared" si="34"/>
        <v>0</v>
      </c>
      <c r="H443" s="7">
        <f t="shared" si="35"/>
        <v>0</v>
      </c>
      <c r="I443" s="7"/>
      <c r="J443">
        <v>-611.875</v>
      </c>
      <c r="K443" s="8">
        <f t="shared" si="36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2"/>
        <v>-0.61187499999999995</v>
      </c>
      <c r="E444" s="8">
        <f>K473/1000</f>
        <v>-0.61187499999999995</v>
      </c>
      <c r="F444" s="4">
        <f t="shared" si="33"/>
        <v>0</v>
      </c>
      <c r="G444" s="4">
        <f t="shared" si="34"/>
        <v>0</v>
      </c>
      <c r="H444" s="7">
        <f t="shared" si="35"/>
        <v>0</v>
      </c>
      <c r="I444" s="7"/>
      <c r="J444">
        <v>-611.875</v>
      </c>
      <c r="K444" s="8">
        <f t="shared" si="36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2"/>
        <v>-0.61187499999999995</v>
      </c>
      <c r="E445" s="8">
        <f>K474/1000</f>
        <v>-0.61187499999999995</v>
      </c>
      <c r="F445" s="4">
        <f t="shared" si="33"/>
        <v>0</v>
      </c>
      <c r="G445" s="4">
        <f t="shared" si="34"/>
        <v>0</v>
      </c>
      <c r="H445" s="7">
        <f t="shared" si="35"/>
        <v>0</v>
      </c>
      <c r="I445" s="7"/>
      <c r="J445">
        <v>-611.875</v>
      </c>
      <c r="K445" s="8">
        <f t="shared" si="36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2"/>
        <v>-0.61187499999999995</v>
      </c>
      <c r="E446" s="8">
        <f>K475/1000</f>
        <v>-0.61187499999999995</v>
      </c>
      <c r="F446" s="4">
        <f t="shared" si="33"/>
        <v>0</v>
      </c>
      <c r="G446" s="4">
        <f t="shared" si="34"/>
        <v>0</v>
      </c>
      <c r="H446" s="7">
        <f t="shared" si="35"/>
        <v>0</v>
      </c>
      <c r="I446" s="7"/>
      <c r="J446">
        <v>-611.875</v>
      </c>
      <c r="K446" s="8">
        <f t="shared" si="36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2"/>
        <v>-1.0669200000000001</v>
      </c>
      <c r="E447" s="8">
        <f>K476/1000</f>
        <v>-1.0669200000000001</v>
      </c>
      <c r="F447" s="4">
        <f t="shared" si="33"/>
        <v>0</v>
      </c>
      <c r="G447" s="4">
        <f t="shared" si="34"/>
        <v>0</v>
      </c>
      <c r="H447" s="7">
        <f t="shared" si="35"/>
        <v>0</v>
      </c>
      <c r="I447" s="7"/>
      <c r="J447">
        <v>-611.875</v>
      </c>
      <c r="K447" s="8">
        <f t="shared" si="36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2"/>
        <v>-1.0669200000000001</v>
      </c>
      <c r="E448" s="8">
        <f>K477/1000</f>
        <v>-1.0669200000000001</v>
      </c>
      <c r="F448" s="4">
        <f t="shared" si="33"/>
        <v>0</v>
      </c>
      <c r="G448" s="4">
        <f t="shared" si="34"/>
        <v>0</v>
      </c>
      <c r="H448" s="7">
        <f t="shared" si="35"/>
        <v>0</v>
      </c>
      <c r="I448" s="7"/>
      <c r="J448">
        <v>-611.875</v>
      </c>
      <c r="K448" s="8">
        <f t="shared" si="36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2"/>
        <v>18.474599999999999</v>
      </c>
      <c r="E449" s="8">
        <f>K478/1000</f>
        <v>17.552199999999999</v>
      </c>
      <c r="F449" s="4">
        <f t="shared" si="33"/>
        <v>-0.92239999999999966</v>
      </c>
      <c r="G449" s="4">
        <f t="shared" si="34"/>
        <v>0.92239999999999966</v>
      </c>
      <c r="H449" s="7">
        <f t="shared" si="35"/>
        <v>0.85082175999999943</v>
      </c>
      <c r="I449" s="7"/>
      <c r="J449">
        <v>-611.875</v>
      </c>
      <c r="K449" s="8">
        <f t="shared" si="36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2"/>
        <v>103.889</v>
      </c>
      <c r="E450" s="8">
        <f>K479/1000</f>
        <v>102.804</v>
      </c>
      <c r="F450" s="4">
        <f t="shared" si="33"/>
        <v>-1.0849999999999937</v>
      </c>
      <c r="G450" s="4">
        <f t="shared" si="34"/>
        <v>1.0849999999999937</v>
      </c>
      <c r="H450" s="7">
        <f t="shared" si="35"/>
        <v>1.1772249999999864</v>
      </c>
      <c r="I450" s="7"/>
      <c r="J450">
        <v>-611.875</v>
      </c>
      <c r="K450" s="8">
        <f t="shared" si="36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2"/>
        <v>114.004</v>
      </c>
      <c r="E451" s="8">
        <f>K480/1000</f>
        <v>114.45</v>
      </c>
      <c r="F451" s="4">
        <f t="shared" si="33"/>
        <v>0.44599999999999795</v>
      </c>
      <c r="G451" s="4">
        <f t="shared" si="34"/>
        <v>0.44599999999999795</v>
      </c>
      <c r="H451" s="7">
        <f t="shared" si="35"/>
        <v>0.19891599999999818</v>
      </c>
      <c r="I451" s="7"/>
      <c r="J451">
        <v>-611.875</v>
      </c>
      <c r="K451" s="8">
        <f t="shared" si="36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2"/>
        <v>81.412199999999999</v>
      </c>
      <c r="E452" s="8">
        <f>K481/1000</f>
        <v>81.508600000000001</v>
      </c>
      <c r="F452" s="4">
        <f t="shared" si="33"/>
        <v>9.6400000000002706E-2</v>
      </c>
      <c r="G452" s="4">
        <f t="shared" si="34"/>
        <v>9.6400000000002706E-2</v>
      </c>
      <c r="H452" s="7">
        <f t="shared" si="35"/>
        <v>9.2929600000005216E-3</v>
      </c>
      <c r="I452" s="7"/>
      <c r="J452">
        <v>-1066.92</v>
      </c>
      <c r="K452" s="8">
        <f t="shared" si="36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2"/>
        <v>85.870899999999992</v>
      </c>
      <c r="E453" s="8">
        <f>K482/1000</f>
        <v>87.014300000000006</v>
      </c>
      <c r="F453" s="4">
        <f t="shared" si="33"/>
        <v>1.143400000000014</v>
      </c>
      <c r="G453" s="4">
        <f t="shared" si="34"/>
        <v>1.143400000000014</v>
      </c>
      <c r="H453" s="7">
        <f t="shared" si="35"/>
        <v>1.307363560000032</v>
      </c>
      <c r="I453" s="7"/>
      <c r="J453">
        <v>-1066.92</v>
      </c>
      <c r="K453" s="8">
        <f t="shared" si="36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2"/>
        <v>113.01600000000001</v>
      </c>
      <c r="E454" s="8">
        <f>K483/1000</f>
        <v>113.36799999999999</v>
      </c>
      <c r="F454" s="4">
        <f t="shared" si="33"/>
        <v>0.35199999999998965</v>
      </c>
      <c r="G454" s="4">
        <f t="shared" si="34"/>
        <v>0.35199999999998965</v>
      </c>
      <c r="H454" s="7">
        <f t="shared" si="35"/>
        <v>0.12390399999999271</v>
      </c>
      <c r="I454" s="7"/>
      <c r="J454">
        <v>17003</v>
      </c>
      <c r="K454" s="8">
        <f t="shared" si="36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2"/>
        <v>70.163499999999999</v>
      </c>
      <c r="E455" s="8">
        <f>K484/1000</f>
        <v>72.733500000000006</v>
      </c>
      <c r="F455" s="4">
        <f t="shared" si="33"/>
        <v>2.5700000000000074</v>
      </c>
      <c r="G455" s="4">
        <f t="shared" si="34"/>
        <v>2.5700000000000074</v>
      </c>
      <c r="H455" s="7">
        <f t="shared" si="35"/>
        <v>6.604900000000038</v>
      </c>
      <c r="I455" s="7"/>
      <c r="J455">
        <v>114432</v>
      </c>
      <c r="K455" s="8">
        <f t="shared" si="36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2"/>
        <v>58.711800000000004</v>
      </c>
      <c r="E456" s="8">
        <f>K485/1000</f>
        <v>61.028300000000002</v>
      </c>
      <c r="F456" s="4">
        <f t="shared" si="33"/>
        <v>2.3164999999999978</v>
      </c>
      <c r="G456" s="4">
        <f t="shared" si="34"/>
        <v>2.3164999999999978</v>
      </c>
      <c r="H456" s="7">
        <f t="shared" si="35"/>
        <v>5.3661722499999893</v>
      </c>
      <c r="I456" s="7"/>
      <c r="J456">
        <v>114763</v>
      </c>
      <c r="K456" s="8">
        <f t="shared" si="36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37">C457/1000</f>
        <v>-0.92471500000000006</v>
      </c>
      <c r="E457" s="8">
        <f>K486/1000</f>
        <v>-0.92471500000000006</v>
      </c>
      <c r="F457" s="4">
        <f t="shared" ref="F457:F520" si="38">(E457- D457)</f>
        <v>0</v>
      </c>
      <c r="G457" s="4">
        <f t="shared" ref="G457:G520" si="39">ABS(F457)</f>
        <v>0</v>
      </c>
      <c r="H457" s="7">
        <f t="shared" ref="H457:H520" si="40">(G457^2)</f>
        <v>0</v>
      </c>
      <c r="I457" s="7"/>
      <c r="J457">
        <v>114076</v>
      </c>
      <c r="K457" s="8">
        <f t="shared" si="36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37"/>
        <v>-0.61187499999999995</v>
      </c>
      <c r="E458" s="8">
        <f>K487/1000</f>
        <v>-0.61187499999999995</v>
      </c>
      <c r="F458" s="4">
        <f t="shared" si="38"/>
        <v>0</v>
      </c>
      <c r="G458" s="4">
        <f t="shared" si="39"/>
        <v>0</v>
      </c>
      <c r="H458" s="7">
        <f t="shared" si="40"/>
        <v>0</v>
      </c>
      <c r="I458" s="7"/>
      <c r="J458">
        <v>114018</v>
      </c>
      <c r="K458" s="8">
        <f t="shared" si="36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37"/>
        <v>-0.61187499999999995</v>
      </c>
      <c r="E459" s="8">
        <f>K488/1000</f>
        <v>-0.61187499999999995</v>
      </c>
      <c r="F459" s="4">
        <f t="shared" si="38"/>
        <v>0</v>
      </c>
      <c r="G459" s="4">
        <f t="shared" si="39"/>
        <v>0</v>
      </c>
      <c r="H459" s="7">
        <f t="shared" si="40"/>
        <v>0</v>
      </c>
      <c r="I459" s="7"/>
      <c r="J459">
        <v>113594</v>
      </c>
      <c r="K459" s="8">
        <f t="shared" si="36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37"/>
        <v>-0.61187499999999995</v>
      </c>
      <c r="E460" s="8">
        <f>K489/1000</f>
        <v>-0.61187499999999995</v>
      </c>
      <c r="F460" s="4">
        <f t="shared" si="38"/>
        <v>0</v>
      </c>
      <c r="G460" s="4">
        <f t="shared" si="39"/>
        <v>0</v>
      </c>
      <c r="H460" s="7">
        <f t="shared" si="40"/>
        <v>0</v>
      </c>
      <c r="I460" s="7"/>
      <c r="J460">
        <v>113501</v>
      </c>
      <c r="K460" s="8">
        <f t="shared" si="36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37"/>
        <v>-0.61187499999999995</v>
      </c>
      <c r="E461" s="8">
        <f>K490/1000</f>
        <v>-0.61187499999999995</v>
      </c>
      <c r="F461" s="4">
        <f t="shared" si="38"/>
        <v>0</v>
      </c>
      <c r="G461" s="4">
        <f t="shared" si="39"/>
        <v>0</v>
      </c>
      <c r="H461" s="7">
        <f t="shared" si="40"/>
        <v>0</v>
      </c>
      <c r="I461" s="7"/>
      <c r="J461">
        <v>89655.2</v>
      </c>
      <c r="K461" s="8">
        <f t="shared" si="36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37"/>
        <v>-0.61187499999999995</v>
      </c>
      <c r="E462" s="8">
        <f>K491/1000</f>
        <v>-0.61187499999999995</v>
      </c>
      <c r="F462" s="4">
        <f t="shared" si="38"/>
        <v>0</v>
      </c>
      <c r="G462" s="4">
        <f t="shared" si="39"/>
        <v>0</v>
      </c>
      <c r="H462" s="7">
        <f t="shared" si="40"/>
        <v>0</v>
      </c>
      <c r="I462" s="7"/>
      <c r="J462">
        <v>-924.71500000000003</v>
      </c>
      <c r="K462" s="8">
        <f t="shared" si="36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37"/>
        <v>-0.61187499999999995</v>
      </c>
      <c r="E463" s="8">
        <f>K492/1000</f>
        <v>-0.61187499999999995</v>
      </c>
      <c r="F463" s="4">
        <f t="shared" si="38"/>
        <v>0</v>
      </c>
      <c r="G463" s="4">
        <f t="shared" si="39"/>
        <v>0</v>
      </c>
      <c r="H463" s="7">
        <f t="shared" si="40"/>
        <v>0</v>
      </c>
      <c r="I463" s="7"/>
      <c r="J463">
        <v>-611.875</v>
      </c>
      <c r="K463" s="8">
        <f t="shared" si="36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37"/>
        <v>-0.61187499999999995</v>
      </c>
      <c r="E464" s="8">
        <f>K493/1000</f>
        <v>-0.61187499999999995</v>
      </c>
      <c r="F464" s="4">
        <f t="shared" si="38"/>
        <v>0</v>
      </c>
      <c r="G464" s="4">
        <f t="shared" si="39"/>
        <v>0</v>
      </c>
      <c r="H464" s="7">
        <f t="shared" si="40"/>
        <v>0</v>
      </c>
      <c r="I464" s="7"/>
      <c r="J464">
        <v>-611.875</v>
      </c>
      <c r="K464" s="8">
        <f t="shared" si="36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37"/>
        <v>-0.61187499999999995</v>
      </c>
      <c r="E465" s="8">
        <f>K494/1000</f>
        <v>-0.61187499999999995</v>
      </c>
      <c r="F465" s="4">
        <f t="shared" si="38"/>
        <v>0</v>
      </c>
      <c r="G465" s="4">
        <f t="shared" si="39"/>
        <v>0</v>
      </c>
      <c r="H465" s="7">
        <f t="shared" si="40"/>
        <v>0</v>
      </c>
      <c r="I465" s="7"/>
      <c r="J465">
        <v>-611.875</v>
      </c>
      <c r="K465" s="8">
        <f t="shared" si="36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37"/>
        <v>-0.61187499999999995</v>
      </c>
      <c r="E466" s="8">
        <f>K495/1000</f>
        <v>-0.61187499999999995</v>
      </c>
      <c r="F466" s="4">
        <f t="shared" si="38"/>
        <v>0</v>
      </c>
      <c r="G466" s="4">
        <f t="shared" si="39"/>
        <v>0</v>
      </c>
      <c r="H466" s="7">
        <f t="shared" si="40"/>
        <v>0</v>
      </c>
      <c r="I466" s="7"/>
      <c r="J466">
        <v>-611.875</v>
      </c>
      <c r="K466" s="8">
        <f t="shared" si="36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37"/>
        <v>-0.61187499999999995</v>
      </c>
      <c r="E467" s="8">
        <f>K496/1000</f>
        <v>-0.61187499999999995</v>
      </c>
      <c r="F467" s="4">
        <f t="shared" si="38"/>
        <v>0</v>
      </c>
      <c r="G467" s="4">
        <f t="shared" si="39"/>
        <v>0</v>
      </c>
      <c r="H467" s="7">
        <f t="shared" si="40"/>
        <v>0</v>
      </c>
      <c r="I467" s="7"/>
      <c r="J467">
        <v>-611.875</v>
      </c>
      <c r="K467" s="8">
        <f t="shared" si="36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37"/>
        <v>-0.61187499999999995</v>
      </c>
      <c r="E468" s="8">
        <f>K497/1000</f>
        <v>-0.61187499999999995</v>
      </c>
      <c r="F468" s="4">
        <f t="shared" si="38"/>
        <v>0</v>
      </c>
      <c r="G468" s="4">
        <f t="shared" si="39"/>
        <v>0</v>
      </c>
      <c r="H468" s="7">
        <f t="shared" si="40"/>
        <v>0</v>
      </c>
      <c r="I468" s="7"/>
      <c r="J468">
        <v>-611.875</v>
      </c>
      <c r="K468" s="8">
        <f t="shared" si="36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37"/>
        <v>-0.61187499999999995</v>
      </c>
      <c r="E469" s="8">
        <f>K498/1000</f>
        <v>-0.61187499999999995</v>
      </c>
      <c r="F469" s="4">
        <f t="shared" si="38"/>
        <v>0</v>
      </c>
      <c r="G469" s="4">
        <f t="shared" si="39"/>
        <v>0</v>
      </c>
      <c r="H469" s="7">
        <f t="shared" si="40"/>
        <v>0</v>
      </c>
      <c r="I469" s="7"/>
      <c r="J469">
        <v>-611.875</v>
      </c>
      <c r="K469" s="8">
        <f t="shared" si="36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37"/>
        <v>-0.61187499999999995</v>
      </c>
      <c r="E470" s="8">
        <f>K499/1000</f>
        <v>-0.61187499999999995</v>
      </c>
      <c r="F470" s="4">
        <f t="shared" si="38"/>
        <v>0</v>
      </c>
      <c r="G470" s="4">
        <f t="shared" si="39"/>
        <v>0</v>
      </c>
      <c r="H470" s="7">
        <f t="shared" si="40"/>
        <v>0</v>
      </c>
      <c r="I470" s="7"/>
      <c r="J470">
        <v>-611.875</v>
      </c>
      <c r="K470" s="8">
        <f t="shared" si="36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37"/>
        <v>-1.0669200000000001</v>
      </c>
      <c r="E471" s="8">
        <f>K500/1000</f>
        <v>-1.0669200000000001</v>
      </c>
      <c r="F471" s="4">
        <f t="shared" si="38"/>
        <v>0</v>
      </c>
      <c r="G471" s="4">
        <f t="shared" si="39"/>
        <v>0</v>
      </c>
      <c r="H471" s="7">
        <f t="shared" si="40"/>
        <v>0</v>
      </c>
      <c r="I471" s="7"/>
      <c r="J471">
        <v>-611.875</v>
      </c>
      <c r="K471" s="8">
        <f t="shared" si="36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37"/>
        <v>-1.0669200000000001</v>
      </c>
      <c r="E472" s="8">
        <f>K501/1000</f>
        <v>-1.0669200000000001</v>
      </c>
      <c r="F472" s="4">
        <f t="shared" si="38"/>
        <v>0</v>
      </c>
      <c r="G472" s="4">
        <f t="shared" si="39"/>
        <v>0</v>
      </c>
      <c r="H472" s="7">
        <f t="shared" si="40"/>
        <v>0</v>
      </c>
      <c r="I472" s="7"/>
      <c r="J472">
        <v>-611.875</v>
      </c>
      <c r="K472" s="8">
        <f t="shared" si="36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37"/>
        <v>-2.8961000000000001</v>
      </c>
      <c r="E473" s="8">
        <f>K502/1000</f>
        <v>-2.47553</v>
      </c>
      <c r="F473" s="4">
        <f t="shared" si="38"/>
        <v>0.42057000000000011</v>
      </c>
      <c r="G473" s="4">
        <f t="shared" si="39"/>
        <v>0.42057000000000011</v>
      </c>
      <c r="H473" s="7">
        <f t="shared" si="40"/>
        <v>0.1768791249000001</v>
      </c>
      <c r="I473" s="7"/>
      <c r="J473">
        <v>-611.875</v>
      </c>
      <c r="K473" s="8">
        <f t="shared" si="36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37"/>
        <v>52.979500000000002</v>
      </c>
      <c r="E474" s="8">
        <f>K503/1000</f>
        <v>51.957500000000003</v>
      </c>
      <c r="F474" s="4">
        <f t="shared" si="38"/>
        <v>-1.0219999999999985</v>
      </c>
      <c r="G474" s="4">
        <f t="shared" si="39"/>
        <v>1.0219999999999985</v>
      </c>
      <c r="H474" s="7">
        <f t="shared" si="40"/>
        <v>1.0444839999999969</v>
      </c>
      <c r="I474" s="7"/>
      <c r="J474">
        <v>-611.875</v>
      </c>
      <c r="K474" s="8">
        <f t="shared" si="36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37"/>
        <v>62.126800000000003</v>
      </c>
      <c r="E475" s="8">
        <f>K504/1000</f>
        <v>61.716000000000001</v>
      </c>
      <c r="F475" s="4">
        <f t="shared" si="38"/>
        <v>-0.41080000000000183</v>
      </c>
      <c r="G475" s="4">
        <f t="shared" si="39"/>
        <v>0.41080000000000183</v>
      </c>
      <c r="H475" s="7">
        <f t="shared" si="40"/>
        <v>0.16875664000000151</v>
      </c>
      <c r="I475" s="7"/>
      <c r="J475">
        <v>-611.875</v>
      </c>
      <c r="K475" s="8">
        <f t="shared" si="36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37"/>
        <v>50.3354</v>
      </c>
      <c r="E476" s="8">
        <f>K505/1000</f>
        <v>50.572300000000006</v>
      </c>
      <c r="F476" s="4">
        <f t="shared" si="38"/>
        <v>0.23690000000000566</v>
      </c>
      <c r="G476" s="4">
        <f t="shared" si="39"/>
        <v>0.23690000000000566</v>
      </c>
      <c r="H476" s="7">
        <f t="shared" si="40"/>
        <v>5.6121610000002681E-2</v>
      </c>
      <c r="I476" s="7"/>
      <c r="J476">
        <v>-1066.92</v>
      </c>
      <c r="K476" s="8">
        <f t="shared" si="36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37"/>
        <v>75.036000000000001</v>
      </c>
      <c r="E477" s="8">
        <f>K506/1000</f>
        <v>75.962999999999994</v>
      </c>
      <c r="F477" s="4">
        <f t="shared" si="38"/>
        <v>0.9269999999999925</v>
      </c>
      <c r="G477" s="4">
        <f t="shared" si="39"/>
        <v>0.9269999999999925</v>
      </c>
      <c r="H477" s="7">
        <f t="shared" si="40"/>
        <v>0.85932899999998613</v>
      </c>
      <c r="I477" s="7"/>
      <c r="J477">
        <v>-1066.92</v>
      </c>
      <c r="K477" s="8">
        <f t="shared" si="36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37"/>
        <v>88.355399999999989</v>
      </c>
      <c r="E478" s="8">
        <f>K507/1000</f>
        <v>90.032600000000002</v>
      </c>
      <c r="F478" s="4">
        <f t="shared" si="38"/>
        <v>1.6772000000000133</v>
      </c>
      <c r="G478" s="4">
        <f t="shared" si="39"/>
        <v>1.6772000000000133</v>
      </c>
      <c r="H478" s="7">
        <f t="shared" si="40"/>
        <v>2.8129998400000447</v>
      </c>
      <c r="I478" s="7"/>
      <c r="J478">
        <v>17552.2</v>
      </c>
      <c r="K478" s="8">
        <f t="shared" si="36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37"/>
        <v>-0.92471500000000006</v>
      </c>
      <c r="E479" s="8">
        <f>K508/1000</f>
        <v>-0.92471500000000006</v>
      </c>
      <c r="F479" s="4">
        <f t="shared" si="38"/>
        <v>0</v>
      </c>
      <c r="G479" s="4">
        <f t="shared" si="39"/>
        <v>0</v>
      </c>
      <c r="H479" s="7">
        <f t="shared" si="40"/>
        <v>0</v>
      </c>
      <c r="I479" s="7"/>
      <c r="J479">
        <v>102804</v>
      </c>
      <c r="K479" s="8">
        <f t="shared" si="36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37"/>
        <v>-0.92471500000000006</v>
      </c>
      <c r="E480" s="8">
        <f>K509/1000</f>
        <v>-0.92471500000000006</v>
      </c>
      <c r="F480" s="4">
        <f t="shared" si="38"/>
        <v>0</v>
      </c>
      <c r="G480" s="4">
        <f t="shared" si="39"/>
        <v>0</v>
      </c>
      <c r="H480" s="7">
        <f t="shared" si="40"/>
        <v>0</v>
      </c>
      <c r="I480" s="7"/>
      <c r="J480">
        <v>114450</v>
      </c>
      <c r="K480" s="8">
        <f t="shared" si="36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37"/>
        <v>-0.92471500000000006</v>
      </c>
      <c r="E481" s="8">
        <f>K510/1000</f>
        <v>-0.92471500000000006</v>
      </c>
      <c r="F481" s="4">
        <f t="shared" si="38"/>
        <v>0</v>
      </c>
      <c r="G481" s="4">
        <f t="shared" si="39"/>
        <v>0</v>
      </c>
      <c r="H481" s="7">
        <f t="shared" si="40"/>
        <v>0</v>
      </c>
      <c r="I481" s="7"/>
      <c r="J481">
        <v>81508.600000000006</v>
      </c>
      <c r="K481" s="8">
        <f t="shared" si="36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37"/>
        <v>-0.61187499999999995</v>
      </c>
      <c r="E482" s="8">
        <f>K511/1000</f>
        <v>-0.61187499999999995</v>
      </c>
      <c r="F482" s="4">
        <f t="shared" si="38"/>
        <v>0</v>
      </c>
      <c r="G482" s="4">
        <f t="shared" si="39"/>
        <v>0</v>
      </c>
      <c r="H482" s="7">
        <f t="shared" si="40"/>
        <v>0</v>
      </c>
      <c r="I482" s="7"/>
      <c r="J482">
        <v>87014.3</v>
      </c>
      <c r="K482" s="8">
        <f t="shared" si="36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37"/>
        <v>-0.61187499999999995</v>
      </c>
      <c r="E483" s="8">
        <f>K512/1000</f>
        <v>-0.61187499999999995</v>
      </c>
      <c r="F483" s="4">
        <f t="shared" si="38"/>
        <v>0</v>
      </c>
      <c r="G483" s="4">
        <f t="shared" si="39"/>
        <v>0</v>
      </c>
      <c r="H483" s="7">
        <f t="shared" si="40"/>
        <v>0</v>
      </c>
      <c r="I483" s="7"/>
      <c r="J483">
        <v>113368</v>
      </c>
      <c r="K483" s="8">
        <f t="shared" si="36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37"/>
        <v>-0.61187499999999995</v>
      </c>
      <c r="E484" s="8">
        <f>K513/1000</f>
        <v>-0.61187499999999995</v>
      </c>
      <c r="F484" s="4">
        <f t="shared" si="38"/>
        <v>0</v>
      </c>
      <c r="G484" s="4">
        <f t="shared" si="39"/>
        <v>0</v>
      </c>
      <c r="H484" s="7">
        <f t="shared" si="40"/>
        <v>0</v>
      </c>
      <c r="I484" s="7"/>
      <c r="J484">
        <v>72733.5</v>
      </c>
      <c r="K484" s="8">
        <f t="shared" si="36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37"/>
        <v>-0.61187499999999995</v>
      </c>
      <c r="E485" s="8">
        <f>K514/1000</f>
        <v>-0.61187499999999995</v>
      </c>
      <c r="F485" s="4">
        <f t="shared" si="38"/>
        <v>0</v>
      </c>
      <c r="G485" s="4">
        <f t="shared" si="39"/>
        <v>0</v>
      </c>
      <c r="H485" s="7">
        <f t="shared" si="40"/>
        <v>0</v>
      </c>
      <c r="I485" s="7"/>
      <c r="J485">
        <v>61028.3</v>
      </c>
      <c r="K485" s="8">
        <f t="shared" si="36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37"/>
        <v>-0.61187499999999995</v>
      </c>
      <c r="E486" s="8">
        <f>K515/1000</f>
        <v>-0.61187499999999995</v>
      </c>
      <c r="F486" s="4">
        <f t="shared" si="38"/>
        <v>0</v>
      </c>
      <c r="G486" s="4">
        <f t="shared" si="39"/>
        <v>0</v>
      </c>
      <c r="H486" s="7">
        <f t="shared" si="40"/>
        <v>0</v>
      </c>
      <c r="I486" s="7"/>
      <c r="J486">
        <v>-924.71500000000003</v>
      </c>
      <c r="K486" s="8">
        <f t="shared" si="36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37"/>
        <v>-0.61187499999999995</v>
      </c>
      <c r="E487" s="8">
        <f>K516/1000</f>
        <v>-0.61187499999999995</v>
      </c>
      <c r="F487" s="4">
        <f t="shared" si="38"/>
        <v>0</v>
      </c>
      <c r="G487" s="4">
        <f t="shared" si="39"/>
        <v>0</v>
      </c>
      <c r="H487" s="7">
        <f t="shared" si="40"/>
        <v>0</v>
      </c>
      <c r="I487" s="7"/>
      <c r="J487">
        <v>-611.875</v>
      </c>
      <c r="K487" s="8">
        <f t="shared" si="36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37"/>
        <v>-0.61187499999999995</v>
      </c>
      <c r="E488" s="8">
        <f>K517/1000</f>
        <v>-0.61187499999999995</v>
      </c>
      <c r="F488" s="4">
        <f t="shared" si="38"/>
        <v>0</v>
      </c>
      <c r="G488" s="4">
        <f t="shared" si="39"/>
        <v>0</v>
      </c>
      <c r="H488" s="7">
        <f t="shared" si="40"/>
        <v>0</v>
      </c>
      <c r="I488" s="7"/>
      <c r="J488">
        <v>-611.875</v>
      </c>
      <c r="K488" s="8">
        <f t="shared" si="36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37"/>
        <v>-0.61187499999999995</v>
      </c>
      <c r="E489" s="8">
        <f>K518/1000</f>
        <v>-0.61187499999999995</v>
      </c>
      <c r="F489" s="4">
        <f t="shared" si="38"/>
        <v>0</v>
      </c>
      <c r="G489" s="4">
        <f t="shared" si="39"/>
        <v>0</v>
      </c>
      <c r="H489" s="7">
        <f t="shared" si="40"/>
        <v>0</v>
      </c>
      <c r="I489" s="7"/>
      <c r="J489">
        <v>-611.875</v>
      </c>
      <c r="K489" s="8">
        <f t="shared" si="36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37"/>
        <v>-0.61187499999999995</v>
      </c>
      <c r="E490" s="8">
        <f>K519/1000</f>
        <v>-0.61187499999999995</v>
      </c>
      <c r="F490" s="4">
        <f t="shared" si="38"/>
        <v>0</v>
      </c>
      <c r="G490" s="4">
        <f t="shared" si="39"/>
        <v>0</v>
      </c>
      <c r="H490" s="7">
        <f t="shared" si="40"/>
        <v>0</v>
      </c>
      <c r="I490" s="7"/>
      <c r="J490">
        <v>-611.875</v>
      </c>
      <c r="K490" s="8">
        <f t="shared" si="36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37"/>
        <v>-0.61187499999999995</v>
      </c>
      <c r="E491" s="8">
        <f>K520/1000</f>
        <v>-0.61187499999999995</v>
      </c>
      <c r="F491" s="4">
        <f t="shared" si="38"/>
        <v>0</v>
      </c>
      <c r="G491" s="4">
        <f t="shared" si="39"/>
        <v>0</v>
      </c>
      <c r="H491" s="7">
        <f t="shared" si="40"/>
        <v>0</v>
      </c>
      <c r="I491" s="7"/>
      <c r="J491">
        <v>-611.875</v>
      </c>
      <c r="K491" s="8">
        <f t="shared" si="36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37"/>
        <v>-0.61187499999999995</v>
      </c>
      <c r="E492" s="8">
        <f>K521/1000</f>
        <v>-0.61187499999999995</v>
      </c>
      <c r="F492" s="4">
        <f t="shared" si="38"/>
        <v>0</v>
      </c>
      <c r="G492" s="4">
        <f t="shared" si="39"/>
        <v>0</v>
      </c>
      <c r="H492" s="7">
        <f t="shared" si="40"/>
        <v>0</v>
      </c>
      <c r="I492" s="7"/>
      <c r="J492">
        <v>-611.875</v>
      </c>
      <c r="K492" s="8">
        <f t="shared" ref="K492:K555" si="41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37"/>
        <v>-0.61187499999999995</v>
      </c>
      <c r="E493" s="8">
        <f>K522/1000</f>
        <v>-0.61187499999999995</v>
      </c>
      <c r="F493" s="4">
        <f t="shared" si="38"/>
        <v>0</v>
      </c>
      <c r="G493" s="4">
        <f t="shared" si="39"/>
        <v>0</v>
      </c>
      <c r="H493" s="7">
        <f t="shared" si="40"/>
        <v>0</v>
      </c>
      <c r="I493" s="7"/>
      <c r="J493">
        <v>-611.875</v>
      </c>
      <c r="K493" s="8">
        <f t="shared" si="41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37"/>
        <v>-0.61187499999999995</v>
      </c>
      <c r="E494" s="8">
        <f>K523/1000</f>
        <v>-0.61187499999999995</v>
      </c>
      <c r="F494" s="4">
        <f t="shared" si="38"/>
        <v>0</v>
      </c>
      <c r="G494" s="4">
        <f t="shared" si="39"/>
        <v>0</v>
      </c>
      <c r="H494" s="7">
        <f t="shared" si="40"/>
        <v>0</v>
      </c>
      <c r="I494" s="7"/>
      <c r="J494">
        <v>-611.875</v>
      </c>
      <c r="K494" s="8">
        <f t="shared" si="41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37"/>
        <v>-1.0669200000000001</v>
      </c>
      <c r="E495" s="8">
        <f>K524/1000</f>
        <v>-1.0669200000000001</v>
      </c>
      <c r="F495" s="4">
        <f t="shared" si="38"/>
        <v>0</v>
      </c>
      <c r="G495" s="4">
        <f t="shared" si="39"/>
        <v>0</v>
      </c>
      <c r="H495" s="7">
        <f t="shared" si="40"/>
        <v>0</v>
      </c>
      <c r="I495" s="7"/>
      <c r="J495">
        <v>-611.875</v>
      </c>
      <c r="K495" s="8">
        <f t="shared" si="41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37"/>
        <v>-1.0669200000000001</v>
      </c>
      <c r="E496" s="8">
        <f>K525/1000</f>
        <v>-1.0669200000000001</v>
      </c>
      <c r="F496" s="4">
        <f t="shared" si="38"/>
        <v>0</v>
      </c>
      <c r="G496" s="4">
        <f t="shared" si="39"/>
        <v>0</v>
      </c>
      <c r="H496" s="7">
        <f t="shared" si="40"/>
        <v>0</v>
      </c>
      <c r="I496" s="7"/>
      <c r="J496">
        <v>-611.875</v>
      </c>
      <c r="K496" s="8">
        <f t="shared" si="41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37"/>
        <v>-1.0669200000000001</v>
      </c>
      <c r="E497" s="8">
        <f>K526/1000</f>
        <v>-1.0669200000000001</v>
      </c>
      <c r="F497" s="4">
        <f t="shared" si="38"/>
        <v>0</v>
      </c>
      <c r="G497" s="4">
        <f t="shared" si="39"/>
        <v>0</v>
      </c>
      <c r="H497" s="7">
        <f t="shared" si="40"/>
        <v>0</v>
      </c>
      <c r="I497" s="7"/>
      <c r="J497">
        <v>-611.875</v>
      </c>
      <c r="K497" s="8">
        <f t="shared" si="41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37"/>
        <v>-0.92471500000000006</v>
      </c>
      <c r="E498" s="8">
        <f>K527/1000</f>
        <v>-0.92471500000000006</v>
      </c>
      <c r="F498" s="4">
        <f t="shared" si="38"/>
        <v>0</v>
      </c>
      <c r="G498" s="4">
        <f t="shared" si="39"/>
        <v>0</v>
      </c>
      <c r="H498" s="7">
        <f t="shared" si="40"/>
        <v>0</v>
      </c>
      <c r="I498" s="7"/>
      <c r="J498">
        <v>-611.875</v>
      </c>
      <c r="K498" s="8">
        <f t="shared" si="41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37"/>
        <v>-0.92471500000000006</v>
      </c>
      <c r="E499" s="8">
        <f>K528/1000</f>
        <v>-0.92471500000000006</v>
      </c>
      <c r="F499" s="4">
        <f t="shared" si="38"/>
        <v>0</v>
      </c>
      <c r="G499" s="4">
        <f t="shared" si="39"/>
        <v>0</v>
      </c>
      <c r="H499" s="7">
        <f t="shared" si="40"/>
        <v>0</v>
      </c>
      <c r="I499" s="7"/>
      <c r="J499">
        <v>-611.875</v>
      </c>
      <c r="K499" s="8">
        <f t="shared" si="41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37"/>
        <v>-0.92471500000000006</v>
      </c>
      <c r="E500" s="8">
        <f>K529/1000</f>
        <v>-0.92471500000000006</v>
      </c>
      <c r="F500" s="4">
        <f t="shared" si="38"/>
        <v>0</v>
      </c>
      <c r="G500" s="4">
        <f t="shared" si="39"/>
        <v>0</v>
      </c>
      <c r="H500" s="7">
        <f t="shared" si="40"/>
        <v>0</v>
      </c>
      <c r="I500" s="7"/>
      <c r="J500">
        <v>-1066.92</v>
      </c>
      <c r="K500" s="8">
        <f t="shared" si="41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37"/>
        <v>-0.92471500000000006</v>
      </c>
      <c r="E501" s="8">
        <f>K530/1000</f>
        <v>-0.92471500000000006</v>
      </c>
      <c r="F501" s="4">
        <f t="shared" si="38"/>
        <v>0</v>
      </c>
      <c r="G501" s="4">
        <f t="shared" si="39"/>
        <v>0</v>
      </c>
      <c r="H501" s="7">
        <f t="shared" si="40"/>
        <v>0</v>
      </c>
      <c r="I501" s="7"/>
      <c r="J501">
        <v>-1066.92</v>
      </c>
      <c r="K501" s="8">
        <f t="shared" si="41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37"/>
        <v>-0.92471500000000006</v>
      </c>
      <c r="E502" s="8">
        <f>K531/1000</f>
        <v>-0.92471500000000006</v>
      </c>
      <c r="F502" s="4">
        <f t="shared" si="38"/>
        <v>0</v>
      </c>
      <c r="G502" s="4">
        <f t="shared" si="39"/>
        <v>0</v>
      </c>
      <c r="H502" s="7">
        <f t="shared" si="40"/>
        <v>0</v>
      </c>
      <c r="I502" s="7"/>
      <c r="J502">
        <v>-2475.5300000000002</v>
      </c>
      <c r="K502" s="8">
        <f t="shared" si="41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37"/>
        <v>-0.92471500000000006</v>
      </c>
      <c r="E503" s="8">
        <f>K532/1000</f>
        <v>-0.92471500000000006</v>
      </c>
      <c r="F503" s="4">
        <f t="shared" si="38"/>
        <v>0</v>
      </c>
      <c r="G503" s="4">
        <f t="shared" si="39"/>
        <v>0</v>
      </c>
      <c r="H503" s="7">
        <f t="shared" si="40"/>
        <v>0</v>
      </c>
      <c r="I503" s="7"/>
      <c r="J503">
        <v>51957.5</v>
      </c>
      <c r="K503" s="8">
        <f t="shared" si="41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37"/>
        <v>-0.92471500000000006</v>
      </c>
      <c r="E504" s="8">
        <f>K533/1000</f>
        <v>-0.92471500000000006</v>
      </c>
      <c r="F504" s="4">
        <f t="shared" si="38"/>
        <v>0</v>
      </c>
      <c r="G504" s="4">
        <f t="shared" si="39"/>
        <v>0</v>
      </c>
      <c r="H504" s="7">
        <f t="shared" si="40"/>
        <v>0</v>
      </c>
      <c r="I504" s="7"/>
      <c r="J504">
        <v>61716</v>
      </c>
      <c r="K504" s="8">
        <f t="shared" si="41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37"/>
        <v>-0.92471500000000006</v>
      </c>
      <c r="E505" s="8">
        <f>K534/1000</f>
        <v>-0.92471500000000006</v>
      </c>
      <c r="F505" s="4">
        <f t="shared" si="38"/>
        <v>0</v>
      </c>
      <c r="G505" s="4">
        <f t="shared" si="39"/>
        <v>0</v>
      </c>
      <c r="H505" s="7">
        <f t="shared" si="40"/>
        <v>0</v>
      </c>
      <c r="I505" s="7"/>
      <c r="J505">
        <v>50572.3</v>
      </c>
      <c r="K505" s="8">
        <f t="shared" si="41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37"/>
        <v>-0.61187499999999995</v>
      </c>
      <c r="E506" s="8">
        <f>K535/1000</f>
        <v>-0.61187499999999995</v>
      </c>
      <c r="F506" s="4">
        <f t="shared" si="38"/>
        <v>0</v>
      </c>
      <c r="G506" s="4">
        <f t="shared" si="39"/>
        <v>0</v>
      </c>
      <c r="H506" s="7">
        <f t="shared" si="40"/>
        <v>0</v>
      </c>
      <c r="I506" s="7"/>
      <c r="J506">
        <v>75963</v>
      </c>
      <c r="K506" s="8">
        <f t="shared" si="41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37"/>
        <v>-0.61187499999999995</v>
      </c>
      <c r="E507" s="8">
        <f>K536/1000</f>
        <v>-0.61187499999999995</v>
      </c>
      <c r="F507" s="4">
        <f t="shared" si="38"/>
        <v>0</v>
      </c>
      <c r="G507" s="4">
        <f t="shared" si="39"/>
        <v>0</v>
      </c>
      <c r="H507" s="7">
        <f t="shared" si="40"/>
        <v>0</v>
      </c>
      <c r="I507" s="7"/>
      <c r="J507">
        <v>90032.6</v>
      </c>
      <c r="K507" s="8">
        <f t="shared" si="41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37"/>
        <v>-0.61187499999999995</v>
      </c>
      <c r="E508" s="8">
        <f>K537/1000</f>
        <v>-0.61187499999999995</v>
      </c>
      <c r="F508" s="4">
        <f t="shared" si="38"/>
        <v>0</v>
      </c>
      <c r="G508" s="4">
        <f t="shared" si="39"/>
        <v>0</v>
      </c>
      <c r="H508" s="7">
        <f t="shared" si="40"/>
        <v>0</v>
      </c>
      <c r="I508" s="7"/>
      <c r="J508">
        <v>-924.71500000000003</v>
      </c>
      <c r="K508" s="8">
        <f t="shared" si="41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37"/>
        <v>-0.61187499999999995</v>
      </c>
      <c r="E509" s="8">
        <f>K538/1000</f>
        <v>-0.61187499999999995</v>
      </c>
      <c r="F509" s="4">
        <f t="shared" si="38"/>
        <v>0</v>
      </c>
      <c r="G509" s="4">
        <f t="shared" si="39"/>
        <v>0</v>
      </c>
      <c r="H509" s="7">
        <f t="shared" si="40"/>
        <v>0</v>
      </c>
      <c r="I509" s="7"/>
      <c r="J509">
        <v>-924.71500000000003</v>
      </c>
      <c r="K509" s="8">
        <f t="shared" si="41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37"/>
        <v>-0.61187499999999995</v>
      </c>
      <c r="E510" s="8">
        <f>K539/1000</f>
        <v>-0.61187499999999995</v>
      </c>
      <c r="F510" s="4">
        <f t="shared" si="38"/>
        <v>0</v>
      </c>
      <c r="G510" s="4">
        <f t="shared" si="39"/>
        <v>0</v>
      </c>
      <c r="H510" s="7">
        <f t="shared" si="40"/>
        <v>0</v>
      </c>
      <c r="I510" s="7"/>
      <c r="J510">
        <v>-924.71500000000003</v>
      </c>
      <c r="K510" s="8">
        <f t="shared" si="41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37"/>
        <v>-0.61187499999999995</v>
      </c>
      <c r="E511" s="8">
        <f>K540/1000</f>
        <v>-0.61187499999999995</v>
      </c>
      <c r="F511" s="4">
        <f t="shared" si="38"/>
        <v>0</v>
      </c>
      <c r="G511" s="4">
        <f t="shared" si="39"/>
        <v>0</v>
      </c>
      <c r="H511" s="7">
        <f t="shared" si="40"/>
        <v>0</v>
      </c>
      <c r="I511" s="7"/>
      <c r="J511">
        <v>-611.875</v>
      </c>
      <c r="K511" s="8">
        <f t="shared" si="41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37"/>
        <v>-0.61187499999999995</v>
      </c>
      <c r="E512" s="8">
        <f>K541/1000</f>
        <v>-0.61187499999999995</v>
      </c>
      <c r="F512" s="4">
        <f t="shared" si="38"/>
        <v>0</v>
      </c>
      <c r="G512" s="4">
        <f t="shared" si="39"/>
        <v>0</v>
      </c>
      <c r="H512" s="7">
        <f t="shared" si="40"/>
        <v>0</v>
      </c>
      <c r="I512" s="7"/>
      <c r="J512">
        <v>-611.875</v>
      </c>
      <c r="K512" s="8">
        <f t="shared" si="41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37"/>
        <v>-0.61187499999999995</v>
      </c>
      <c r="E513" s="8">
        <f>K542/1000</f>
        <v>-0.61187499999999995</v>
      </c>
      <c r="F513" s="4">
        <f t="shared" si="38"/>
        <v>0</v>
      </c>
      <c r="G513" s="4">
        <f t="shared" si="39"/>
        <v>0</v>
      </c>
      <c r="H513" s="7">
        <f t="shared" si="40"/>
        <v>0</v>
      </c>
      <c r="I513" s="7"/>
      <c r="J513">
        <v>-611.875</v>
      </c>
      <c r="K513" s="8">
        <f t="shared" si="41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37"/>
        <v>-0.61187499999999995</v>
      </c>
      <c r="E514" s="8">
        <f>K543/1000</f>
        <v>-0.61187499999999995</v>
      </c>
      <c r="F514" s="4">
        <f t="shared" si="38"/>
        <v>0</v>
      </c>
      <c r="G514" s="4">
        <f t="shared" si="39"/>
        <v>0</v>
      </c>
      <c r="H514" s="7">
        <f t="shared" si="40"/>
        <v>0</v>
      </c>
      <c r="I514" s="7"/>
      <c r="J514">
        <v>-611.875</v>
      </c>
      <c r="K514" s="8">
        <f t="shared" si="41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37"/>
        <v>-0.61187499999999995</v>
      </c>
      <c r="E515" s="8">
        <f>K544/1000</f>
        <v>-0.61187499999999995</v>
      </c>
      <c r="F515" s="4">
        <f t="shared" si="38"/>
        <v>0</v>
      </c>
      <c r="G515" s="4">
        <f t="shared" si="39"/>
        <v>0</v>
      </c>
      <c r="H515" s="7">
        <f t="shared" si="40"/>
        <v>0</v>
      </c>
      <c r="I515" s="7"/>
      <c r="J515">
        <v>-611.875</v>
      </c>
      <c r="K515" s="8">
        <f t="shared" si="41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37"/>
        <v>-0.61187499999999995</v>
      </c>
      <c r="E516" s="8">
        <f>K545/1000</f>
        <v>-0.61187499999999995</v>
      </c>
      <c r="F516" s="4">
        <f t="shared" si="38"/>
        <v>0</v>
      </c>
      <c r="G516" s="4">
        <f t="shared" si="39"/>
        <v>0</v>
      </c>
      <c r="H516" s="7">
        <f t="shared" si="40"/>
        <v>0</v>
      </c>
      <c r="I516" s="7"/>
      <c r="J516">
        <v>-611.875</v>
      </c>
      <c r="K516" s="8">
        <f t="shared" si="41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37"/>
        <v>-0.61187499999999995</v>
      </c>
      <c r="E517" s="8">
        <f>K546/1000</f>
        <v>-0.61187499999999995</v>
      </c>
      <c r="F517" s="4">
        <f t="shared" si="38"/>
        <v>0</v>
      </c>
      <c r="G517" s="4">
        <f t="shared" si="39"/>
        <v>0</v>
      </c>
      <c r="H517" s="7">
        <f t="shared" si="40"/>
        <v>0</v>
      </c>
      <c r="I517" s="7"/>
      <c r="J517">
        <v>-611.875</v>
      </c>
      <c r="K517" s="8">
        <f t="shared" si="41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37"/>
        <v>-0.61187499999999995</v>
      </c>
      <c r="E518" s="8">
        <f>K547/1000</f>
        <v>-0.61187499999999995</v>
      </c>
      <c r="F518" s="4">
        <f t="shared" si="38"/>
        <v>0</v>
      </c>
      <c r="G518" s="4">
        <f t="shared" si="39"/>
        <v>0</v>
      </c>
      <c r="H518" s="7">
        <f t="shared" si="40"/>
        <v>0</v>
      </c>
      <c r="I518" s="7"/>
      <c r="J518">
        <v>-611.875</v>
      </c>
      <c r="K518" s="8">
        <f t="shared" si="41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37"/>
        <v>-1.0669200000000001</v>
      </c>
      <c r="E519" s="8">
        <f>K548/1000</f>
        <v>-1.0669200000000001</v>
      </c>
      <c r="F519" s="4">
        <f t="shared" si="38"/>
        <v>0</v>
      </c>
      <c r="G519" s="4">
        <f t="shared" si="39"/>
        <v>0</v>
      </c>
      <c r="H519" s="7">
        <f t="shared" si="40"/>
        <v>0</v>
      </c>
      <c r="I519" s="7"/>
      <c r="J519">
        <v>-611.875</v>
      </c>
      <c r="K519" s="8">
        <f t="shared" si="41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37"/>
        <v>-1.0669200000000001</v>
      </c>
      <c r="E520" s="8">
        <f>K549/1000</f>
        <v>-1.0669200000000001</v>
      </c>
      <c r="F520" s="4">
        <f t="shared" si="38"/>
        <v>0</v>
      </c>
      <c r="G520" s="4">
        <f t="shared" si="39"/>
        <v>0</v>
      </c>
      <c r="H520" s="7">
        <f t="shared" si="40"/>
        <v>0</v>
      </c>
      <c r="I520" s="7"/>
      <c r="J520">
        <v>-611.875</v>
      </c>
      <c r="K520" s="8">
        <f t="shared" si="41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42">C521/1000</f>
        <v>-1.0669200000000001</v>
      </c>
      <c r="E521" s="8">
        <f>K550/1000</f>
        <v>-1.0669200000000001</v>
      </c>
      <c r="F521" s="4">
        <f t="shared" ref="F521:F584" si="43">(E521- D521)</f>
        <v>0</v>
      </c>
      <c r="G521" s="4">
        <f t="shared" ref="G521:G584" si="44">ABS(F521)</f>
        <v>0</v>
      </c>
      <c r="H521" s="7">
        <f t="shared" ref="H521:H584" si="45">(G521^2)</f>
        <v>0</v>
      </c>
      <c r="I521" s="7"/>
      <c r="J521">
        <v>-611.875</v>
      </c>
      <c r="K521" s="8">
        <f t="shared" si="41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42"/>
        <v>-0.92471500000000006</v>
      </c>
      <c r="E522" s="8">
        <f>K551/1000</f>
        <v>-0.92471500000000006</v>
      </c>
      <c r="F522" s="4">
        <f t="shared" si="43"/>
        <v>0</v>
      </c>
      <c r="G522" s="4">
        <f t="shared" si="44"/>
        <v>0</v>
      </c>
      <c r="H522" s="7">
        <f t="shared" si="45"/>
        <v>0</v>
      </c>
      <c r="I522" s="7"/>
      <c r="J522">
        <v>-611.875</v>
      </c>
      <c r="K522" s="8">
        <f t="shared" si="41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42"/>
        <v>-0.92471500000000006</v>
      </c>
      <c r="E523" s="8">
        <f>K552/1000</f>
        <v>-0.92471500000000006</v>
      </c>
      <c r="F523" s="4">
        <f t="shared" si="43"/>
        <v>0</v>
      </c>
      <c r="G523" s="4">
        <f t="shared" si="44"/>
        <v>0</v>
      </c>
      <c r="H523" s="7">
        <f t="shared" si="45"/>
        <v>0</v>
      </c>
      <c r="I523" s="7"/>
      <c r="J523">
        <v>-611.875</v>
      </c>
      <c r="K523" s="8">
        <f t="shared" si="41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42"/>
        <v>-0.92471500000000006</v>
      </c>
      <c r="E524" s="8">
        <f>K553/1000</f>
        <v>-0.92471500000000006</v>
      </c>
      <c r="F524" s="4">
        <f t="shared" si="43"/>
        <v>0</v>
      </c>
      <c r="G524" s="4">
        <f t="shared" si="44"/>
        <v>0</v>
      </c>
      <c r="H524" s="7">
        <f t="shared" si="45"/>
        <v>0</v>
      </c>
      <c r="I524" s="7"/>
      <c r="J524">
        <v>-1066.92</v>
      </c>
      <c r="K524" s="8">
        <f t="shared" si="41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42"/>
        <v>-0.92471500000000006</v>
      </c>
      <c r="E525" s="8">
        <f>K554/1000</f>
        <v>-0.92471500000000006</v>
      </c>
      <c r="F525" s="4">
        <f t="shared" si="43"/>
        <v>0</v>
      </c>
      <c r="G525" s="4">
        <f t="shared" si="44"/>
        <v>0</v>
      </c>
      <c r="H525" s="7">
        <f t="shared" si="45"/>
        <v>0</v>
      </c>
      <c r="I525" s="7"/>
      <c r="J525">
        <v>-1066.92</v>
      </c>
      <c r="K525" s="8">
        <f t="shared" si="41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42"/>
        <v>-0.92471500000000006</v>
      </c>
      <c r="E526" s="8">
        <f>K555/1000</f>
        <v>-0.92471500000000006</v>
      </c>
      <c r="F526" s="4">
        <f t="shared" si="43"/>
        <v>0</v>
      </c>
      <c r="G526" s="4">
        <f t="shared" si="44"/>
        <v>0</v>
      </c>
      <c r="H526" s="7">
        <f t="shared" si="45"/>
        <v>0</v>
      </c>
      <c r="I526" s="7"/>
      <c r="J526">
        <v>-1066.92</v>
      </c>
      <c r="K526" s="8">
        <f t="shared" si="41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42"/>
        <v>-0.92471500000000006</v>
      </c>
      <c r="E527" s="8">
        <f>K556/1000</f>
        <v>-0.92471500000000006</v>
      </c>
      <c r="F527" s="4">
        <f t="shared" si="43"/>
        <v>0</v>
      </c>
      <c r="G527" s="4">
        <f t="shared" si="44"/>
        <v>0</v>
      </c>
      <c r="H527" s="7">
        <f t="shared" si="45"/>
        <v>0</v>
      </c>
      <c r="I527" s="7"/>
      <c r="J527">
        <v>-924.71500000000003</v>
      </c>
      <c r="K527" s="8">
        <f t="shared" si="41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42"/>
        <v>-0.92471500000000006</v>
      </c>
      <c r="E528" s="8">
        <f>K557/1000</f>
        <v>-0.92471500000000006</v>
      </c>
      <c r="F528" s="4">
        <f t="shared" si="43"/>
        <v>0</v>
      </c>
      <c r="G528" s="4">
        <f t="shared" si="44"/>
        <v>0</v>
      </c>
      <c r="H528" s="7">
        <f t="shared" si="45"/>
        <v>0</v>
      </c>
      <c r="I528" s="7"/>
      <c r="J528">
        <v>-924.71500000000003</v>
      </c>
      <c r="K528" s="8">
        <f t="shared" si="41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42"/>
        <v>-0.92471500000000006</v>
      </c>
      <c r="E529" s="8">
        <f>K558/1000</f>
        <v>-0.92471500000000006</v>
      </c>
      <c r="F529" s="4">
        <f t="shared" si="43"/>
        <v>0</v>
      </c>
      <c r="G529" s="4">
        <f t="shared" si="44"/>
        <v>0</v>
      </c>
      <c r="H529" s="7">
        <f t="shared" si="45"/>
        <v>0</v>
      </c>
      <c r="I529" s="7"/>
      <c r="J529">
        <v>-924.71500000000003</v>
      </c>
      <c r="K529" s="8">
        <f t="shared" si="41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42"/>
        <v>-0.61187499999999995</v>
      </c>
      <c r="E530" s="8">
        <f>K559/1000</f>
        <v>-0.61187499999999995</v>
      </c>
      <c r="F530" s="4">
        <f t="shared" si="43"/>
        <v>0</v>
      </c>
      <c r="G530" s="4">
        <f t="shared" si="44"/>
        <v>0</v>
      </c>
      <c r="H530" s="7">
        <f t="shared" si="45"/>
        <v>0</v>
      </c>
      <c r="I530" s="7"/>
      <c r="J530">
        <v>-924.71500000000003</v>
      </c>
      <c r="K530" s="8">
        <f t="shared" si="41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42"/>
        <v>-0.61187499999999995</v>
      </c>
      <c r="E531" s="8">
        <f>K560/1000</f>
        <v>-0.61187499999999995</v>
      </c>
      <c r="F531" s="4">
        <f t="shared" si="43"/>
        <v>0</v>
      </c>
      <c r="G531" s="4">
        <f t="shared" si="44"/>
        <v>0</v>
      </c>
      <c r="H531" s="7">
        <f t="shared" si="45"/>
        <v>0</v>
      </c>
      <c r="I531" s="7"/>
      <c r="J531">
        <v>-924.71500000000003</v>
      </c>
      <c r="K531" s="8">
        <f t="shared" si="41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42"/>
        <v>-0.61187499999999995</v>
      </c>
      <c r="E532" s="8">
        <f>K561/1000</f>
        <v>-0.61187499999999995</v>
      </c>
      <c r="F532" s="4">
        <f t="shared" si="43"/>
        <v>0</v>
      </c>
      <c r="G532" s="4">
        <f t="shared" si="44"/>
        <v>0</v>
      </c>
      <c r="H532" s="7">
        <f t="shared" si="45"/>
        <v>0</v>
      </c>
      <c r="I532" s="7"/>
      <c r="J532">
        <v>-924.71500000000003</v>
      </c>
      <c r="K532" s="8">
        <f t="shared" si="41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42"/>
        <v>-0.61187499999999995</v>
      </c>
      <c r="E533" s="8">
        <f>K562/1000</f>
        <v>-0.61187499999999995</v>
      </c>
      <c r="F533" s="4">
        <f t="shared" si="43"/>
        <v>0</v>
      </c>
      <c r="G533" s="4">
        <f t="shared" si="44"/>
        <v>0</v>
      </c>
      <c r="H533" s="7">
        <f t="shared" si="45"/>
        <v>0</v>
      </c>
      <c r="I533" s="7"/>
      <c r="J533">
        <v>-924.71500000000003</v>
      </c>
      <c r="K533" s="8">
        <f t="shared" si="41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42"/>
        <v>-0.61187499999999995</v>
      </c>
      <c r="E534" s="8">
        <f>K563/1000</f>
        <v>-0.61187499999999995</v>
      </c>
      <c r="F534" s="4">
        <f t="shared" si="43"/>
        <v>0</v>
      </c>
      <c r="G534" s="4">
        <f t="shared" si="44"/>
        <v>0</v>
      </c>
      <c r="H534" s="7">
        <f t="shared" si="45"/>
        <v>0</v>
      </c>
      <c r="I534" s="7"/>
      <c r="J534">
        <v>-924.71500000000003</v>
      </c>
      <c r="K534" s="8">
        <f t="shared" si="41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42"/>
        <v>-0.61187499999999995</v>
      </c>
      <c r="E535" s="8">
        <f>K564/1000</f>
        <v>-0.61187499999999995</v>
      </c>
      <c r="F535" s="4">
        <f t="shared" si="43"/>
        <v>0</v>
      </c>
      <c r="G535" s="4">
        <f t="shared" si="44"/>
        <v>0</v>
      </c>
      <c r="H535" s="7">
        <f t="shared" si="45"/>
        <v>0</v>
      </c>
      <c r="I535" s="7"/>
      <c r="J535">
        <v>-611.875</v>
      </c>
      <c r="K535" s="8">
        <f t="shared" si="41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42"/>
        <v>-0.61187499999999995</v>
      </c>
      <c r="E536" s="8">
        <f>K565/1000</f>
        <v>-0.61187499999999995</v>
      </c>
      <c r="F536" s="4">
        <f t="shared" si="43"/>
        <v>0</v>
      </c>
      <c r="G536" s="4">
        <f t="shared" si="44"/>
        <v>0</v>
      </c>
      <c r="H536" s="7">
        <f t="shared" si="45"/>
        <v>0</v>
      </c>
      <c r="I536" s="7"/>
      <c r="J536">
        <v>-611.875</v>
      </c>
      <c r="K536" s="8">
        <f t="shared" si="41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42"/>
        <v>-0.61187499999999995</v>
      </c>
      <c r="E537" s="8">
        <f>K566/1000</f>
        <v>-0.61187499999999995</v>
      </c>
      <c r="F537" s="4">
        <f t="shared" si="43"/>
        <v>0</v>
      </c>
      <c r="G537" s="4">
        <f t="shared" si="44"/>
        <v>0</v>
      </c>
      <c r="H537" s="7">
        <f t="shared" si="45"/>
        <v>0</v>
      </c>
      <c r="I537" s="7"/>
      <c r="J537">
        <v>-611.875</v>
      </c>
      <c r="K537" s="8">
        <f t="shared" si="41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42"/>
        <v>-0.61187499999999995</v>
      </c>
      <c r="E538" s="8">
        <f>K567/1000</f>
        <v>-0.61187499999999995</v>
      </c>
      <c r="F538" s="4">
        <f t="shared" si="43"/>
        <v>0</v>
      </c>
      <c r="G538" s="4">
        <f t="shared" si="44"/>
        <v>0</v>
      </c>
      <c r="H538" s="7">
        <f t="shared" si="45"/>
        <v>0</v>
      </c>
      <c r="I538" s="7"/>
      <c r="J538">
        <v>-611.875</v>
      </c>
      <c r="K538" s="8">
        <f t="shared" si="41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42"/>
        <v>-0.61187499999999995</v>
      </c>
      <c r="E539" s="8">
        <f>K568/1000</f>
        <v>-0.61187499999999995</v>
      </c>
      <c r="F539" s="4">
        <f t="shared" si="43"/>
        <v>0</v>
      </c>
      <c r="G539" s="4">
        <f t="shared" si="44"/>
        <v>0</v>
      </c>
      <c r="H539" s="7">
        <f t="shared" si="45"/>
        <v>0</v>
      </c>
      <c r="I539" s="7"/>
      <c r="J539">
        <v>-611.875</v>
      </c>
      <c r="K539" s="8">
        <f t="shared" si="41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42"/>
        <v>-0.61187499999999995</v>
      </c>
      <c r="E540" s="8">
        <f>K569/1000</f>
        <v>-0.61187499999999995</v>
      </c>
      <c r="F540" s="4">
        <f t="shared" si="43"/>
        <v>0</v>
      </c>
      <c r="G540" s="4">
        <f t="shared" si="44"/>
        <v>0</v>
      </c>
      <c r="H540" s="7">
        <f t="shared" si="45"/>
        <v>0</v>
      </c>
      <c r="I540" s="7"/>
      <c r="J540">
        <v>-611.875</v>
      </c>
      <c r="K540" s="8">
        <f t="shared" si="41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42"/>
        <v>-0.61187499999999995</v>
      </c>
      <c r="E541" s="8">
        <f>K570/1000</f>
        <v>-0.61187499999999995</v>
      </c>
      <c r="F541" s="4">
        <f t="shared" si="43"/>
        <v>0</v>
      </c>
      <c r="G541" s="4">
        <f t="shared" si="44"/>
        <v>0</v>
      </c>
      <c r="H541" s="7">
        <f t="shared" si="45"/>
        <v>0</v>
      </c>
      <c r="I541" s="7"/>
      <c r="J541">
        <v>-611.875</v>
      </c>
      <c r="K541" s="8">
        <f t="shared" si="41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42"/>
        <v>-0.61187499999999995</v>
      </c>
      <c r="E542" s="8">
        <f>K571/1000</f>
        <v>-0.61187499999999995</v>
      </c>
      <c r="F542" s="4">
        <f t="shared" si="43"/>
        <v>0</v>
      </c>
      <c r="G542" s="4">
        <f t="shared" si="44"/>
        <v>0</v>
      </c>
      <c r="H542" s="7">
        <f t="shared" si="45"/>
        <v>0</v>
      </c>
      <c r="I542" s="7"/>
      <c r="J542">
        <v>-611.875</v>
      </c>
      <c r="K542" s="8">
        <f t="shared" si="41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42"/>
        <v>-1.0669200000000001</v>
      </c>
      <c r="E543" s="8">
        <f>K572/1000</f>
        <v>-1.0669200000000001</v>
      </c>
      <c r="F543" s="4">
        <f t="shared" si="43"/>
        <v>0</v>
      </c>
      <c r="G543" s="4">
        <f t="shared" si="44"/>
        <v>0</v>
      </c>
      <c r="H543" s="7">
        <f t="shared" si="45"/>
        <v>0</v>
      </c>
      <c r="I543" s="7"/>
      <c r="J543">
        <v>-611.875</v>
      </c>
      <c r="K543" s="8">
        <f t="shared" si="41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42"/>
        <v>-1.0669200000000001</v>
      </c>
      <c r="E544" s="8">
        <f>K573/1000</f>
        <v>-1.0669200000000001</v>
      </c>
      <c r="F544" s="4">
        <f t="shared" si="43"/>
        <v>0</v>
      </c>
      <c r="G544" s="4">
        <f t="shared" si="44"/>
        <v>0</v>
      </c>
      <c r="H544" s="7">
        <f t="shared" si="45"/>
        <v>0</v>
      </c>
      <c r="I544" s="7"/>
      <c r="J544">
        <v>-611.875</v>
      </c>
      <c r="K544" s="8">
        <f t="shared" si="41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42"/>
        <v>-2.4580700000000002</v>
      </c>
      <c r="E545" s="8">
        <f>K574/1000</f>
        <v>-2.4570500000000002</v>
      </c>
      <c r="F545" s="4">
        <f t="shared" si="43"/>
        <v>1.0200000000000209E-3</v>
      </c>
      <c r="G545" s="4">
        <f t="shared" si="44"/>
        <v>1.0200000000000209E-3</v>
      </c>
      <c r="H545" s="7">
        <f t="shared" si="45"/>
        <v>1.0404000000000426E-6</v>
      </c>
      <c r="I545" s="7"/>
      <c r="J545">
        <v>-611.875</v>
      </c>
      <c r="K545" s="8">
        <f t="shared" si="41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42"/>
        <v>99.212699999999998</v>
      </c>
      <c r="E546" s="8">
        <f>K575/1000</f>
        <v>97.843399999999988</v>
      </c>
      <c r="F546" s="4">
        <f t="shared" si="43"/>
        <v>-1.3693000000000097</v>
      </c>
      <c r="G546" s="4">
        <f t="shared" si="44"/>
        <v>1.3693000000000097</v>
      </c>
      <c r="H546" s="7">
        <f t="shared" si="45"/>
        <v>1.8749824900000267</v>
      </c>
      <c r="I546" s="7"/>
      <c r="J546">
        <v>-611.875</v>
      </c>
      <c r="K546" s="8">
        <f t="shared" si="41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42"/>
        <v>114.773</v>
      </c>
      <c r="E547" s="8">
        <f>K576/1000</f>
        <v>115.116</v>
      </c>
      <c r="F547" s="4">
        <f t="shared" si="43"/>
        <v>0.34300000000000352</v>
      </c>
      <c r="G547" s="4">
        <f t="shared" si="44"/>
        <v>0.34300000000000352</v>
      </c>
      <c r="H547" s="7">
        <f t="shared" si="45"/>
        <v>0.11764900000000242</v>
      </c>
      <c r="I547" s="7"/>
      <c r="J547">
        <v>-611.875</v>
      </c>
      <c r="K547" s="8">
        <f t="shared" si="41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42"/>
        <v>113.973</v>
      </c>
      <c r="E548" s="8">
        <f>K577/1000</f>
        <v>114.307</v>
      </c>
      <c r="F548" s="4">
        <f t="shared" si="43"/>
        <v>0.33400000000000318</v>
      </c>
      <c r="G548" s="4">
        <f t="shared" si="44"/>
        <v>0.33400000000000318</v>
      </c>
      <c r="H548" s="7">
        <f t="shared" si="45"/>
        <v>0.11155600000000213</v>
      </c>
      <c r="I548" s="7"/>
      <c r="J548">
        <v>-1066.92</v>
      </c>
      <c r="K548" s="8">
        <f t="shared" si="41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42"/>
        <v>113.586</v>
      </c>
      <c r="E549" s="8">
        <f>K578/1000</f>
        <v>114.035</v>
      </c>
      <c r="F549" s="4">
        <f t="shared" si="43"/>
        <v>0.44899999999999807</v>
      </c>
      <c r="G549" s="4">
        <f t="shared" si="44"/>
        <v>0.44899999999999807</v>
      </c>
      <c r="H549" s="7">
        <f t="shared" si="45"/>
        <v>0.20160099999999825</v>
      </c>
      <c r="I549" s="7"/>
      <c r="J549">
        <v>-1066.92</v>
      </c>
      <c r="K549" s="8">
        <f t="shared" si="41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42"/>
        <v>113.95699999999999</v>
      </c>
      <c r="E550" s="8">
        <f>K579/1000</f>
        <v>114.6</v>
      </c>
      <c r="F550" s="4">
        <f t="shared" si="43"/>
        <v>0.64300000000000068</v>
      </c>
      <c r="G550" s="4">
        <f t="shared" si="44"/>
        <v>0.64300000000000068</v>
      </c>
      <c r="H550" s="7">
        <f t="shared" si="45"/>
        <v>0.4134490000000009</v>
      </c>
      <c r="I550" s="7"/>
      <c r="J550">
        <v>-1066.92</v>
      </c>
      <c r="K550" s="8">
        <f t="shared" si="41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42"/>
        <v>88.314300000000003</v>
      </c>
      <c r="E551" s="8">
        <f>K580/1000</f>
        <v>90.959399999999988</v>
      </c>
      <c r="F551" s="4">
        <f t="shared" si="43"/>
        <v>2.6450999999999851</v>
      </c>
      <c r="G551" s="4">
        <f t="shared" si="44"/>
        <v>2.6450999999999851</v>
      </c>
      <c r="H551" s="7">
        <f t="shared" si="45"/>
        <v>6.9965540099999215</v>
      </c>
      <c r="I551" s="7"/>
      <c r="J551">
        <v>-924.71500000000003</v>
      </c>
      <c r="K551" s="8">
        <f t="shared" si="41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42"/>
        <v>-0.96045599999999998</v>
      </c>
      <c r="E552" s="8">
        <f>K581/1000</f>
        <v>-0.96079199999999998</v>
      </c>
      <c r="F552" s="4">
        <f t="shared" si="43"/>
        <v>-3.3600000000000296E-4</v>
      </c>
      <c r="G552" s="4">
        <f t="shared" si="44"/>
        <v>3.3600000000000296E-4</v>
      </c>
      <c r="H552" s="7">
        <f t="shared" si="45"/>
        <v>1.1289600000000199E-7</v>
      </c>
      <c r="I552" s="7"/>
      <c r="J552">
        <v>-924.71500000000003</v>
      </c>
      <c r="K552" s="8">
        <f t="shared" si="41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42"/>
        <v>-0.92471500000000006</v>
      </c>
      <c r="E553" s="8">
        <f>K582/1000</f>
        <v>-0.92471500000000006</v>
      </c>
      <c r="F553" s="4">
        <f t="shared" si="43"/>
        <v>0</v>
      </c>
      <c r="G553" s="4">
        <f t="shared" si="44"/>
        <v>0</v>
      </c>
      <c r="H553" s="7">
        <f t="shared" si="45"/>
        <v>0</v>
      </c>
      <c r="I553" s="7"/>
      <c r="J553">
        <v>-924.71500000000003</v>
      </c>
      <c r="K553" s="8">
        <f t="shared" si="41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42"/>
        <v>-1.0669200000000001</v>
      </c>
      <c r="E554" s="8">
        <f>K583/1000</f>
        <v>-1.0669200000000001</v>
      </c>
      <c r="F554" s="4">
        <f t="shared" si="43"/>
        <v>0</v>
      </c>
      <c r="G554" s="4">
        <f t="shared" si="44"/>
        <v>0</v>
      </c>
      <c r="H554" s="7">
        <f t="shared" si="45"/>
        <v>0</v>
      </c>
      <c r="I554" s="7"/>
      <c r="J554">
        <v>-924.71500000000003</v>
      </c>
      <c r="K554" s="8">
        <f t="shared" si="41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42"/>
        <v>-0.61187499999999995</v>
      </c>
      <c r="E555" s="8">
        <f>K584/1000</f>
        <v>-0.61187499999999995</v>
      </c>
      <c r="F555" s="4">
        <f t="shared" si="43"/>
        <v>0</v>
      </c>
      <c r="G555" s="4">
        <f t="shared" si="44"/>
        <v>0</v>
      </c>
      <c r="H555" s="7">
        <f t="shared" si="45"/>
        <v>0</v>
      </c>
      <c r="I555" s="7"/>
      <c r="J555">
        <v>-924.71500000000003</v>
      </c>
      <c r="K555" s="8">
        <f t="shared" si="41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42"/>
        <v>-0.61187499999999995</v>
      </c>
      <c r="E556" s="8">
        <f>K585/1000</f>
        <v>-0.61187499999999995</v>
      </c>
      <c r="F556" s="4">
        <f t="shared" si="43"/>
        <v>0</v>
      </c>
      <c r="G556" s="4">
        <f t="shared" si="44"/>
        <v>0</v>
      </c>
      <c r="H556" s="7">
        <f t="shared" si="45"/>
        <v>0</v>
      </c>
      <c r="I556" s="7"/>
      <c r="J556">
        <v>-924.71500000000003</v>
      </c>
      <c r="K556" s="8">
        <f t="shared" ref="K556:K619" si="46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42"/>
        <v>-0.61187499999999995</v>
      </c>
      <c r="E557" s="8">
        <f>K586/1000</f>
        <v>-0.61187499999999995</v>
      </c>
      <c r="F557" s="4">
        <f t="shared" si="43"/>
        <v>0</v>
      </c>
      <c r="G557" s="4">
        <f t="shared" si="44"/>
        <v>0</v>
      </c>
      <c r="H557" s="7">
        <f t="shared" si="45"/>
        <v>0</v>
      </c>
      <c r="I557" s="7"/>
      <c r="J557">
        <v>-924.71500000000003</v>
      </c>
      <c r="K557" s="8">
        <f t="shared" si="46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42"/>
        <v>-0.61187499999999995</v>
      </c>
      <c r="E558" s="8">
        <f>K587/1000</f>
        <v>-0.61187499999999995</v>
      </c>
      <c r="F558" s="4">
        <f t="shared" si="43"/>
        <v>0</v>
      </c>
      <c r="G558" s="4">
        <f t="shared" si="44"/>
        <v>0</v>
      </c>
      <c r="H558" s="7">
        <f t="shared" si="45"/>
        <v>0</v>
      </c>
      <c r="I558" s="7"/>
      <c r="J558">
        <v>-924.71500000000003</v>
      </c>
      <c r="K558" s="8">
        <f t="shared" si="46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42"/>
        <v>-0.61187499999999995</v>
      </c>
      <c r="E559" s="8">
        <f>K588/1000</f>
        <v>-0.61187499999999995</v>
      </c>
      <c r="F559" s="4">
        <f t="shared" si="43"/>
        <v>0</v>
      </c>
      <c r="G559" s="4">
        <f t="shared" si="44"/>
        <v>0</v>
      </c>
      <c r="H559" s="7">
        <f t="shared" si="45"/>
        <v>0</v>
      </c>
      <c r="I559" s="7"/>
      <c r="J559">
        <v>-611.875</v>
      </c>
      <c r="K559" s="8">
        <f t="shared" si="46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42"/>
        <v>-0.61187499999999995</v>
      </c>
      <c r="E560" s="8">
        <f>K589/1000</f>
        <v>-0.61187499999999995</v>
      </c>
      <c r="F560" s="4">
        <f t="shared" si="43"/>
        <v>0</v>
      </c>
      <c r="G560" s="4">
        <f t="shared" si="44"/>
        <v>0</v>
      </c>
      <c r="H560" s="7">
        <f t="shared" si="45"/>
        <v>0</v>
      </c>
      <c r="I560" s="7"/>
      <c r="J560">
        <v>-611.875</v>
      </c>
      <c r="K560" s="8">
        <f t="shared" si="46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42"/>
        <v>-0.61187499999999995</v>
      </c>
      <c r="E561" s="8">
        <f>K590/1000</f>
        <v>-0.61187499999999995</v>
      </c>
      <c r="F561" s="4">
        <f t="shared" si="43"/>
        <v>0</v>
      </c>
      <c r="G561" s="4">
        <f t="shared" si="44"/>
        <v>0</v>
      </c>
      <c r="H561" s="7">
        <f t="shared" si="45"/>
        <v>0</v>
      </c>
      <c r="I561" s="7"/>
      <c r="J561">
        <v>-611.875</v>
      </c>
      <c r="K561" s="8">
        <f t="shared" si="46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42"/>
        <v>-0.61187499999999995</v>
      </c>
      <c r="E562" s="8">
        <f>K591/1000</f>
        <v>-0.61187499999999995</v>
      </c>
      <c r="F562" s="4">
        <f t="shared" si="43"/>
        <v>0</v>
      </c>
      <c r="G562" s="4">
        <f t="shared" si="44"/>
        <v>0</v>
      </c>
      <c r="H562" s="7">
        <f t="shared" si="45"/>
        <v>0</v>
      </c>
      <c r="I562" s="7"/>
      <c r="J562">
        <v>-611.875</v>
      </c>
      <c r="K562" s="8">
        <f t="shared" si="46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42"/>
        <v>-0.61187499999999995</v>
      </c>
      <c r="E563" s="8">
        <f>K592/1000</f>
        <v>-0.61187499999999995</v>
      </c>
      <c r="F563" s="4">
        <f t="shared" si="43"/>
        <v>0</v>
      </c>
      <c r="G563" s="4">
        <f t="shared" si="44"/>
        <v>0</v>
      </c>
      <c r="H563" s="7">
        <f t="shared" si="45"/>
        <v>0</v>
      </c>
      <c r="I563" s="7"/>
      <c r="J563">
        <v>-611.875</v>
      </c>
      <c r="K563" s="8">
        <f t="shared" si="46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42"/>
        <v>-0.61187499999999995</v>
      </c>
      <c r="E564" s="8">
        <f>K593/1000</f>
        <v>-0.61187499999999995</v>
      </c>
      <c r="F564" s="4">
        <f t="shared" si="43"/>
        <v>0</v>
      </c>
      <c r="G564" s="4">
        <f t="shared" si="44"/>
        <v>0</v>
      </c>
      <c r="H564" s="7">
        <f t="shared" si="45"/>
        <v>0</v>
      </c>
      <c r="I564" s="7"/>
      <c r="J564">
        <v>-611.875</v>
      </c>
      <c r="K564" s="8">
        <f t="shared" si="46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42"/>
        <v>-0.61187499999999995</v>
      </c>
      <c r="E565" s="8">
        <f>K594/1000</f>
        <v>-0.61187499999999995</v>
      </c>
      <c r="F565" s="4">
        <f t="shared" si="43"/>
        <v>0</v>
      </c>
      <c r="G565" s="4">
        <f t="shared" si="44"/>
        <v>0</v>
      </c>
      <c r="H565" s="7">
        <f t="shared" si="45"/>
        <v>0</v>
      </c>
      <c r="I565" s="7"/>
      <c r="J565">
        <v>-611.875</v>
      </c>
      <c r="K565" s="8">
        <f t="shared" si="46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42"/>
        <v>-0.61187499999999995</v>
      </c>
      <c r="E566" s="8">
        <f>K595/1000</f>
        <v>-0.61187499999999995</v>
      </c>
      <c r="F566" s="4">
        <f t="shared" si="43"/>
        <v>0</v>
      </c>
      <c r="G566" s="4">
        <f t="shared" si="44"/>
        <v>0</v>
      </c>
      <c r="H566" s="7">
        <f t="shared" si="45"/>
        <v>0</v>
      </c>
      <c r="I566" s="7"/>
      <c r="J566">
        <v>-611.875</v>
      </c>
      <c r="K566" s="8">
        <f t="shared" si="46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42"/>
        <v>-1.0669200000000001</v>
      </c>
      <c r="E567" s="8">
        <f>K596/1000</f>
        <v>-1.0669200000000001</v>
      </c>
      <c r="F567" s="4">
        <f t="shared" si="43"/>
        <v>0</v>
      </c>
      <c r="G567" s="4">
        <f t="shared" si="44"/>
        <v>0</v>
      </c>
      <c r="H567" s="7">
        <f t="shared" si="45"/>
        <v>0</v>
      </c>
      <c r="I567" s="7"/>
      <c r="J567">
        <v>-611.875</v>
      </c>
      <c r="K567" s="8">
        <f t="shared" si="46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42"/>
        <v>-1.0669200000000001</v>
      </c>
      <c r="E568" s="8">
        <f>K597/1000</f>
        <v>-1.0669200000000001</v>
      </c>
      <c r="F568" s="4">
        <f t="shared" si="43"/>
        <v>0</v>
      </c>
      <c r="G568" s="4">
        <f t="shared" si="44"/>
        <v>0</v>
      </c>
      <c r="H568" s="7">
        <f t="shared" si="45"/>
        <v>0</v>
      </c>
      <c r="I568" s="7"/>
      <c r="J568">
        <v>-611.875</v>
      </c>
      <c r="K568" s="8">
        <f t="shared" si="46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42"/>
        <v>-1.0669200000000001</v>
      </c>
      <c r="E569" s="8">
        <f>K598/1000</f>
        <v>-1.0669200000000001</v>
      </c>
      <c r="F569" s="4">
        <f t="shared" si="43"/>
        <v>0</v>
      </c>
      <c r="G569" s="4">
        <f t="shared" si="44"/>
        <v>0</v>
      </c>
      <c r="H569" s="7">
        <f t="shared" si="45"/>
        <v>0</v>
      </c>
      <c r="I569" s="7"/>
      <c r="J569">
        <v>-611.875</v>
      </c>
      <c r="K569" s="8">
        <f t="shared" si="46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42"/>
        <v>-0.92471500000000006</v>
      </c>
      <c r="E570" s="8">
        <f>K599/1000</f>
        <v>-0.92471500000000006</v>
      </c>
      <c r="F570" s="4">
        <f t="shared" si="43"/>
        <v>0</v>
      </c>
      <c r="G570" s="4">
        <f t="shared" si="44"/>
        <v>0</v>
      </c>
      <c r="H570" s="7">
        <f t="shared" si="45"/>
        <v>0</v>
      </c>
      <c r="I570" s="7"/>
      <c r="J570">
        <v>-611.875</v>
      </c>
      <c r="K570" s="8">
        <f t="shared" si="46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42"/>
        <v>-0.92471500000000006</v>
      </c>
      <c r="E571" s="8">
        <f>K600/1000</f>
        <v>-0.92471500000000006</v>
      </c>
      <c r="F571" s="4">
        <f t="shared" si="43"/>
        <v>0</v>
      </c>
      <c r="G571" s="4">
        <f t="shared" si="44"/>
        <v>0</v>
      </c>
      <c r="H571" s="7">
        <f t="shared" si="45"/>
        <v>0</v>
      </c>
      <c r="I571" s="7"/>
      <c r="J571">
        <v>-611.875</v>
      </c>
      <c r="K571" s="8">
        <f t="shared" si="46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42"/>
        <v>-1.8439400000000001</v>
      </c>
      <c r="E572" s="8">
        <f>K601/1000</f>
        <v>-1.8440799999999999</v>
      </c>
      <c r="F572" s="4">
        <f t="shared" si="43"/>
        <v>-1.3999999999980695E-4</v>
      </c>
      <c r="G572" s="4">
        <f t="shared" si="44"/>
        <v>1.3999999999980695E-4</v>
      </c>
      <c r="H572" s="7">
        <f t="shared" si="45"/>
        <v>1.9599999999945946E-8</v>
      </c>
      <c r="I572" s="7"/>
      <c r="J572">
        <v>-1066.92</v>
      </c>
      <c r="K572" s="8">
        <f t="shared" si="46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42"/>
        <v>55.570500000000003</v>
      </c>
      <c r="E573" s="8">
        <f>K602/1000</f>
        <v>56.653700000000001</v>
      </c>
      <c r="F573" s="4">
        <f t="shared" si="43"/>
        <v>1.0831999999999979</v>
      </c>
      <c r="G573" s="4">
        <f t="shared" si="44"/>
        <v>1.0831999999999979</v>
      </c>
      <c r="H573" s="7">
        <f t="shared" si="45"/>
        <v>1.1733222399999956</v>
      </c>
      <c r="I573" s="7"/>
      <c r="J573">
        <v>-1066.92</v>
      </c>
      <c r="K573" s="8">
        <f t="shared" si="46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42"/>
        <v>68.906600000000012</v>
      </c>
      <c r="E574" s="8">
        <f>K603/1000</f>
        <v>69.924300000000002</v>
      </c>
      <c r="F574" s="4">
        <f t="shared" si="43"/>
        <v>1.0176999999999907</v>
      </c>
      <c r="G574" s="4">
        <f t="shared" si="44"/>
        <v>1.0176999999999907</v>
      </c>
      <c r="H574" s="7">
        <f t="shared" si="45"/>
        <v>1.035713289999981</v>
      </c>
      <c r="I574" s="7"/>
      <c r="J574">
        <v>-2457.0500000000002</v>
      </c>
      <c r="K574" s="8">
        <f t="shared" si="46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42"/>
        <v>78.540600000000012</v>
      </c>
      <c r="E575" s="8">
        <f>K604/1000</f>
        <v>80.275100000000009</v>
      </c>
      <c r="F575" s="4">
        <f t="shared" si="43"/>
        <v>1.734499999999997</v>
      </c>
      <c r="G575" s="4">
        <f t="shared" si="44"/>
        <v>1.734499999999997</v>
      </c>
      <c r="H575" s="7">
        <f t="shared" si="45"/>
        <v>3.0084902499999897</v>
      </c>
      <c r="I575" s="7"/>
      <c r="J575">
        <v>97843.4</v>
      </c>
      <c r="K575" s="8">
        <f t="shared" si="46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42"/>
        <v>48.255099999999999</v>
      </c>
      <c r="E576" s="8">
        <f>K605/1000</f>
        <v>48.395099999999999</v>
      </c>
      <c r="F576" s="4">
        <f t="shared" si="43"/>
        <v>0.14000000000000057</v>
      </c>
      <c r="G576" s="4">
        <f t="shared" si="44"/>
        <v>0.14000000000000057</v>
      </c>
      <c r="H576" s="7">
        <f t="shared" si="45"/>
        <v>1.9600000000000159E-2</v>
      </c>
      <c r="I576" s="7"/>
      <c r="J576">
        <v>115116</v>
      </c>
      <c r="K576" s="8">
        <f t="shared" si="46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42"/>
        <v>-0.92471500000000006</v>
      </c>
      <c r="E577" s="8">
        <f>K606/1000</f>
        <v>-0.92471500000000006</v>
      </c>
      <c r="F577" s="4">
        <f t="shared" si="43"/>
        <v>0</v>
      </c>
      <c r="G577" s="4">
        <f t="shared" si="44"/>
        <v>0</v>
      </c>
      <c r="H577" s="7">
        <f t="shared" si="45"/>
        <v>0</v>
      </c>
      <c r="I577" s="7"/>
      <c r="J577">
        <v>114307</v>
      </c>
      <c r="K577" s="8">
        <f t="shared" si="46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42"/>
        <v>-1.0669200000000001</v>
      </c>
      <c r="E578" s="8">
        <f>K607/1000</f>
        <v>-1.0669200000000001</v>
      </c>
      <c r="F578" s="4">
        <f t="shared" si="43"/>
        <v>0</v>
      </c>
      <c r="G578" s="4">
        <f t="shared" si="44"/>
        <v>0</v>
      </c>
      <c r="H578" s="7">
        <f t="shared" si="45"/>
        <v>0</v>
      </c>
      <c r="I578" s="7"/>
      <c r="J578">
        <v>114035</v>
      </c>
      <c r="K578" s="8">
        <f t="shared" si="46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42"/>
        <v>-0.61187499999999995</v>
      </c>
      <c r="E579" s="8">
        <f>K608/1000</f>
        <v>-0.61187499999999995</v>
      </c>
      <c r="F579" s="4">
        <f t="shared" si="43"/>
        <v>0</v>
      </c>
      <c r="G579" s="4">
        <f t="shared" si="44"/>
        <v>0</v>
      </c>
      <c r="H579" s="7">
        <f t="shared" si="45"/>
        <v>0</v>
      </c>
      <c r="I579" s="7"/>
      <c r="J579">
        <v>114600</v>
      </c>
      <c r="K579" s="8">
        <f t="shared" si="46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42"/>
        <v>-0.61187499999999995</v>
      </c>
      <c r="E580" s="8">
        <f>K609/1000</f>
        <v>-0.61187499999999995</v>
      </c>
      <c r="F580" s="4">
        <f t="shared" si="43"/>
        <v>0</v>
      </c>
      <c r="G580" s="4">
        <f t="shared" si="44"/>
        <v>0</v>
      </c>
      <c r="H580" s="7">
        <f t="shared" si="45"/>
        <v>0</v>
      </c>
      <c r="I580" s="7"/>
      <c r="J580">
        <v>90959.4</v>
      </c>
      <c r="K580" s="8">
        <f t="shared" si="46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42"/>
        <v>-0.61187499999999995</v>
      </c>
      <c r="E581" s="8">
        <f>K610/1000</f>
        <v>-0.61187499999999995</v>
      </c>
      <c r="F581" s="4">
        <f t="shared" si="43"/>
        <v>0</v>
      </c>
      <c r="G581" s="4">
        <f t="shared" si="44"/>
        <v>0</v>
      </c>
      <c r="H581" s="7">
        <f t="shared" si="45"/>
        <v>0</v>
      </c>
      <c r="I581" s="7"/>
      <c r="J581">
        <v>-960.79200000000003</v>
      </c>
      <c r="K581" s="8">
        <f t="shared" si="46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42"/>
        <v>-0.61187499999999995</v>
      </c>
      <c r="E582" s="8">
        <f>K611/1000</f>
        <v>-0.61187499999999995</v>
      </c>
      <c r="F582" s="4">
        <f t="shared" si="43"/>
        <v>0</v>
      </c>
      <c r="G582" s="4">
        <f t="shared" si="44"/>
        <v>0</v>
      </c>
      <c r="H582" s="7">
        <f t="shared" si="45"/>
        <v>0</v>
      </c>
      <c r="I582" s="7"/>
      <c r="J582">
        <v>-924.71500000000003</v>
      </c>
      <c r="K582" s="8">
        <f t="shared" si="46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42"/>
        <v>-0.61187499999999995</v>
      </c>
      <c r="E583" s="8">
        <f>K612/1000</f>
        <v>-0.61187499999999995</v>
      </c>
      <c r="F583" s="4">
        <f t="shared" si="43"/>
        <v>0</v>
      </c>
      <c r="G583" s="4">
        <f t="shared" si="44"/>
        <v>0</v>
      </c>
      <c r="H583" s="7">
        <f t="shared" si="45"/>
        <v>0</v>
      </c>
      <c r="I583" s="7"/>
      <c r="J583">
        <v>-1066.92</v>
      </c>
      <c r="K583" s="8">
        <f t="shared" si="46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42"/>
        <v>-0.61187499999999995</v>
      </c>
      <c r="E584" s="8">
        <f>K613/1000</f>
        <v>-0.61187499999999995</v>
      </c>
      <c r="F584" s="4">
        <f t="shared" si="43"/>
        <v>0</v>
      </c>
      <c r="G584" s="4">
        <f t="shared" si="44"/>
        <v>0</v>
      </c>
      <c r="H584" s="7">
        <f t="shared" si="45"/>
        <v>0</v>
      </c>
      <c r="I584" s="7"/>
      <c r="J584">
        <v>-611.875</v>
      </c>
      <c r="K584" s="8">
        <f t="shared" si="46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47">C585/1000</f>
        <v>-0.61187499999999995</v>
      </c>
      <c r="E585" s="8">
        <f>K614/1000</f>
        <v>-0.61187499999999995</v>
      </c>
      <c r="F585" s="4">
        <f t="shared" ref="F585:F648" si="48">(E585- D585)</f>
        <v>0</v>
      </c>
      <c r="G585" s="4">
        <f t="shared" ref="G585:G648" si="49">ABS(F585)</f>
        <v>0</v>
      </c>
      <c r="H585" s="7">
        <f t="shared" ref="H585:H648" si="50">(G585^2)</f>
        <v>0</v>
      </c>
      <c r="I585" s="7"/>
      <c r="J585">
        <v>-611.875</v>
      </c>
      <c r="K585" s="8">
        <f t="shared" si="46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47"/>
        <v>-0.61187499999999995</v>
      </c>
      <c r="E586" s="8">
        <f>K615/1000</f>
        <v>-0.61187499999999995</v>
      </c>
      <c r="F586" s="4">
        <f t="shared" si="48"/>
        <v>0</v>
      </c>
      <c r="G586" s="4">
        <f t="shared" si="49"/>
        <v>0</v>
      </c>
      <c r="H586" s="7">
        <f t="shared" si="50"/>
        <v>0</v>
      </c>
      <c r="I586" s="7"/>
      <c r="J586">
        <v>-611.875</v>
      </c>
      <c r="K586" s="8">
        <f t="shared" si="46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47"/>
        <v>-0.61187499999999995</v>
      </c>
      <c r="E587" s="8">
        <f>K616/1000</f>
        <v>-0.61187499999999995</v>
      </c>
      <c r="F587" s="4">
        <f t="shared" si="48"/>
        <v>0</v>
      </c>
      <c r="G587" s="4">
        <f t="shared" si="49"/>
        <v>0</v>
      </c>
      <c r="H587" s="7">
        <f t="shared" si="50"/>
        <v>0</v>
      </c>
      <c r="I587" s="7"/>
      <c r="J587">
        <v>-611.875</v>
      </c>
      <c r="K587" s="8">
        <f t="shared" si="46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47"/>
        <v>-0.61187499999999995</v>
      </c>
      <c r="E588" s="8">
        <f>K617/1000</f>
        <v>-0.61187499999999995</v>
      </c>
      <c r="F588" s="4">
        <f t="shared" si="48"/>
        <v>0</v>
      </c>
      <c r="G588" s="4">
        <f t="shared" si="49"/>
        <v>0</v>
      </c>
      <c r="H588" s="7">
        <f t="shared" si="50"/>
        <v>0</v>
      </c>
      <c r="I588" s="7"/>
      <c r="J588">
        <v>-611.875</v>
      </c>
      <c r="K588" s="8">
        <f t="shared" si="46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47"/>
        <v>-0.61187499999999995</v>
      </c>
      <c r="E589" s="8">
        <f>K618/1000</f>
        <v>-0.61187499999999995</v>
      </c>
      <c r="F589" s="4">
        <f t="shared" si="48"/>
        <v>0</v>
      </c>
      <c r="G589" s="4">
        <f t="shared" si="49"/>
        <v>0</v>
      </c>
      <c r="H589" s="7">
        <f t="shared" si="50"/>
        <v>0</v>
      </c>
      <c r="I589" s="7"/>
      <c r="J589">
        <v>-611.875</v>
      </c>
      <c r="K589" s="8">
        <f t="shared" si="46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47"/>
        <v>-0.61187499999999995</v>
      </c>
      <c r="E590" s="8">
        <f>K619/1000</f>
        <v>-0.61187499999999995</v>
      </c>
      <c r="F590" s="4">
        <f t="shared" si="48"/>
        <v>0</v>
      </c>
      <c r="G590" s="4">
        <f t="shared" si="49"/>
        <v>0</v>
      </c>
      <c r="H590" s="7">
        <f t="shared" si="50"/>
        <v>0</v>
      </c>
      <c r="I590" s="7"/>
      <c r="J590">
        <v>-611.875</v>
      </c>
      <c r="K590" s="8">
        <f t="shared" si="46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47"/>
        <v>-1.0669200000000001</v>
      </c>
      <c r="E591" s="8">
        <f>K620/1000</f>
        <v>-1.0669200000000001</v>
      </c>
      <c r="F591" s="4">
        <f t="shared" si="48"/>
        <v>0</v>
      </c>
      <c r="G591" s="4">
        <f t="shared" si="49"/>
        <v>0</v>
      </c>
      <c r="H591" s="7">
        <f t="shared" si="50"/>
        <v>0</v>
      </c>
      <c r="I591" s="7"/>
      <c r="J591">
        <v>-611.875</v>
      </c>
      <c r="K591" s="8">
        <f t="shared" si="46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47"/>
        <v>-1.0669200000000001</v>
      </c>
      <c r="E592" s="8">
        <f>K621/1000</f>
        <v>-1.0669200000000001</v>
      </c>
      <c r="F592" s="4">
        <f t="shared" si="48"/>
        <v>0</v>
      </c>
      <c r="G592" s="4">
        <f t="shared" si="49"/>
        <v>0</v>
      </c>
      <c r="H592" s="7">
        <f t="shared" si="50"/>
        <v>0</v>
      </c>
      <c r="I592" s="7"/>
      <c r="J592">
        <v>-611.875</v>
      </c>
      <c r="K592" s="8">
        <f t="shared" si="46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47"/>
        <v>-1.5397700000000001</v>
      </c>
      <c r="E593" s="8">
        <f>K622/1000</f>
        <v>-1.5387999999999999</v>
      </c>
      <c r="F593" s="4">
        <f t="shared" si="48"/>
        <v>9.7000000000013742E-4</v>
      </c>
      <c r="G593" s="4">
        <f t="shared" si="49"/>
        <v>9.7000000000013742E-4</v>
      </c>
      <c r="H593" s="7">
        <f t="shared" si="50"/>
        <v>9.4090000000026657E-7</v>
      </c>
      <c r="I593" s="7"/>
      <c r="J593">
        <v>-611.875</v>
      </c>
      <c r="K593" s="8">
        <f t="shared" si="46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47"/>
        <v>66.902000000000001</v>
      </c>
      <c r="E594" s="8">
        <f>K623/1000</f>
        <v>66.872399999999999</v>
      </c>
      <c r="F594" s="4">
        <f t="shared" si="48"/>
        <v>-2.9600000000002069E-2</v>
      </c>
      <c r="G594" s="4">
        <f t="shared" si="49"/>
        <v>2.9600000000002069E-2</v>
      </c>
      <c r="H594" s="7">
        <f t="shared" si="50"/>
        <v>8.7616000000012247E-4</v>
      </c>
      <c r="I594" s="7"/>
      <c r="J594">
        <v>-611.875</v>
      </c>
      <c r="K594" s="8">
        <f t="shared" si="46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47"/>
        <v>113.642</v>
      </c>
      <c r="E595" s="8">
        <f>K624/1000</f>
        <v>113.961</v>
      </c>
      <c r="F595" s="4">
        <f t="shared" si="48"/>
        <v>0.31900000000000261</v>
      </c>
      <c r="G595" s="4">
        <f t="shared" si="49"/>
        <v>0.31900000000000261</v>
      </c>
      <c r="H595" s="7">
        <f t="shared" si="50"/>
        <v>0.10176100000000167</v>
      </c>
      <c r="I595" s="7"/>
      <c r="J595">
        <v>-611.875</v>
      </c>
      <c r="K595" s="8">
        <f t="shared" si="46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47"/>
        <v>114.21899999999999</v>
      </c>
      <c r="E596" s="8">
        <f>K625/1000</f>
        <v>114.711</v>
      </c>
      <c r="F596" s="4">
        <f t="shared" si="48"/>
        <v>0.49200000000000443</v>
      </c>
      <c r="G596" s="4">
        <f t="shared" si="49"/>
        <v>0.49200000000000443</v>
      </c>
      <c r="H596" s="7">
        <f t="shared" si="50"/>
        <v>0.24206400000000436</v>
      </c>
      <c r="I596" s="7"/>
      <c r="J596">
        <v>-1066.92</v>
      </c>
      <c r="K596" s="8">
        <f t="shared" si="46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47"/>
        <v>79.118300000000005</v>
      </c>
      <c r="E597" s="8">
        <f>K626/1000</f>
        <v>80.556699999999992</v>
      </c>
      <c r="F597" s="4">
        <f t="shared" si="48"/>
        <v>1.4383999999999872</v>
      </c>
      <c r="G597" s="4">
        <f t="shared" si="49"/>
        <v>1.4383999999999872</v>
      </c>
      <c r="H597" s="7">
        <f t="shared" si="50"/>
        <v>2.0689945599999633</v>
      </c>
      <c r="I597" s="7"/>
      <c r="J597">
        <v>-1066.92</v>
      </c>
      <c r="K597" s="8">
        <f t="shared" si="46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47"/>
        <v>106.926</v>
      </c>
      <c r="E598" s="8">
        <f>K627/1000</f>
        <v>108.702</v>
      </c>
      <c r="F598" s="4">
        <f t="shared" si="48"/>
        <v>1.7759999999999962</v>
      </c>
      <c r="G598" s="4">
        <f t="shared" si="49"/>
        <v>1.7759999999999962</v>
      </c>
      <c r="H598" s="7">
        <f t="shared" si="50"/>
        <v>3.1541759999999868</v>
      </c>
      <c r="I598" s="7"/>
      <c r="J598">
        <v>-1066.92</v>
      </c>
      <c r="K598" s="8">
        <f t="shared" si="46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47"/>
        <v>113.33</v>
      </c>
      <c r="E599" s="8">
        <f>K628/1000</f>
        <v>113.68600000000001</v>
      </c>
      <c r="F599" s="4">
        <f t="shared" si="48"/>
        <v>0.35600000000000875</v>
      </c>
      <c r="G599" s="4">
        <f t="shared" si="49"/>
        <v>0.35600000000000875</v>
      </c>
      <c r="H599" s="7">
        <f t="shared" si="50"/>
        <v>0.12673600000000623</v>
      </c>
      <c r="I599" s="7"/>
      <c r="J599">
        <v>-924.71500000000003</v>
      </c>
      <c r="K599" s="8">
        <f t="shared" si="46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47"/>
        <v>82.349899999999991</v>
      </c>
      <c r="E600" s="8">
        <f>K629/1000</f>
        <v>82.799600000000012</v>
      </c>
      <c r="F600" s="4">
        <f t="shared" si="48"/>
        <v>0.4497000000000213</v>
      </c>
      <c r="G600" s="4">
        <f t="shared" si="49"/>
        <v>0.4497000000000213</v>
      </c>
      <c r="H600" s="7">
        <f t="shared" si="50"/>
        <v>0.20223009000001915</v>
      </c>
      <c r="I600" s="7"/>
      <c r="J600">
        <v>-924.71500000000003</v>
      </c>
      <c r="K600" s="8">
        <f t="shared" si="46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47"/>
        <v>-0.92471500000000006</v>
      </c>
      <c r="E601" s="8">
        <f>K630/1000</f>
        <v>-0.92471500000000006</v>
      </c>
      <c r="F601" s="4">
        <f t="shared" si="48"/>
        <v>0</v>
      </c>
      <c r="G601" s="4">
        <f t="shared" si="49"/>
        <v>0</v>
      </c>
      <c r="H601" s="7">
        <f t="shared" si="50"/>
        <v>0</v>
      </c>
      <c r="I601" s="7"/>
      <c r="J601">
        <v>-1844.08</v>
      </c>
      <c r="K601" s="8">
        <f t="shared" si="46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47"/>
        <v>-1.0669200000000001</v>
      </c>
      <c r="E602" s="8">
        <f>K631/1000</f>
        <v>-1.0669200000000001</v>
      </c>
      <c r="F602" s="4">
        <f t="shared" si="48"/>
        <v>0</v>
      </c>
      <c r="G602" s="4">
        <f t="shared" si="49"/>
        <v>0</v>
      </c>
      <c r="H602" s="7">
        <f t="shared" si="50"/>
        <v>0</v>
      </c>
      <c r="I602" s="7"/>
      <c r="J602">
        <v>56653.7</v>
      </c>
      <c r="K602" s="8">
        <f t="shared" si="46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47"/>
        <v>-0.61187499999999995</v>
      </c>
      <c r="E603" s="8">
        <f>K632/1000</f>
        <v>-0.61187499999999995</v>
      </c>
      <c r="F603" s="4">
        <f t="shared" si="48"/>
        <v>0</v>
      </c>
      <c r="G603" s="4">
        <f t="shared" si="49"/>
        <v>0</v>
      </c>
      <c r="H603" s="7">
        <f t="shared" si="50"/>
        <v>0</v>
      </c>
      <c r="I603" s="7"/>
      <c r="J603">
        <v>69924.3</v>
      </c>
      <c r="K603" s="8">
        <f t="shared" si="46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47"/>
        <v>-0.61187499999999995</v>
      </c>
      <c r="E604" s="8">
        <f>K633/1000</f>
        <v>-0.61187499999999995</v>
      </c>
      <c r="F604" s="4">
        <f t="shared" si="48"/>
        <v>0</v>
      </c>
      <c r="G604" s="4">
        <f t="shared" si="49"/>
        <v>0</v>
      </c>
      <c r="H604" s="7">
        <f t="shared" si="50"/>
        <v>0</v>
      </c>
      <c r="I604" s="7"/>
      <c r="J604">
        <v>80275.100000000006</v>
      </c>
      <c r="K604" s="8">
        <f t="shared" si="46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47"/>
        <v>-0.61187499999999995</v>
      </c>
      <c r="E605" s="8">
        <f>K634/1000</f>
        <v>-0.61187499999999995</v>
      </c>
      <c r="F605" s="4">
        <f t="shared" si="48"/>
        <v>0</v>
      </c>
      <c r="G605" s="4">
        <f t="shared" si="49"/>
        <v>0</v>
      </c>
      <c r="H605" s="7">
        <f t="shared" si="50"/>
        <v>0</v>
      </c>
      <c r="I605" s="7"/>
      <c r="J605">
        <v>48395.1</v>
      </c>
      <c r="K605" s="8">
        <f t="shared" si="46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47"/>
        <v>-0.61187499999999995</v>
      </c>
      <c r="E606" s="8">
        <f>K635/1000</f>
        <v>-0.61187499999999995</v>
      </c>
      <c r="F606" s="4">
        <f t="shared" si="48"/>
        <v>0</v>
      </c>
      <c r="G606" s="4">
        <f t="shared" si="49"/>
        <v>0</v>
      </c>
      <c r="H606" s="7">
        <f t="shared" si="50"/>
        <v>0</v>
      </c>
      <c r="I606" s="7"/>
      <c r="J606">
        <v>-924.71500000000003</v>
      </c>
      <c r="K606" s="8">
        <f t="shared" si="46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47"/>
        <v>-0.61187499999999995</v>
      </c>
      <c r="E607" s="8">
        <f>K636/1000</f>
        <v>-0.61187499999999995</v>
      </c>
      <c r="F607" s="4">
        <f t="shared" si="48"/>
        <v>0</v>
      </c>
      <c r="G607" s="4">
        <f t="shared" si="49"/>
        <v>0</v>
      </c>
      <c r="H607" s="7">
        <f t="shared" si="50"/>
        <v>0</v>
      </c>
      <c r="I607" s="7"/>
      <c r="J607">
        <v>-1066.92</v>
      </c>
      <c r="K607" s="8">
        <f t="shared" si="46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47"/>
        <v>-0.61187499999999995</v>
      </c>
      <c r="E608" s="8">
        <f>K637/1000</f>
        <v>-0.61187499999999995</v>
      </c>
      <c r="F608" s="4">
        <f t="shared" si="48"/>
        <v>0</v>
      </c>
      <c r="G608" s="4">
        <f t="shared" si="49"/>
        <v>0</v>
      </c>
      <c r="H608" s="7">
        <f t="shared" si="50"/>
        <v>0</v>
      </c>
      <c r="I608" s="7"/>
      <c r="J608">
        <v>-611.875</v>
      </c>
      <c r="K608" s="8">
        <f t="shared" si="46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47"/>
        <v>-0.61187499999999995</v>
      </c>
      <c r="E609" s="8">
        <f>K638/1000</f>
        <v>-0.61187499999999995</v>
      </c>
      <c r="F609" s="4">
        <f t="shared" si="48"/>
        <v>0</v>
      </c>
      <c r="G609" s="4">
        <f t="shared" si="49"/>
        <v>0</v>
      </c>
      <c r="H609" s="7">
        <f t="shared" si="50"/>
        <v>0</v>
      </c>
      <c r="I609" s="7"/>
      <c r="J609">
        <v>-611.875</v>
      </c>
      <c r="K609" s="8">
        <f t="shared" si="46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47"/>
        <v>-0.61187499999999995</v>
      </c>
      <c r="E610" s="8">
        <f>K639/1000</f>
        <v>-0.61187499999999995</v>
      </c>
      <c r="F610" s="4">
        <f t="shared" si="48"/>
        <v>0</v>
      </c>
      <c r="G610" s="4">
        <f t="shared" si="49"/>
        <v>0</v>
      </c>
      <c r="H610" s="7">
        <f t="shared" si="50"/>
        <v>0</v>
      </c>
      <c r="I610" s="7"/>
      <c r="J610">
        <v>-611.875</v>
      </c>
      <c r="K610" s="8">
        <f t="shared" si="46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47"/>
        <v>-0.61187499999999995</v>
      </c>
      <c r="E611" s="8">
        <f>K640/1000</f>
        <v>-0.61187499999999995</v>
      </c>
      <c r="F611" s="4">
        <f t="shared" si="48"/>
        <v>0</v>
      </c>
      <c r="G611" s="4">
        <f t="shared" si="49"/>
        <v>0</v>
      </c>
      <c r="H611" s="7">
        <f t="shared" si="50"/>
        <v>0</v>
      </c>
      <c r="I611" s="7"/>
      <c r="J611">
        <v>-611.875</v>
      </c>
      <c r="K611" s="8">
        <f t="shared" si="46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47"/>
        <v>-0.61187499999999995</v>
      </c>
      <c r="E612" s="8">
        <f>K641/1000</f>
        <v>-0.61187499999999995</v>
      </c>
      <c r="F612" s="4">
        <f t="shared" si="48"/>
        <v>0</v>
      </c>
      <c r="G612" s="4">
        <f t="shared" si="49"/>
        <v>0</v>
      </c>
      <c r="H612" s="7">
        <f t="shared" si="50"/>
        <v>0</v>
      </c>
      <c r="I612" s="7"/>
      <c r="J612">
        <v>-611.875</v>
      </c>
      <c r="K612" s="8">
        <f t="shared" si="46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47"/>
        <v>-0.61187499999999995</v>
      </c>
      <c r="E613" s="8">
        <f>K642/1000</f>
        <v>-0.61187499999999995</v>
      </c>
      <c r="F613" s="4">
        <f t="shared" si="48"/>
        <v>0</v>
      </c>
      <c r="G613" s="4">
        <f t="shared" si="49"/>
        <v>0</v>
      </c>
      <c r="H613" s="7">
        <f t="shared" si="50"/>
        <v>0</v>
      </c>
      <c r="I613" s="7"/>
      <c r="J613">
        <v>-611.875</v>
      </c>
      <c r="K613" s="8">
        <f t="shared" si="46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47"/>
        <v>-0.61187499999999995</v>
      </c>
      <c r="E614" s="8">
        <f>K643/1000</f>
        <v>-0.61187499999999995</v>
      </c>
      <c r="F614" s="4">
        <f t="shared" si="48"/>
        <v>0</v>
      </c>
      <c r="G614" s="4">
        <f t="shared" si="49"/>
        <v>0</v>
      </c>
      <c r="H614" s="7">
        <f t="shared" si="50"/>
        <v>0</v>
      </c>
      <c r="I614" s="7"/>
      <c r="J614">
        <v>-611.875</v>
      </c>
      <c r="K614" s="8">
        <f t="shared" si="46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47"/>
        <v>-1.0669200000000001</v>
      </c>
      <c r="E615" s="8">
        <f>K644/1000</f>
        <v>-1.0669200000000001</v>
      </c>
      <c r="F615" s="4">
        <f t="shared" si="48"/>
        <v>0</v>
      </c>
      <c r="G615" s="4">
        <f t="shared" si="49"/>
        <v>0</v>
      </c>
      <c r="H615" s="7">
        <f t="shared" si="50"/>
        <v>0</v>
      </c>
      <c r="I615" s="7"/>
      <c r="J615">
        <v>-611.875</v>
      </c>
      <c r="K615" s="8">
        <f t="shared" si="46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47"/>
        <v>-1.0669200000000001</v>
      </c>
      <c r="E616" s="8">
        <f>K645/1000</f>
        <v>-1.0669200000000001</v>
      </c>
      <c r="F616" s="4">
        <f t="shared" si="48"/>
        <v>0</v>
      </c>
      <c r="G616" s="4">
        <f t="shared" si="49"/>
        <v>0</v>
      </c>
      <c r="H616" s="7">
        <f t="shared" si="50"/>
        <v>0</v>
      </c>
      <c r="I616" s="7"/>
      <c r="J616">
        <v>-611.875</v>
      </c>
      <c r="K616" s="8">
        <f t="shared" si="46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47"/>
        <v>-1.0669200000000001</v>
      </c>
      <c r="E617" s="8">
        <f>K646/1000</f>
        <v>-1.0669200000000001</v>
      </c>
      <c r="F617" s="4">
        <f t="shared" si="48"/>
        <v>0</v>
      </c>
      <c r="G617" s="4">
        <f t="shared" si="49"/>
        <v>0</v>
      </c>
      <c r="H617" s="7">
        <f t="shared" si="50"/>
        <v>0</v>
      </c>
      <c r="I617" s="7"/>
      <c r="J617">
        <v>-611.875</v>
      </c>
      <c r="K617" s="8">
        <f t="shared" si="46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47"/>
        <v>18.4895</v>
      </c>
      <c r="E618" s="8">
        <f>K647/1000</f>
        <v>17.932700000000001</v>
      </c>
      <c r="F618" s="4">
        <f t="shared" si="48"/>
        <v>-0.55679999999999907</v>
      </c>
      <c r="G618" s="4">
        <f t="shared" si="49"/>
        <v>0.55679999999999907</v>
      </c>
      <c r="H618" s="7">
        <f t="shared" si="50"/>
        <v>0.31002623999999895</v>
      </c>
      <c r="I618" s="7"/>
      <c r="J618">
        <v>-611.875</v>
      </c>
      <c r="K618" s="8">
        <f t="shared" si="46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47"/>
        <v>83.468999999999994</v>
      </c>
      <c r="E619" s="8">
        <f>K648/1000</f>
        <v>82.637500000000003</v>
      </c>
      <c r="F619" s="4">
        <f t="shared" si="48"/>
        <v>-0.83149999999999125</v>
      </c>
      <c r="G619" s="4">
        <f t="shared" si="49"/>
        <v>0.83149999999999125</v>
      </c>
      <c r="H619" s="7">
        <f t="shared" si="50"/>
        <v>0.6913922499999855</v>
      </c>
      <c r="I619" s="7"/>
      <c r="J619">
        <v>-611.875</v>
      </c>
      <c r="K619" s="8">
        <f t="shared" si="46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47"/>
        <v>88.892300000000006</v>
      </c>
      <c r="E620" s="8">
        <f>K649/1000</f>
        <v>89.038499999999999</v>
      </c>
      <c r="F620" s="4">
        <f t="shared" si="48"/>
        <v>0.14619999999999322</v>
      </c>
      <c r="G620" s="4">
        <f t="shared" si="49"/>
        <v>0.14619999999999322</v>
      </c>
      <c r="H620" s="7">
        <f t="shared" si="50"/>
        <v>2.137443999999802E-2</v>
      </c>
      <c r="I620" s="7"/>
      <c r="J620">
        <v>-1066.92</v>
      </c>
      <c r="K620" s="8">
        <f t="shared" ref="K620:K683" si="5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47"/>
        <v>113.559</v>
      </c>
      <c r="E621" s="8">
        <f>K650/1000</f>
        <v>113.593</v>
      </c>
      <c r="F621" s="4">
        <f t="shared" si="48"/>
        <v>3.4000000000006025E-2</v>
      </c>
      <c r="G621" s="4">
        <f t="shared" si="49"/>
        <v>3.4000000000006025E-2</v>
      </c>
      <c r="H621" s="7">
        <f t="shared" si="50"/>
        <v>1.1560000000004097E-3</v>
      </c>
      <c r="I621" s="7"/>
      <c r="J621">
        <v>-1066.92</v>
      </c>
      <c r="K621" s="8">
        <f t="shared" si="5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47"/>
        <v>113.88800000000001</v>
      </c>
      <c r="E622" s="8">
        <f>K651/1000</f>
        <v>114.32599999999999</v>
      </c>
      <c r="F622" s="4">
        <f t="shared" si="48"/>
        <v>0.43799999999998818</v>
      </c>
      <c r="G622" s="4">
        <f t="shared" si="49"/>
        <v>0.43799999999998818</v>
      </c>
      <c r="H622" s="7">
        <f t="shared" si="50"/>
        <v>0.19184399999998963</v>
      </c>
      <c r="I622" s="7"/>
      <c r="J622">
        <v>-1538.8</v>
      </c>
      <c r="K622" s="8">
        <f t="shared" si="5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47"/>
        <v>113.81399999999999</v>
      </c>
      <c r="E623" s="8">
        <f>K652/1000</f>
        <v>114.324</v>
      </c>
      <c r="F623" s="4">
        <f t="shared" si="48"/>
        <v>0.51000000000000512</v>
      </c>
      <c r="G623" s="4">
        <f t="shared" si="49"/>
        <v>0.51000000000000512</v>
      </c>
      <c r="H623" s="7">
        <f t="shared" si="50"/>
        <v>0.26010000000000522</v>
      </c>
      <c r="I623" s="7"/>
      <c r="J623">
        <v>66872.399999999994</v>
      </c>
      <c r="K623" s="8">
        <f t="shared" si="5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47"/>
        <v>108.008</v>
      </c>
      <c r="E624" s="8">
        <f>K653/1000</f>
        <v>108.483</v>
      </c>
      <c r="F624" s="4">
        <f t="shared" si="48"/>
        <v>0.47500000000000853</v>
      </c>
      <c r="G624" s="4">
        <f t="shared" si="49"/>
        <v>0.47500000000000853</v>
      </c>
      <c r="H624" s="7">
        <f t="shared" si="50"/>
        <v>0.2256250000000081</v>
      </c>
      <c r="I624" s="7"/>
      <c r="J624">
        <v>113961</v>
      </c>
      <c r="K624" s="8">
        <f t="shared" si="5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47"/>
        <v>-0.92471500000000006</v>
      </c>
      <c r="E625" s="8">
        <f>K654/1000</f>
        <v>-0.92471500000000006</v>
      </c>
      <c r="F625" s="4">
        <f t="shared" si="48"/>
        <v>0</v>
      </c>
      <c r="G625" s="4">
        <f t="shared" si="49"/>
        <v>0</v>
      </c>
      <c r="H625" s="7">
        <f t="shared" si="50"/>
        <v>0</v>
      </c>
      <c r="I625" s="7"/>
      <c r="J625">
        <v>114711</v>
      </c>
      <c r="K625" s="8">
        <f t="shared" si="5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47"/>
        <v>-1.0669200000000001</v>
      </c>
      <c r="E626" s="8">
        <f>K655/1000</f>
        <v>-1.0669200000000001</v>
      </c>
      <c r="F626" s="4">
        <f t="shared" si="48"/>
        <v>0</v>
      </c>
      <c r="G626" s="4">
        <f t="shared" si="49"/>
        <v>0</v>
      </c>
      <c r="H626" s="7">
        <f t="shared" si="50"/>
        <v>0</v>
      </c>
      <c r="I626" s="7"/>
      <c r="J626">
        <v>80556.7</v>
      </c>
      <c r="K626" s="8">
        <f t="shared" si="5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47"/>
        <v>-0.61187499999999995</v>
      </c>
      <c r="E627" s="8">
        <f>K656/1000</f>
        <v>-0.61187499999999995</v>
      </c>
      <c r="F627" s="4">
        <f t="shared" si="48"/>
        <v>0</v>
      </c>
      <c r="G627" s="4">
        <f t="shared" si="49"/>
        <v>0</v>
      </c>
      <c r="H627" s="7">
        <f t="shared" si="50"/>
        <v>0</v>
      </c>
      <c r="I627" s="7"/>
      <c r="J627">
        <v>108702</v>
      </c>
      <c r="K627" s="8">
        <f t="shared" si="5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47"/>
        <v>-0.61187499999999995</v>
      </c>
      <c r="E628" s="8">
        <f>K657/1000</f>
        <v>-0.61187499999999995</v>
      </c>
      <c r="F628" s="4">
        <f t="shared" si="48"/>
        <v>0</v>
      </c>
      <c r="G628" s="4">
        <f t="shared" si="49"/>
        <v>0</v>
      </c>
      <c r="H628" s="7">
        <f t="shared" si="50"/>
        <v>0</v>
      </c>
      <c r="I628" s="7"/>
      <c r="J628">
        <v>113686</v>
      </c>
      <c r="K628" s="8">
        <f t="shared" si="5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47"/>
        <v>-0.61187499999999995</v>
      </c>
      <c r="E629" s="8">
        <f>K658/1000</f>
        <v>-0.61187499999999995</v>
      </c>
      <c r="F629" s="4">
        <f t="shared" si="48"/>
        <v>0</v>
      </c>
      <c r="G629" s="4">
        <f t="shared" si="49"/>
        <v>0</v>
      </c>
      <c r="H629" s="7">
        <f t="shared" si="50"/>
        <v>0</v>
      </c>
      <c r="I629" s="7"/>
      <c r="J629">
        <v>82799.600000000006</v>
      </c>
      <c r="K629" s="8">
        <f t="shared" si="5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47"/>
        <v>-0.61187499999999995</v>
      </c>
      <c r="E630" s="8">
        <f>K659/1000</f>
        <v>-0.61187499999999995</v>
      </c>
      <c r="F630" s="4">
        <f t="shared" si="48"/>
        <v>0</v>
      </c>
      <c r="G630" s="4">
        <f t="shared" si="49"/>
        <v>0</v>
      </c>
      <c r="H630" s="7">
        <f t="shared" si="50"/>
        <v>0</v>
      </c>
      <c r="I630" s="7"/>
      <c r="J630">
        <v>-924.71500000000003</v>
      </c>
      <c r="K630" s="8">
        <f t="shared" si="5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47"/>
        <v>-0.61187499999999995</v>
      </c>
      <c r="E631" s="8">
        <f>K660/1000</f>
        <v>-0.61187499999999995</v>
      </c>
      <c r="F631" s="4">
        <f t="shared" si="48"/>
        <v>0</v>
      </c>
      <c r="G631" s="4">
        <f t="shared" si="49"/>
        <v>0</v>
      </c>
      <c r="H631" s="7">
        <f t="shared" si="50"/>
        <v>0</v>
      </c>
      <c r="I631" s="7"/>
      <c r="J631">
        <v>-1066.92</v>
      </c>
      <c r="K631" s="8">
        <f t="shared" si="5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47"/>
        <v>-0.61187499999999995</v>
      </c>
      <c r="E632" s="8">
        <f>K661/1000</f>
        <v>-0.61187499999999995</v>
      </c>
      <c r="F632" s="4">
        <f t="shared" si="48"/>
        <v>0</v>
      </c>
      <c r="G632" s="4">
        <f t="shared" si="49"/>
        <v>0</v>
      </c>
      <c r="H632" s="7">
        <f t="shared" si="50"/>
        <v>0</v>
      </c>
      <c r="I632" s="7"/>
      <c r="J632">
        <v>-611.875</v>
      </c>
      <c r="K632" s="8">
        <f t="shared" si="5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47"/>
        <v>-0.61187499999999995</v>
      </c>
      <c r="E633" s="8">
        <f>K662/1000</f>
        <v>-0.61187499999999995</v>
      </c>
      <c r="F633" s="4">
        <f t="shared" si="48"/>
        <v>0</v>
      </c>
      <c r="G633" s="4">
        <f t="shared" si="49"/>
        <v>0</v>
      </c>
      <c r="H633" s="7">
        <f t="shared" si="50"/>
        <v>0</v>
      </c>
      <c r="I633" s="7"/>
      <c r="J633">
        <v>-611.875</v>
      </c>
      <c r="K633" s="8">
        <f t="shared" si="5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47"/>
        <v>-0.61187499999999995</v>
      </c>
      <c r="E634" s="8">
        <f>K663/1000</f>
        <v>-0.61187499999999995</v>
      </c>
      <c r="F634" s="4">
        <f t="shared" si="48"/>
        <v>0</v>
      </c>
      <c r="G634" s="4">
        <f t="shared" si="49"/>
        <v>0</v>
      </c>
      <c r="H634" s="7">
        <f t="shared" si="50"/>
        <v>0</v>
      </c>
      <c r="I634" s="7"/>
      <c r="J634">
        <v>-611.875</v>
      </c>
      <c r="K634" s="8">
        <f t="shared" si="5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47"/>
        <v>-0.61187499999999995</v>
      </c>
      <c r="E635" s="8">
        <f>K664/1000</f>
        <v>-0.61187499999999995</v>
      </c>
      <c r="F635" s="4">
        <f t="shared" si="48"/>
        <v>0</v>
      </c>
      <c r="G635" s="4">
        <f t="shared" si="49"/>
        <v>0</v>
      </c>
      <c r="H635" s="7">
        <f t="shared" si="50"/>
        <v>0</v>
      </c>
      <c r="I635" s="7"/>
      <c r="J635">
        <v>-611.875</v>
      </c>
      <c r="K635" s="8">
        <f t="shared" si="5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47"/>
        <v>-0.61187499999999995</v>
      </c>
      <c r="E636" s="8">
        <f>K665/1000</f>
        <v>-0.61187499999999995</v>
      </c>
      <c r="F636" s="4">
        <f t="shared" si="48"/>
        <v>0</v>
      </c>
      <c r="G636" s="4">
        <f t="shared" si="49"/>
        <v>0</v>
      </c>
      <c r="H636" s="7">
        <f t="shared" si="50"/>
        <v>0</v>
      </c>
      <c r="I636" s="7"/>
      <c r="J636">
        <v>-611.875</v>
      </c>
      <c r="K636" s="8">
        <f t="shared" si="5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47"/>
        <v>-0.61187499999999995</v>
      </c>
      <c r="E637" s="8">
        <f>K666/1000</f>
        <v>-0.61187499999999995</v>
      </c>
      <c r="F637" s="4">
        <f t="shared" si="48"/>
        <v>0</v>
      </c>
      <c r="G637" s="4">
        <f t="shared" si="49"/>
        <v>0</v>
      </c>
      <c r="H637" s="7">
        <f t="shared" si="50"/>
        <v>0</v>
      </c>
      <c r="I637" s="7"/>
      <c r="J637">
        <v>-611.875</v>
      </c>
      <c r="K637" s="8">
        <f t="shared" si="5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47"/>
        <v>-0.61187499999999995</v>
      </c>
      <c r="E638" s="8">
        <f>K667/1000</f>
        <v>-0.61187499999999995</v>
      </c>
      <c r="F638" s="4">
        <f t="shared" si="48"/>
        <v>0</v>
      </c>
      <c r="G638" s="4">
        <f t="shared" si="49"/>
        <v>0</v>
      </c>
      <c r="H638" s="7">
        <f t="shared" si="50"/>
        <v>0</v>
      </c>
      <c r="I638" s="7"/>
      <c r="J638">
        <v>-611.875</v>
      </c>
      <c r="K638" s="8">
        <f t="shared" si="5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47"/>
        <v>-1.0669200000000001</v>
      </c>
      <c r="E639" s="8">
        <f>K668/1000</f>
        <v>-1.0669200000000001</v>
      </c>
      <c r="F639" s="4">
        <f t="shared" si="48"/>
        <v>0</v>
      </c>
      <c r="G639" s="4">
        <f t="shared" si="49"/>
        <v>0</v>
      </c>
      <c r="H639" s="7">
        <f t="shared" si="50"/>
        <v>0</v>
      </c>
      <c r="I639" s="7"/>
      <c r="J639">
        <v>-611.875</v>
      </c>
      <c r="K639" s="8">
        <f t="shared" si="5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47"/>
        <v>-1.0669200000000001</v>
      </c>
      <c r="E640" s="8">
        <f>K669/1000</f>
        <v>-1.0669200000000001</v>
      </c>
      <c r="F640" s="4">
        <f t="shared" si="48"/>
        <v>0</v>
      </c>
      <c r="G640" s="4">
        <f t="shared" si="49"/>
        <v>0</v>
      </c>
      <c r="H640" s="7">
        <f t="shared" si="50"/>
        <v>0</v>
      </c>
      <c r="I640" s="7"/>
      <c r="J640">
        <v>-611.875</v>
      </c>
      <c r="K640" s="8">
        <f t="shared" si="5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47"/>
        <v>-2.4868099999999997</v>
      </c>
      <c r="E641" s="8">
        <f>K670/1000</f>
        <v>-2.4846699999999999</v>
      </c>
      <c r="F641" s="4">
        <f t="shared" si="48"/>
        <v>2.1399999999998087E-3</v>
      </c>
      <c r="G641" s="4">
        <f t="shared" si="49"/>
        <v>2.1399999999998087E-3</v>
      </c>
      <c r="H641" s="7">
        <f t="shared" si="50"/>
        <v>4.5795999999991811E-6</v>
      </c>
      <c r="I641" s="7"/>
      <c r="J641">
        <v>-611.875</v>
      </c>
      <c r="K641" s="8">
        <f t="shared" si="5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47"/>
        <v>100.768</v>
      </c>
      <c r="E642" s="8">
        <f>K671/1000</f>
        <v>99.099299999999999</v>
      </c>
      <c r="F642" s="4">
        <f t="shared" si="48"/>
        <v>-1.6687000000000012</v>
      </c>
      <c r="G642" s="4">
        <f t="shared" si="49"/>
        <v>1.6687000000000012</v>
      </c>
      <c r="H642" s="7">
        <f t="shared" si="50"/>
        <v>2.784559690000004</v>
      </c>
      <c r="I642" s="7"/>
      <c r="J642">
        <v>-611.875</v>
      </c>
      <c r="K642" s="8">
        <f t="shared" si="5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47"/>
        <v>113.693</v>
      </c>
      <c r="E643" s="8">
        <f>K672/1000</f>
        <v>113.736</v>
      </c>
      <c r="F643" s="4">
        <f t="shared" si="48"/>
        <v>4.3000000000006366E-2</v>
      </c>
      <c r="G643" s="4">
        <f t="shared" si="49"/>
        <v>4.3000000000006366E-2</v>
      </c>
      <c r="H643" s="7">
        <f t="shared" si="50"/>
        <v>1.8490000000005475E-3</v>
      </c>
      <c r="I643" s="7"/>
      <c r="J643">
        <v>-611.875</v>
      </c>
      <c r="K643" s="8">
        <f t="shared" si="5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47"/>
        <v>113.65900000000001</v>
      </c>
      <c r="E644" s="8">
        <f>K673/1000</f>
        <v>113.755</v>
      </c>
      <c r="F644" s="4">
        <f t="shared" si="48"/>
        <v>9.5999999999989427E-2</v>
      </c>
      <c r="G644" s="4">
        <f t="shared" si="49"/>
        <v>9.5999999999989427E-2</v>
      </c>
      <c r="H644" s="7">
        <f t="shared" si="50"/>
        <v>9.2159999999979706E-3</v>
      </c>
      <c r="I644" s="7"/>
      <c r="J644">
        <v>-1066.92</v>
      </c>
      <c r="K644" s="8">
        <f t="shared" si="5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47"/>
        <v>98.002499999999998</v>
      </c>
      <c r="E645" s="8">
        <f>K674/1000</f>
        <v>98.6494</v>
      </c>
      <c r="F645" s="4">
        <f t="shared" si="48"/>
        <v>0.64690000000000225</v>
      </c>
      <c r="G645" s="4">
        <f t="shared" si="49"/>
        <v>0.64690000000000225</v>
      </c>
      <c r="H645" s="7">
        <f t="shared" si="50"/>
        <v>0.41847961000000289</v>
      </c>
      <c r="I645" s="7"/>
      <c r="J645">
        <v>-1066.92</v>
      </c>
      <c r="K645" s="8">
        <f t="shared" si="5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47"/>
        <v>92.329599999999999</v>
      </c>
      <c r="E646" s="8">
        <f>K675/1000</f>
        <v>93.902600000000007</v>
      </c>
      <c r="F646" s="4">
        <f t="shared" si="48"/>
        <v>1.5730000000000075</v>
      </c>
      <c r="G646" s="4">
        <f t="shared" si="49"/>
        <v>1.5730000000000075</v>
      </c>
      <c r="H646" s="7">
        <f t="shared" si="50"/>
        <v>2.4743290000000235</v>
      </c>
      <c r="I646" s="7"/>
      <c r="J646">
        <v>-1066.92</v>
      </c>
      <c r="K646" s="8">
        <f t="shared" si="5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47"/>
        <v>66.424300000000002</v>
      </c>
      <c r="E647" s="8">
        <f>K676/1000</f>
        <v>68.122600000000006</v>
      </c>
      <c r="F647" s="4">
        <f t="shared" si="48"/>
        <v>1.6983000000000033</v>
      </c>
      <c r="G647" s="4">
        <f t="shared" si="49"/>
        <v>1.6983000000000033</v>
      </c>
      <c r="H647" s="7">
        <f t="shared" si="50"/>
        <v>2.8842228900000109</v>
      </c>
      <c r="I647" s="7"/>
      <c r="J647">
        <v>17932.7</v>
      </c>
      <c r="K647" s="8">
        <f t="shared" si="5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47"/>
        <v>43.818800000000003</v>
      </c>
      <c r="E648" s="8">
        <f>K677/1000</f>
        <v>44.1873</v>
      </c>
      <c r="F648" s="4">
        <f t="shared" si="48"/>
        <v>0.36849999999999739</v>
      </c>
      <c r="G648" s="4">
        <f t="shared" si="49"/>
        <v>0.36849999999999739</v>
      </c>
      <c r="H648" s="7">
        <f t="shared" si="50"/>
        <v>0.13579224999999806</v>
      </c>
      <c r="I648" s="7"/>
      <c r="J648">
        <v>82637.5</v>
      </c>
      <c r="K648" s="8">
        <f t="shared" si="5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52">C649/1000</f>
        <v>-0.92471500000000006</v>
      </c>
      <c r="E649" s="8">
        <f>K678/1000</f>
        <v>-0.92471500000000006</v>
      </c>
      <c r="F649" s="4">
        <f t="shared" ref="F649:F712" si="53">(E649- D649)</f>
        <v>0</v>
      </c>
      <c r="G649" s="4">
        <f t="shared" ref="G649:G712" si="54">ABS(F649)</f>
        <v>0</v>
      </c>
      <c r="H649" s="7">
        <f t="shared" ref="H649:H712" si="55">(G649^2)</f>
        <v>0</v>
      </c>
      <c r="I649" s="7"/>
      <c r="J649">
        <v>89038.5</v>
      </c>
      <c r="K649" s="8">
        <f t="shared" si="5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52"/>
        <v>-1.0669200000000001</v>
      </c>
      <c r="E650" s="8">
        <f>K679/1000</f>
        <v>-1.0669200000000001</v>
      </c>
      <c r="F650" s="4">
        <f t="shared" si="53"/>
        <v>0</v>
      </c>
      <c r="G650" s="4">
        <f t="shared" si="54"/>
        <v>0</v>
      </c>
      <c r="H650" s="7">
        <f t="shared" si="55"/>
        <v>0</v>
      </c>
      <c r="I650" s="7"/>
      <c r="J650">
        <v>113593</v>
      </c>
      <c r="K650" s="8">
        <f t="shared" si="5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52"/>
        <v>-0.61187499999999995</v>
      </c>
      <c r="E651" s="8">
        <f>K680/1000</f>
        <v>-0.61187499999999995</v>
      </c>
      <c r="F651" s="4">
        <f t="shared" si="53"/>
        <v>0</v>
      </c>
      <c r="G651" s="4">
        <f t="shared" si="54"/>
        <v>0</v>
      </c>
      <c r="H651" s="7">
        <f t="shared" si="55"/>
        <v>0</v>
      </c>
      <c r="I651" s="7"/>
      <c r="J651">
        <v>114326</v>
      </c>
      <c r="K651" s="8">
        <f t="shared" si="5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52"/>
        <v>-0.61187499999999995</v>
      </c>
      <c r="E652" s="8">
        <f>K681/1000</f>
        <v>-0.61187499999999995</v>
      </c>
      <c r="F652" s="4">
        <f t="shared" si="53"/>
        <v>0</v>
      </c>
      <c r="G652" s="4">
        <f t="shared" si="54"/>
        <v>0</v>
      </c>
      <c r="H652" s="7">
        <f t="shared" si="55"/>
        <v>0</v>
      </c>
      <c r="I652" s="7"/>
      <c r="J652">
        <v>114324</v>
      </c>
      <c r="K652" s="8">
        <f t="shared" si="5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52"/>
        <v>-0.61187499999999995</v>
      </c>
      <c r="E653" s="8">
        <f>K682/1000</f>
        <v>-0.61187499999999995</v>
      </c>
      <c r="F653" s="4">
        <f t="shared" si="53"/>
        <v>0</v>
      </c>
      <c r="G653" s="4">
        <f t="shared" si="54"/>
        <v>0</v>
      </c>
      <c r="H653" s="7">
        <f t="shared" si="55"/>
        <v>0</v>
      </c>
      <c r="I653" s="7"/>
      <c r="J653">
        <v>108483</v>
      </c>
      <c r="K653" s="8">
        <f t="shared" si="5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52"/>
        <v>-0.61187499999999995</v>
      </c>
      <c r="E654" s="8">
        <f>K683/1000</f>
        <v>-0.61187499999999995</v>
      </c>
      <c r="F654" s="4">
        <f t="shared" si="53"/>
        <v>0</v>
      </c>
      <c r="G654" s="4">
        <f t="shared" si="54"/>
        <v>0</v>
      </c>
      <c r="H654" s="7">
        <f t="shared" si="55"/>
        <v>0</v>
      </c>
      <c r="I654" s="7"/>
      <c r="J654">
        <v>-924.71500000000003</v>
      </c>
      <c r="K654" s="8">
        <f t="shared" si="5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52"/>
        <v>-0.61187499999999995</v>
      </c>
      <c r="E655" s="8">
        <f>K684/1000</f>
        <v>-0.61187499999999995</v>
      </c>
      <c r="F655" s="4">
        <f t="shared" si="53"/>
        <v>0</v>
      </c>
      <c r="G655" s="4">
        <f t="shared" si="54"/>
        <v>0</v>
      </c>
      <c r="H655" s="7">
        <f t="shared" si="55"/>
        <v>0</v>
      </c>
      <c r="I655" s="7"/>
      <c r="J655">
        <v>-1066.92</v>
      </c>
      <c r="K655" s="8">
        <f t="shared" si="5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52"/>
        <v>-0.61187499999999995</v>
      </c>
      <c r="E656" s="8">
        <f>K685/1000</f>
        <v>-0.61187499999999995</v>
      </c>
      <c r="F656" s="4">
        <f t="shared" si="53"/>
        <v>0</v>
      </c>
      <c r="G656" s="4">
        <f t="shared" si="54"/>
        <v>0</v>
      </c>
      <c r="H656" s="7">
        <f t="shared" si="55"/>
        <v>0</v>
      </c>
      <c r="I656" s="7"/>
      <c r="J656">
        <v>-611.875</v>
      </c>
      <c r="K656" s="8">
        <f t="shared" si="5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52"/>
        <v>-0.61187499999999995</v>
      </c>
      <c r="E657" s="8">
        <f>K686/1000</f>
        <v>-0.61187499999999995</v>
      </c>
      <c r="F657" s="4">
        <f t="shared" si="53"/>
        <v>0</v>
      </c>
      <c r="G657" s="4">
        <f t="shared" si="54"/>
        <v>0</v>
      </c>
      <c r="H657" s="7">
        <f t="shared" si="55"/>
        <v>0</v>
      </c>
      <c r="I657" s="7"/>
      <c r="J657">
        <v>-611.875</v>
      </c>
      <c r="K657" s="8">
        <f t="shared" si="5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52"/>
        <v>-0.61187499999999995</v>
      </c>
      <c r="E658" s="8">
        <f>K687/1000</f>
        <v>-0.61187499999999995</v>
      </c>
      <c r="F658" s="4">
        <f t="shared" si="53"/>
        <v>0</v>
      </c>
      <c r="G658" s="4">
        <f t="shared" si="54"/>
        <v>0</v>
      </c>
      <c r="H658" s="7">
        <f t="shared" si="55"/>
        <v>0</v>
      </c>
      <c r="I658" s="7"/>
      <c r="J658">
        <v>-611.875</v>
      </c>
      <c r="K658" s="8">
        <f t="shared" si="5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52"/>
        <v>-0.61187499999999995</v>
      </c>
      <c r="E659" s="8">
        <f>K688/1000</f>
        <v>-0.61187499999999995</v>
      </c>
      <c r="F659" s="4">
        <f t="shared" si="53"/>
        <v>0</v>
      </c>
      <c r="G659" s="4">
        <f t="shared" si="54"/>
        <v>0</v>
      </c>
      <c r="H659" s="7">
        <f t="shared" si="55"/>
        <v>0</v>
      </c>
      <c r="I659" s="7"/>
      <c r="J659">
        <v>-611.875</v>
      </c>
      <c r="K659" s="8">
        <f t="shared" si="5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52"/>
        <v>-0.61187499999999995</v>
      </c>
      <c r="E660" s="8">
        <f>K689/1000</f>
        <v>-0.61187499999999995</v>
      </c>
      <c r="F660" s="4">
        <f t="shared" si="53"/>
        <v>0</v>
      </c>
      <c r="G660" s="4">
        <f t="shared" si="54"/>
        <v>0</v>
      </c>
      <c r="H660" s="7">
        <f t="shared" si="55"/>
        <v>0</v>
      </c>
      <c r="I660" s="7"/>
      <c r="J660">
        <v>-611.875</v>
      </c>
      <c r="K660" s="8">
        <f t="shared" si="5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52"/>
        <v>-0.61187499999999995</v>
      </c>
      <c r="E661" s="8">
        <f>K690/1000</f>
        <v>-0.61187499999999995</v>
      </c>
      <c r="F661" s="4">
        <f t="shared" si="53"/>
        <v>0</v>
      </c>
      <c r="G661" s="4">
        <f t="shared" si="54"/>
        <v>0</v>
      </c>
      <c r="H661" s="7">
        <f t="shared" si="55"/>
        <v>0</v>
      </c>
      <c r="I661" s="7"/>
      <c r="J661">
        <v>-611.875</v>
      </c>
      <c r="K661" s="8">
        <f t="shared" si="5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52"/>
        <v>-0.61187499999999995</v>
      </c>
      <c r="E662" s="8">
        <f>K691/1000</f>
        <v>-0.61187499999999995</v>
      </c>
      <c r="F662" s="4">
        <f t="shared" si="53"/>
        <v>0</v>
      </c>
      <c r="G662" s="4">
        <f t="shared" si="54"/>
        <v>0</v>
      </c>
      <c r="H662" s="7">
        <f t="shared" si="55"/>
        <v>0</v>
      </c>
      <c r="I662" s="7"/>
      <c r="J662">
        <v>-611.875</v>
      </c>
      <c r="K662" s="8">
        <f t="shared" si="5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52"/>
        <v>-1.0669200000000001</v>
      </c>
      <c r="E663" s="8">
        <f>K692/1000</f>
        <v>-1.0669200000000001</v>
      </c>
      <c r="F663" s="4">
        <f t="shared" si="53"/>
        <v>0</v>
      </c>
      <c r="G663" s="4">
        <f t="shared" si="54"/>
        <v>0</v>
      </c>
      <c r="H663" s="7">
        <f t="shared" si="55"/>
        <v>0</v>
      </c>
      <c r="I663" s="7"/>
      <c r="J663">
        <v>-611.875</v>
      </c>
      <c r="K663" s="8">
        <f t="shared" si="5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52"/>
        <v>-1.0669200000000001</v>
      </c>
      <c r="E664" s="8">
        <f>K693/1000</f>
        <v>-1.0669200000000001</v>
      </c>
      <c r="F664" s="4">
        <f t="shared" si="53"/>
        <v>0</v>
      </c>
      <c r="G664" s="4">
        <f t="shared" si="54"/>
        <v>0</v>
      </c>
      <c r="H664" s="7">
        <f t="shared" si="55"/>
        <v>0</v>
      </c>
      <c r="I664" s="7"/>
      <c r="J664">
        <v>-611.875</v>
      </c>
      <c r="K664" s="8">
        <f t="shared" si="5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52"/>
        <v>-1.9804000000000002</v>
      </c>
      <c r="E665" s="8">
        <f>K694/1000</f>
        <v>-1.9788699999999999</v>
      </c>
      <c r="F665" s="4">
        <f t="shared" si="53"/>
        <v>1.5300000000002534E-3</v>
      </c>
      <c r="G665" s="4">
        <f t="shared" si="54"/>
        <v>1.5300000000002534E-3</v>
      </c>
      <c r="H665" s="7">
        <f t="shared" si="55"/>
        <v>2.3409000000007754E-6</v>
      </c>
      <c r="I665" s="7"/>
      <c r="J665">
        <v>-611.875</v>
      </c>
      <c r="K665" s="8">
        <f t="shared" si="5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52"/>
        <v>14.355700000000001</v>
      </c>
      <c r="E666" s="8">
        <f>K695/1000</f>
        <v>13.754100000000001</v>
      </c>
      <c r="F666" s="4">
        <f t="shared" si="53"/>
        <v>-0.60159999999999947</v>
      </c>
      <c r="G666" s="4">
        <f t="shared" si="54"/>
        <v>0.60159999999999947</v>
      </c>
      <c r="H666" s="7">
        <f t="shared" si="55"/>
        <v>0.36192255999999934</v>
      </c>
      <c r="I666" s="7"/>
      <c r="J666">
        <v>-611.875</v>
      </c>
      <c r="K666" s="8">
        <f t="shared" si="5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52"/>
        <v>-0.96978799999999998</v>
      </c>
      <c r="E667" s="8">
        <f>K696/1000</f>
        <v>-0.96996000000000004</v>
      </c>
      <c r="F667" s="4">
        <f t="shared" si="53"/>
        <v>-1.7200000000006099E-4</v>
      </c>
      <c r="G667" s="4">
        <f t="shared" si="54"/>
        <v>1.7200000000006099E-4</v>
      </c>
      <c r="H667" s="7">
        <f t="shared" si="55"/>
        <v>2.9584000000020983E-8</v>
      </c>
      <c r="I667" s="7"/>
      <c r="J667">
        <v>-611.875</v>
      </c>
      <c r="K667" s="8">
        <f t="shared" si="5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52"/>
        <v>92.762699999999995</v>
      </c>
      <c r="E668" s="8">
        <f>K697/1000</f>
        <v>92.888499999999993</v>
      </c>
      <c r="F668" s="4">
        <f t="shared" si="53"/>
        <v>0.12579999999999814</v>
      </c>
      <c r="G668" s="4">
        <f t="shared" si="54"/>
        <v>0.12579999999999814</v>
      </c>
      <c r="H668" s="7">
        <f t="shared" si="55"/>
        <v>1.582563999999953E-2</v>
      </c>
      <c r="I668" s="7"/>
      <c r="J668">
        <v>-1066.92</v>
      </c>
      <c r="K668" s="8">
        <f t="shared" si="5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52"/>
        <v>84.012199999999993</v>
      </c>
      <c r="E669" s="8">
        <f>K698/1000</f>
        <v>84.941600000000008</v>
      </c>
      <c r="F669" s="4">
        <f t="shared" si="53"/>
        <v>0.92940000000001532</v>
      </c>
      <c r="G669" s="4">
        <f t="shared" si="54"/>
        <v>0.92940000000001532</v>
      </c>
      <c r="H669" s="7">
        <f t="shared" si="55"/>
        <v>0.86378436000002845</v>
      </c>
      <c r="I669" s="7"/>
      <c r="J669">
        <v>-1066.92</v>
      </c>
      <c r="K669" s="8">
        <f t="shared" si="5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52"/>
        <v>89.811499999999995</v>
      </c>
      <c r="E670" s="8">
        <f>K699/1000</f>
        <v>91.3399</v>
      </c>
      <c r="F670" s="4">
        <f t="shared" si="53"/>
        <v>1.5284000000000049</v>
      </c>
      <c r="G670" s="4">
        <f t="shared" si="54"/>
        <v>1.5284000000000049</v>
      </c>
      <c r="H670" s="7">
        <f t="shared" si="55"/>
        <v>2.3360065600000151</v>
      </c>
      <c r="I670" s="7"/>
      <c r="J670">
        <v>-2484.67</v>
      </c>
      <c r="K670" s="8">
        <f t="shared" si="5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52"/>
        <v>65.321300000000008</v>
      </c>
      <c r="E671" s="8">
        <f>K700/1000</f>
        <v>66.486000000000004</v>
      </c>
      <c r="F671" s="4">
        <f t="shared" si="53"/>
        <v>1.1646999999999963</v>
      </c>
      <c r="G671" s="4">
        <f t="shared" si="54"/>
        <v>1.1646999999999963</v>
      </c>
      <c r="H671" s="7">
        <f t="shared" si="55"/>
        <v>1.3565260899999914</v>
      </c>
      <c r="I671" s="7"/>
      <c r="J671">
        <v>99099.3</v>
      </c>
      <c r="K671" s="8">
        <f t="shared" si="5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52"/>
        <v>34.562199999999997</v>
      </c>
      <c r="E672" s="8">
        <f>K701/1000</f>
        <v>34.814099999999996</v>
      </c>
      <c r="F672" s="4">
        <f t="shared" si="53"/>
        <v>0.25189999999999912</v>
      </c>
      <c r="G672" s="4">
        <f t="shared" si="54"/>
        <v>0.25189999999999912</v>
      </c>
      <c r="H672" s="7">
        <f t="shared" si="55"/>
        <v>6.3453609999999563E-2</v>
      </c>
      <c r="I672" s="7"/>
      <c r="J672">
        <v>113736</v>
      </c>
      <c r="K672" s="8">
        <f t="shared" si="5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52"/>
        <v>-0.92471500000000006</v>
      </c>
      <c r="E673" s="8">
        <f>K702/1000</f>
        <v>-0.92471500000000006</v>
      </c>
      <c r="F673" s="4">
        <f t="shared" si="53"/>
        <v>0</v>
      </c>
      <c r="G673" s="4">
        <f t="shared" si="54"/>
        <v>0</v>
      </c>
      <c r="H673" s="7">
        <f t="shared" si="55"/>
        <v>0</v>
      </c>
      <c r="I673" s="7"/>
      <c r="J673">
        <v>113755</v>
      </c>
      <c r="K673" s="8">
        <f t="shared" si="5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52"/>
        <v>-1.0669200000000001</v>
      </c>
      <c r="E674" s="8">
        <f>K703/1000</f>
        <v>-1.0669200000000001</v>
      </c>
      <c r="F674" s="4">
        <f t="shared" si="53"/>
        <v>0</v>
      </c>
      <c r="G674" s="4">
        <f t="shared" si="54"/>
        <v>0</v>
      </c>
      <c r="H674" s="7">
        <f t="shared" si="55"/>
        <v>0</v>
      </c>
      <c r="I674" s="7"/>
      <c r="J674">
        <v>98649.4</v>
      </c>
      <c r="K674" s="8">
        <f t="shared" si="5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52"/>
        <v>-0.61187499999999995</v>
      </c>
      <c r="E675" s="8">
        <f>K704/1000</f>
        <v>-0.61187499999999995</v>
      </c>
      <c r="F675" s="4">
        <f t="shared" si="53"/>
        <v>0</v>
      </c>
      <c r="G675" s="4">
        <f t="shared" si="54"/>
        <v>0</v>
      </c>
      <c r="H675" s="7">
        <f t="shared" si="55"/>
        <v>0</v>
      </c>
      <c r="I675" s="7"/>
      <c r="J675">
        <v>93902.6</v>
      </c>
      <c r="K675" s="8">
        <f t="shared" si="5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52"/>
        <v>-0.61187499999999995</v>
      </c>
      <c r="E676" s="8">
        <f>K705/1000</f>
        <v>-0.61187499999999995</v>
      </c>
      <c r="F676" s="4">
        <f t="shared" si="53"/>
        <v>0</v>
      </c>
      <c r="G676" s="4">
        <f t="shared" si="54"/>
        <v>0</v>
      </c>
      <c r="H676" s="7">
        <f t="shared" si="55"/>
        <v>0</v>
      </c>
      <c r="I676" s="7"/>
      <c r="J676">
        <v>68122.600000000006</v>
      </c>
      <c r="K676" s="8">
        <f t="shared" si="5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52"/>
        <v>-0.61187499999999995</v>
      </c>
      <c r="E677" s="8">
        <f>K706/1000</f>
        <v>-0.61187499999999995</v>
      </c>
      <c r="F677" s="4">
        <f t="shared" si="53"/>
        <v>0</v>
      </c>
      <c r="G677" s="4">
        <f t="shared" si="54"/>
        <v>0</v>
      </c>
      <c r="H677" s="7">
        <f t="shared" si="55"/>
        <v>0</v>
      </c>
      <c r="I677" s="7"/>
      <c r="J677">
        <v>44187.3</v>
      </c>
      <c r="K677" s="8">
        <f t="shared" si="5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52"/>
        <v>-0.61187499999999995</v>
      </c>
      <c r="E678" s="8">
        <f>K707/1000</f>
        <v>-0.61187499999999995</v>
      </c>
      <c r="F678" s="4">
        <f t="shared" si="53"/>
        <v>0</v>
      </c>
      <c r="G678" s="4">
        <f t="shared" si="54"/>
        <v>0</v>
      </c>
      <c r="H678" s="7">
        <f t="shared" si="55"/>
        <v>0</v>
      </c>
      <c r="I678" s="7"/>
      <c r="J678">
        <v>-924.71500000000003</v>
      </c>
      <c r="K678" s="8">
        <f t="shared" si="5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52"/>
        <v>-0.61187499999999995</v>
      </c>
      <c r="E679" s="8">
        <f>K708/1000</f>
        <v>-0.61187499999999995</v>
      </c>
      <c r="F679" s="4">
        <f t="shared" si="53"/>
        <v>0</v>
      </c>
      <c r="G679" s="4">
        <f t="shared" si="54"/>
        <v>0</v>
      </c>
      <c r="H679" s="7">
        <f t="shared" si="55"/>
        <v>0</v>
      </c>
      <c r="I679" s="7"/>
      <c r="J679">
        <v>-1066.92</v>
      </c>
      <c r="K679" s="8">
        <f t="shared" si="5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52"/>
        <v>-0.61187499999999995</v>
      </c>
      <c r="E680" s="8">
        <f>K709/1000</f>
        <v>-0.61187499999999995</v>
      </c>
      <c r="F680" s="4">
        <f t="shared" si="53"/>
        <v>0</v>
      </c>
      <c r="G680" s="4">
        <f t="shared" si="54"/>
        <v>0</v>
      </c>
      <c r="H680" s="7">
        <f t="shared" si="55"/>
        <v>0</v>
      </c>
      <c r="I680" s="7"/>
      <c r="J680">
        <v>-611.875</v>
      </c>
      <c r="K680" s="8">
        <f t="shared" si="5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52"/>
        <v>-0.61187499999999995</v>
      </c>
      <c r="E681" s="8">
        <f>K710/1000</f>
        <v>-0.61187499999999995</v>
      </c>
      <c r="F681" s="4">
        <f t="shared" si="53"/>
        <v>0</v>
      </c>
      <c r="G681" s="4">
        <f t="shared" si="54"/>
        <v>0</v>
      </c>
      <c r="H681" s="7">
        <f t="shared" si="55"/>
        <v>0</v>
      </c>
      <c r="I681" s="7"/>
      <c r="J681">
        <v>-611.875</v>
      </c>
      <c r="K681" s="8">
        <f t="shared" si="5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52"/>
        <v>-0.61187499999999995</v>
      </c>
      <c r="E682" s="8">
        <f>K711/1000</f>
        <v>-0.61187499999999995</v>
      </c>
      <c r="F682" s="4">
        <f t="shared" si="53"/>
        <v>0</v>
      </c>
      <c r="G682" s="4">
        <f t="shared" si="54"/>
        <v>0</v>
      </c>
      <c r="H682" s="7">
        <f t="shared" si="55"/>
        <v>0</v>
      </c>
      <c r="I682" s="7"/>
      <c r="J682">
        <v>-611.875</v>
      </c>
      <c r="K682" s="8">
        <f t="shared" si="5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52"/>
        <v>-0.61187499999999995</v>
      </c>
      <c r="E683" s="8">
        <f>K712/1000</f>
        <v>-0.61187499999999995</v>
      </c>
      <c r="F683" s="4">
        <f t="shared" si="53"/>
        <v>0</v>
      </c>
      <c r="G683" s="4">
        <f t="shared" si="54"/>
        <v>0</v>
      </c>
      <c r="H683" s="7">
        <f t="shared" si="55"/>
        <v>0</v>
      </c>
      <c r="I683" s="7"/>
      <c r="J683">
        <v>-611.875</v>
      </c>
      <c r="K683" s="8">
        <f t="shared" si="5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52"/>
        <v>-0.61187499999999995</v>
      </c>
      <c r="E684" s="8">
        <f>K713/1000</f>
        <v>-0.61187499999999995</v>
      </c>
      <c r="F684" s="4">
        <f t="shared" si="53"/>
        <v>0</v>
      </c>
      <c r="G684" s="4">
        <f t="shared" si="54"/>
        <v>0</v>
      </c>
      <c r="H684" s="7">
        <f t="shared" si="55"/>
        <v>0</v>
      </c>
      <c r="I684" s="7"/>
      <c r="J684">
        <v>-611.875</v>
      </c>
      <c r="K684" s="8">
        <f t="shared" ref="K684:K747" si="56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52"/>
        <v>-0.61187499999999995</v>
      </c>
      <c r="E685" s="8">
        <f>K714/1000</f>
        <v>-0.61187499999999995</v>
      </c>
      <c r="F685" s="4">
        <f t="shared" si="53"/>
        <v>0</v>
      </c>
      <c r="G685" s="4">
        <f t="shared" si="54"/>
        <v>0</v>
      </c>
      <c r="H685" s="7">
        <f t="shared" si="55"/>
        <v>0</v>
      </c>
      <c r="I685" s="7"/>
      <c r="J685">
        <v>-611.875</v>
      </c>
      <c r="K685" s="8">
        <f t="shared" si="56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52"/>
        <v>-0.61187499999999995</v>
      </c>
      <c r="E686" s="8">
        <f>K715/1000</f>
        <v>-0.61187499999999995</v>
      </c>
      <c r="F686" s="4">
        <f t="shared" si="53"/>
        <v>0</v>
      </c>
      <c r="G686" s="4">
        <f t="shared" si="54"/>
        <v>0</v>
      </c>
      <c r="H686" s="7">
        <f t="shared" si="55"/>
        <v>0</v>
      </c>
      <c r="I686" s="7"/>
      <c r="J686">
        <v>-611.875</v>
      </c>
      <c r="K686" s="8">
        <f t="shared" si="56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52"/>
        <v>-1.0669200000000001</v>
      </c>
      <c r="E687" s="8">
        <f>K716/1000</f>
        <v>-1.0669200000000001</v>
      </c>
      <c r="F687" s="4">
        <f t="shared" si="53"/>
        <v>0</v>
      </c>
      <c r="G687" s="4">
        <f t="shared" si="54"/>
        <v>0</v>
      </c>
      <c r="H687" s="7">
        <f t="shared" si="55"/>
        <v>0</v>
      </c>
      <c r="I687" s="7"/>
      <c r="J687">
        <v>-611.875</v>
      </c>
      <c r="K687" s="8">
        <f t="shared" si="56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52"/>
        <v>-1.0669200000000001</v>
      </c>
      <c r="E688" s="8">
        <f>K717/1000</f>
        <v>-1.0669200000000001</v>
      </c>
      <c r="F688" s="4">
        <f t="shared" si="53"/>
        <v>0</v>
      </c>
      <c r="G688" s="4">
        <f t="shared" si="54"/>
        <v>0</v>
      </c>
      <c r="H688" s="7">
        <f t="shared" si="55"/>
        <v>0</v>
      </c>
      <c r="I688" s="7"/>
      <c r="J688">
        <v>-611.875</v>
      </c>
      <c r="K688" s="8">
        <f t="shared" si="56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52"/>
        <v>-1.0669200000000001</v>
      </c>
      <c r="E689" s="8">
        <f>K718/1000</f>
        <v>-1.0669200000000001</v>
      </c>
      <c r="F689" s="4">
        <f t="shared" si="53"/>
        <v>0</v>
      </c>
      <c r="G689" s="4">
        <f t="shared" si="54"/>
        <v>0</v>
      </c>
      <c r="H689" s="7">
        <f t="shared" si="55"/>
        <v>0</v>
      </c>
      <c r="I689" s="7"/>
      <c r="J689">
        <v>-611.875</v>
      </c>
      <c r="K689" s="8">
        <f t="shared" si="56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52"/>
        <v>-1.8313299999999999</v>
      </c>
      <c r="E690" s="8">
        <f>K719/1000</f>
        <v>-1.8301800000000001</v>
      </c>
      <c r="F690" s="4">
        <f t="shared" si="53"/>
        <v>1.1499999999997623E-3</v>
      </c>
      <c r="G690" s="4">
        <f t="shared" si="54"/>
        <v>1.1499999999997623E-3</v>
      </c>
      <c r="H690" s="7">
        <f t="shared" si="55"/>
        <v>1.3224999999994533E-6</v>
      </c>
      <c r="I690" s="7"/>
      <c r="J690">
        <v>-611.875</v>
      </c>
      <c r="K690" s="8">
        <f t="shared" si="56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52"/>
        <v>31.390599999999999</v>
      </c>
      <c r="E691" s="8">
        <f>K720/1000</f>
        <v>30.504300000000001</v>
      </c>
      <c r="F691" s="4">
        <f t="shared" si="53"/>
        <v>-0.88629999999999853</v>
      </c>
      <c r="G691" s="4">
        <f t="shared" si="54"/>
        <v>0.88629999999999853</v>
      </c>
      <c r="H691" s="7">
        <f t="shared" si="55"/>
        <v>0.78552768999999745</v>
      </c>
      <c r="I691" s="7"/>
      <c r="J691">
        <v>-611.875</v>
      </c>
      <c r="K691" s="8">
        <f t="shared" si="56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52"/>
        <v>75.348699999999994</v>
      </c>
      <c r="E692" s="8">
        <f>K721/1000</f>
        <v>74.11930000000001</v>
      </c>
      <c r="F692" s="4">
        <f t="shared" si="53"/>
        <v>-1.2293999999999841</v>
      </c>
      <c r="G692" s="4">
        <f t="shared" si="54"/>
        <v>1.2293999999999841</v>
      </c>
      <c r="H692" s="7">
        <f t="shared" si="55"/>
        <v>1.5114243599999608</v>
      </c>
      <c r="I692" s="7"/>
      <c r="J692">
        <v>-1066.92</v>
      </c>
      <c r="K692" s="8">
        <f t="shared" si="56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52"/>
        <v>88.905699999999996</v>
      </c>
      <c r="E693" s="8">
        <f>K722/1000</f>
        <v>90.479600000000005</v>
      </c>
      <c r="F693" s="4">
        <f t="shared" si="53"/>
        <v>1.573900000000009</v>
      </c>
      <c r="G693" s="4">
        <f t="shared" si="54"/>
        <v>1.573900000000009</v>
      </c>
      <c r="H693" s="7">
        <f t="shared" si="55"/>
        <v>2.4771612100000282</v>
      </c>
      <c r="I693" s="7"/>
      <c r="J693">
        <v>-1066.92</v>
      </c>
      <c r="K693" s="8">
        <f t="shared" si="56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52"/>
        <v>59.406300000000002</v>
      </c>
      <c r="E694" s="8">
        <f>K723/1000</f>
        <v>60.271900000000002</v>
      </c>
      <c r="F694" s="4">
        <f t="shared" si="53"/>
        <v>0.86560000000000059</v>
      </c>
      <c r="G694" s="4">
        <f t="shared" si="54"/>
        <v>0.86560000000000059</v>
      </c>
      <c r="H694" s="7">
        <f t="shared" si="55"/>
        <v>0.74926336000000104</v>
      </c>
      <c r="I694" s="7"/>
      <c r="J694">
        <v>-1978.87</v>
      </c>
      <c r="K694" s="8">
        <f t="shared" si="56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52"/>
        <v>44.939300000000003</v>
      </c>
      <c r="E695" s="8">
        <f>K724/1000</f>
        <v>45.822300000000006</v>
      </c>
      <c r="F695" s="4">
        <f t="shared" si="53"/>
        <v>0.88300000000000267</v>
      </c>
      <c r="G695" s="4">
        <f t="shared" si="54"/>
        <v>0.88300000000000267</v>
      </c>
      <c r="H695" s="7">
        <f t="shared" si="55"/>
        <v>0.77968900000000474</v>
      </c>
      <c r="I695" s="7"/>
      <c r="J695">
        <v>13754.1</v>
      </c>
      <c r="K695" s="8">
        <f t="shared" si="56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52"/>
        <v>-0.92471500000000006</v>
      </c>
      <c r="E696" s="8">
        <f>K725/1000</f>
        <v>-0.92471500000000006</v>
      </c>
      <c r="F696" s="4">
        <f t="shared" si="53"/>
        <v>0</v>
      </c>
      <c r="G696" s="4">
        <f t="shared" si="54"/>
        <v>0</v>
      </c>
      <c r="H696" s="7">
        <f t="shared" si="55"/>
        <v>0</v>
      </c>
      <c r="I696" s="7"/>
      <c r="J696">
        <v>-969.96</v>
      </c>
      <c r="K696" s="8">
        <f t="shared" si="56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52"/>
        <v>-0.92471500000000006</v>
      </c>
      <c r="E697" s="8">
        <f>K726/1000</f>
        <v>-0.92471500000000006</v>
      </c>
      <c r="F697" s="4">
        <f t="shared" si="53"/>
        <v>0</v>
      </c>
      <c r="G697" s="4">
        <f t="shared" si="54"/>
        <v>0</v>
      </c>
      <c r="H697" s="7">
        <f t="shared" si="55"/>
        <v>0</v>
      </c>
      <c r="I697" s="7"/>
      <c r="J697">
        <v>92888.5</v>
      </c>
      <c r="K697" s="8">
        <f t="shared" si="56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52"/>
        <v>-1.0669200000000001</v>
      </c>
      <c r="E698" s="8">
        <f>K727/1000</f>
        <v>-1.0669200000000001</v>
      </c>
      <c r="F698" s="4">
        <f t="shared" si="53"/>
        <v>0</v>
      </c>
      <c r="G698" s="4">
        <f t="shared" si="54"/>
        <v>0</v>
      </c>
      <c r="H698" s="7">
        <f t="shared" si="55"/>
        <v>0</v>
      </c>
      <c r="I698" s="7"/>
      <c r="J698">
        <v>84941.6</v>
      </c>
      <c r="K698" s="8">
        <f t="shared" si="56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52"/>
        <v>-0.61187499999999995</v>
      </c>
      <c r="E699" s="8">
        <f>K728/1000</f>
        <v>-0.61187499999999995</v>
      </c>
      <c r="F699" s="4">
        <f t="shared" si="53"/>
        <v>0</v>
      </c>
      <c r="G699" s="4">
        <f t="shared" si="54"/>
        <v>0</v>
      </c>
      <c r="H699" s="7">
        <f t="shared" si="55"/>
        <v>0</v>
      </c>
      <c r="I699" s="7"/>
      <c r="J699">
        <v>91339.9</v>
      </c>
      <c r="K699" s="8">
        <f t="shared" si="56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52"/>
        <v>-0.61187499999999995</v>
      </c>
      <c r="E700" s="8">
        <f>K729/1000</f>
        <v>-0.61187499999999995</v>
      </c>
      <c r="F700" s="4">
        <f t="shared" si="53"/>
        <v>0</v>
      </c>
      <c r="G700" s="4">
        <f t="shared" si="54"/>
        <v>0</v>
      </c>
      <c r="H700" s="7">
        <f t="shared" si="55"/>
        <v>0</v>
      </c>
      <c r="I700" s="7"/>
      <c r="J700">
        <v>66486</v>
      </c>
      <c r="K700" s="8">
        <f t="shared" si="56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52"/>
        <v>-0.61187499999999995</v>
      </c>
      <c r="E701" s="8">
        <f>K730/1000</f>
        <v>-0.61187499999999995</v>
      </c>
      <c r="F701" s="4">
        <f t="shared" si="53"/>
        <v>0</v>
      </c>
      <c r="G701" s="4">
        <f t="shared" si="54"/>
        <v>0</v>
      </c>
      <c r="H701" s="7">
        <f t="shared" si="55"/>
        <v>0</v>
      </c>
      <c r="I701" s="7"/>
      <c r="J701">
        <v>34814.1</v>
      </c>
      <c r="K701" s="8">
        <f t="shared" si="56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52"/>
        <v>-0.61187499999999995</v>
      </c>
      <c r="E702" s="8">
        <f>K731/1000</f>
        <v>-0.61187499999999995</v>
      </c>
      <c r="F702" s="4">
        <f t="shared" si="53"/>
        <v>0</v>
      </c>
      <c r="G702" s="4">
        <f t="shared" si="54"/>
        <v>0</v>
      </c>
      <c r="H702" s="7">
        <f t="shared" si="55"/>
        <v>0</v>
      </c>
      <c r="I702" s="7"/>
      <c r="J702">
        <v>-924.71500000000003</v>
      </c>
      <c r="K702" s="8">
        <f t="shared" si="56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52"/>
        <v>-0.61187499999999995</v>
      </c>
      <c r="E703" s="8">
        <f>K732/1000</f>
        <v>-0.61187499999999995</v>
      </c>
      <c r="F703" s="4">
        <f t="shared" si="53"/>
        <v>0</v>
      </c>
      <c r="G703" s="4">
        <f t="shared" si="54"/>
        <v>0</v>
      </c>
      <c r="H703" s="7">
        <f t="shared" si="55"/>
        <v>0</v>
      </c>
      <c r="I703" s="7"/>
      <c r="J703">
        <v>-1066.92</v>
      </c>
      <c r="K703" s="8">
        <f t="shared" si="56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52"/>
        <v>-0.61187499999999995</v>
      </c>
      <c r="E704" s="8">
        <f>K733/1000</f>
        <v>-0.61187499999999995</v>
      </c>
      <c r="F704" s="4">
        <f t="shared" si="53"/>
        <v>0</v>
      </c>
      <c r="G704" s="4">
        <f t="shared" si="54"/>
        <v>0</v>
      </c>
      <c r="H704" s="7">
        <f t="shared" si="55"/>
        <v>0</v>
      </c>
      <c r="I704" s="7"/>
      <c r="J704">
        <v>-611.875</v>
      </c>
      <c r="K704" s="8">
        <f t="shared" si="56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52"/>
        <v>-0.61187499999999995</v>
      </c>
      <c r="E705" s="8">
        <f>K734/1000</f>
        <v>-0.61187499999999995</v>
      </c>
      <c r="F705" s="4">
        <f t="shared" si="53"/>
        <v>0</v>
      </c>
      <c r="G705" s="4">
        <f t="shared" si="54"/>
        <v>0</v>
      </c>
      <c r="H705" s="7">
        <f t="shared" si="55"/>
        <v>0</v>
      </c>
      <c r="I705" s="7"/>
      <c r="J705">
        <v>-611.875</v>
      </c>
      <c r="K705" s="8">
        <f t="shared" si="56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52"/>
        <v>-0.61187499999999995</v>
      </c>
      <c r="E706" s="8">
        <f>K735/1000</f>
        <v>-0.61187499999999995</v>
      </c>
      <c r="F706" s="4">
        <f t="shared" si="53"/>
        <v>0</v>
      </c>
      <c r="G706" s="4">
        <f t="shared" si="54"/>
        <v>0</v>
      </c>
      <c r="H706" s="7">
        <f t="shared" si="55"/>
        <v>0</v>
      </c>
      <c r="I706" s="7"/>
      <c r="J706">
        <v>-611.875</v>
      </c>
      <c r="K706" s="8">
        <f t="shared" si="56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52"/>
        <v>-0.61187499999999995</v>
      </c>
      <c r="E707" s="8">
        <f>K736/1000</f>
        <v>-0.61187499999999995</v>
      </c>
      <c r="F707" s="4">
        <f t="shared" si="53"/>
        <v>0</v>
      </c>
      <c r="G707" s="4">
        <f t="shared" si="54"/>
        <v>0</v>
      </c>
      <c r="H707" s="7">
        <f t="shared" si="55"/>
        <v>0</v>
      </c>
      <c r="I707" s="7"/>
      <c r="J707">
        <v>-611.875</v>
      </c>
      <c r="K707" s="8">
        <f t="shared" si="56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52"/>
        <v>-0.61187499999999995</v>
      </c>
      <c r="E708" s="8">
        <f>K737/1000</f>
        <v>-0.61187499999999995</v>
      </c>
      <c r="F708" s="4">
        <f t="shared" si="53"/>
        <v>0</v>
      </c>
      <c r="G708" s="4">
        <f t="shared" si="54"/>
        <v>0</v>
      </c>
      <c r="H708" s="7">
        <f t="shared" si="55"/>
        <v>0</v>
      </c>
      <c r="I708" s="7"/>
      <c r="J708">
        <v>-611.875</v>
      </c>
      <c r="K708" s="8">
        <f t="shared" si="56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52"/>
        <v>-0.61187499999999995</v>
      </c>
      <c r="E709" s="8">
        <f>K738/1000</f>
        <v>-0.61187499999999995</v>
      </c>
      <c r="F709" s="4">
        <f t="shared" si="53"/>
        <v>0</v>
      </c>
      <c r="G709" s="4">
        <f t="shared" si="54"/>
        <v>0</v>
      </c>
      <c r="H709" s="7">
        <f t="shared" si="55"/>
        <v>0</v>
      </c>
      <c r="I709" s="7"/>
      <c r="J709">
        <v>-611.875</v>
      </c>
      <c r="K709" s="8">
        <f t="shared" si="56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52"/>
        <v>-0.61187499999999995</v>
      </c>
      <c r="E710" s="8">
        <f>K739/1000</f>
        <v>-0.61187499999999995</v>
      </c>
      <c r="F710" s="4">
        <f t="shared" si="53"/>
        <v>0</v>
      </c>
      <c r="G710" s="4">
        <f t="shared" si="54"/>
        <v>0</v>
      </c>
      <c r="H710" s="7">
        <f t="shared" si="55"/>
        <v>0</v>
      </c>
      <c r="I710" s="7"/>
      <c r="J710">
        <v>-611.875</v>
      </c>
      <c r="K710" s="8">
        <f t="shared" si="56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52"/>
        <v>-1.0669200000000001</v>
      </c>
      <c r="E711" s="8">
        <f>K740/1000</f>
        <v>-1.0669200000000001</v>
      </c>
      <c r="F711" s="4">
        <f t="shared" si="53"/>
        <v>0</v>
      </c>
      <c r="G711" s="4">
        <f t="shared" si="54"/>
        <v>0</v>
      </c>
      <c r="H711" s="7">
        <f t="shared" si="55"/>
        <v>0</v>
      </c>
      <c r="I711" s="7"/>
      <c r="J711">
        <v>-611.875</v>
      </c>
      <c r="K711" s="8">
        <f t="shared" si="56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52"/>
        <v>-1.0669200000000001</v>
      </c>
      <c r="E712" s="8">
        <f>K741/1000</f>
        <v>-1.0669200000000001</v>
      </c>
      <c r="F712" s="4">
        <f t="shared" si="53"/>
        <v>0</v>
      </c>
      <c r="G712" s="4">
        <f t="shared" si="54"/>
        <v>0</v>
      </c>
      <c r="H712" s="7">
        <f t="shared" si="55"/>
        <v>0</v>
      </c>
      <c r="I712" s="7"/>
      <c r="J712">
        <v>-611.875</v>
      </c>
      <c r="K712" s="8">
        <f t="shared" si="56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57">C713/1000</f>
        <v>-2.4453899999999997</v>
      </c>
      <c r="E713" s="8">
        <f>K742/1000</f>
        <v>-2.44665</v>
      </c>
      <c r="F713" s="4">
        <f t="shared" ref="F713:F776" si="58">(E713- D713)</f>
        <v>-1.2600000000002609E-3</v>
      </c>
      <c r="G713" s="4">
        <f t="shared" ref="G713:G776" si="59">ABS(F713)</f>
        <v>1.2600000000002609E-3</v>
      </c>
      <c r="H713" s="7">
        <f t="shared" ref="H713:H776" si="60">(G713^2)</f>
        <v>1.5876000000006576E-6</v>
      </c>
      <c r="I713" s="7"/>
      <c r="J713">
        <v>-611.875</v>
      </c>
      <c r="K713" s="8">
        <f t="shared" si="56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57"/>
        <v>33.177300000000002</v>
      </c>
      <c r="E714" s="8">
        <f>K743/1000</f>
        <v>32.572400000000002</v>
      </c>
      <c r="F714" s="4">
        <f t="shared" si="58"/>
        <v>-0.60490000000000066</v>
      </c>
      <c r="G714" s="4">
        <f t="shared" si="59"/>
        <v>0.60490000000000066</v>
      </c>
      <c r="H714" s="7">
        <f t="shared" si="60"/>
        <v>0.36590401000000078</v>
      </c>
      <c r="I714" s="7"/>
      <c r="J714">
        <v>-611.875</v>
      </c>
      <c r="K714" s="8">
        <f t="shared" si="56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57"/>
        <v>48.122099999999996</v>
      </c>
      <c r="E715" s="8">
        <f>K744/1000</f>
        <v>47.9998</v>
      </c>
      <c r="F715" s="4">
        <f t="shared" si="58"/>
        <v>-0.12229999999999563</v>
      </c>
      <c r="G715" s="4">
        <f t="shared" si="59"/>
        <v>0.12229999999999563</v>
      </c>
      <c r="H715" s="7">
        <f t="shared" si="60"/>
        <v>1.4957289999998933E-2</v>
      </c>
      <c r="I715" s="7"/>
      <c r="J715">
        <v>-611.875</v>
      </c>
      <c r="K715" s="8">
        <f t="shared" si="56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57"/>
        <v>113.21299999999999</v>
      </c>
      <c r="E716" s="8">
        <f>K745/1000</f>
        <v>113.423</v>
      </c>
      <c r="F716" s="4">
        <f t="shared" si="58"/>
        <v>0.21000000000000796</v>
      </c>
      <c r="G716" s="4">
        <f t="shared" si="59"/>
        <v>0.21000000000000796</v>
      </c>
      <c r="H716" s="7">
        <f t="shared" si="60"/>
        <v>4.4100000000003345E-2</v>
      </c>
      <c r="I716" s="7"/>
      <c r="J716">
        <v>-1066.92</v>
      </c>
      <c r="K716" s="8">
        <f t="shared" si="56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57"/>
        <v>75.859800000000007</v>
      </c>
      <c r="E717" s="8">
        <f>K746/1000</f>
        <v>75.8703</v>
      </c>
      <c r="F717" s="4">
        <f t="shared" si="58"/>
        <v>1.0499999999993292E-2</v>
      </c>
      <c r="G717" s="4">
        <f t="shared" si="59"/>
        <v>1.0499999999993292E-2</v>
      </c>
      <c r="H717" s="7">
        <f t="shared" si="60"/>
        <v>1.1024999999985915E-4</v>
      </c>
      <c r="I717" s="7"/>
      <c r="J717">
        <v>-1066.92</v>
      </c>
      <c r="K717" s="8">
        <f t="shared" si="56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57"/>
        <v>35.962300000000006</v>
      </c>
      <c r="E718" s="8">
        <f>K747/1000</f>
        <v>36.522100000000002</v>
      </c>
      <c r="F718" s="4">
        <f t="shared" si="58"/>
        <v>0.55979999999999563</v>
      </c>
      <c r="G718" s="4">
        <f t="shared" si="59"/>
        <v>0.55979999999999563</v>
      </c>
      <c r="H718" s="7">
        <f t="shared" si="60"/>
        <v>0.31337603999999514</v>
      </c>
      <c r="I718" s="7"/>
      <c r="J718">
        <v>-1066.92</v>
      </c>
      <c r="K718" s="8">
        <f t="shared" si="56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57"/>
        <v>-0.92471500000000006</v>
      </c>
      <c r="E719" s="8">
        <f>K748/1000</f>
        <v>-0.92471500000000006</v>
      </c>
      <c r="F719" s="4">
        <f t="shared" si="58"/>
        <v>0</v>
      </c>
      <c r="G719" s="4">
        <f t="shared" si="59"/>
        <v>0</v>
      </c>
      <c r="H719" s="7">
        <f t="shared" si="60"/>
        <v>0</v>
      </c>
      <c r="I719" s="7"/>
      <c r="J719">
        <v>-1830.18</v>
      </c>
      <c r="K719" s="8">
        <f t="shared" si="56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57"/>
        <v>-0.92471500000000006</v>
      </c>
      <c r="E720" s="8">
        <f>K749/1000</f>
        <v>-0.92471500000000006</v>
      </c>
      <c r="F720" s="4">
        <f t="shared" si="58"/>
        <v>0</v>
      </c>
      <c r="G720" s="4">
        <f t="shared" si="59"/>
        <v>0</v>
      </c>
      <c r="H720" s="7">
        <f t="shared" si="60"/>
        <v>0</v>
      </c>
      <c r="I720" s="7"/>
      <c r="J720">
        <v>30504.3</v>
      </c>
      <c r="K720" s="8">
        <f t="shared" si="56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57"/>
        <v>-0.92471500000000006</v>
      </c>
      <c r="E721" s="8">
        <f>K750/1000</f>
        <v>-0.92471500000000006</v>
      </c>
      <c r="F721" s="4">
        <f t="shared" si="58"/>
        <v>0</v>
      </c>
      <c r="G721" s="4">
        <f t="shared" si="59"/>
        <v>0</v>
      </c>
      <c r="H721" s="7">
        <f t="shared" si="60"/>
        <v>0</v>
      </c>
      <c r="I721" s="7"/>
      <c r="J721">
        <v>74119.3</v>
      </c>
      <c r="K721" s="8">
        <f t="shared" si="56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57"/>
        <v>-1.0669200000000001</v>
      </c>
      <c r="E722" s="8">
        <f>K751/1000</f>
        <v>-1.0669200000000001</v>
      </c>
      <c r="F722" s="4">
        <f t="shared" si="58"/>
        <v>0</v>
      </c>
      <c r="G722" s="4">
        <f t="shared" si="59"/>
        <v>0</v>
      </c>
      <c r="H722" s="7">
        <f t="shared" si="60"/>
        <v>0</v>
      </c>
      <c r="I722" s="7"/>
      <c r="J722">
        <v>90479.6</v>
      </c>
      <c r="K722" s="8">
        <f t="shared" si="56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57"/>
        <v>-0.61187499999999995</v>
      </c>
      <c r="E723" s="8">
        <f>K752/1000</f>
        <v>-0.61187499999999995</v>
      </c>
      <c r="F723" s="4">
        <f t="shared" si="58"/>
        <v>0</v>
      </c>
      <c r="G723" s="4">
        <f t="shared" si="59"/>
        <v>0</v>
      </c>
      <c r="H723" s="7">
        <f t="shared" si="60"/>
        <v>0</v>
      </c>
      <c r="I723" s="7"/>
      <c r="J723">
        <v>60271.9</v>
      </c>
      <c r="K723" s="8">
        <f t="shared" si="56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57"/>
        <v>-0.61187499999999995</v>
      </c>
      <c r="E724" s="8">
        <f>K753/1000</f>
        <v>-0.61187499999999995</v>
      </c>
      <c r="F724" s="4">
        <f t="shared" si="58"/>
        <v>0</v>
      </c>
      <c r="G724" s="4">
        <f t="shared" si="59"/>
        <v>0</v>
      </c>
      <c r="H724" s="7">
        <f t="shared" si="60"/>
        <v>0</v>
      </c>
      <c r="I724" s="7"/>
      <c r="J724">
        <v>45822.3</v>
      </c>
      <c r="K724" s="8">
        <f t="shared" si="56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57"/>
        <v>-0.61187499999999995</v>
      </c>
      <c r="E725" s="8">
        <f>K754/1000</f>
        <v>-0.61187499999999995</v>
      </c>
      <c r="F725" s="4">
        <f t="shared" si="58"/>
        <v>0</v>
      </c>
      <c r="G725" s="4">
        <f t="shared" si="59"/>
        <v>0</v>
      </c>
      <c r="H725" s="7">
        <f t="shared" si="60"/>
        <v>0</v>
      </c>
      <c r="I725" s="7"/>
      <c r="J725">
        <v>-924.71500000000003</v>
      </c>
      <c r="K725" s="8">
        <f t="shared" si="56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57"/>
        <v>-0.61187499999999995</v>
      </c>
      <c r="E726" s="8">
        <f>K755/1000</f>
        <v>-0.61187499999999995</v>
      </c>
      <c r="F726" s="4">
        <f t="shared" si="58"/>
        <v>0</v>
      </c>
      <c r="G726" s="4">
        <f t="shared" si="59"/>
        <v>0</v>
      </c>
      <c r="H726" s="7">
        <f t="shared" si="60"/>
        <v>0</v>
      </c>
      <c r="I726" s="7"/>
      <c r="J726">
        <v>-924.71500000000003</v>
      </c>
      <c r="K726" s="8">
        <f t="shared" si="56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57"/>
        <v>-0.61187499999999995</v>
      </c>
      <c r="E727" s="8">
        <f>K756/1000</f>
        <v>-0.61187499999999995</v>
      </c>
      <c r="F727" s="4">
        <f t="shared" si="58"/>
        <v>0</v>
      </c>
      <c r="G727" s="4">
        <f t="shared" si="59"/>
        <v>0</v>
      </c>
      <c r="H727" s="7">
        <f t="shared" si="60"/>
        <v>0</v>
      </c>
      <c r="I727" s="7"/>
      <c r="J727">
        <v>-1066.92</v>
      </c>
      <c r="K727" s="8">
        <f t="shared" si="56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57"/>
        <v>-0.61187499999999995</v>
      </c>
      <c r="E728" s="8">
        <f>K757/1000</f>
        <v>-0.61187499999999995</v>
      </c>
      <c r="F728" s="4">
        <f t="shared" si="58"/>
        <v>0</v>
      </c>
      <c r="G728" s="4">
        <f t="shared" si="59"/>
        <v>0</v>
      </c>
      <c r="H728" s="7">
        <f t="shared" si="60"/>
        <v>0</v>
      </c>
      <c r="I728" s="7"/>
      <c r="J728">
        <v>-611.875</v>
      </c>
      <c r="K728" s="8">
        <f t="shared" si="56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57"/>
        <v>-0.61187499999999995</v>
      </c>
      <c r="E729" s="8">
        <f>K758/1000</f>
        <v>-0.61187499999999995</v>
      </c>
      <c r="F729" s="4">
        <f t="shared" si="58"/>
        <v>0</v>
      </c>
      <c r="G729" s="4">
        <f t="shared" si="59"/>
        <v>0</v>
      </c>
      <c r="H729" s="7">
        <f t="shared" si="60"/>
        <v>0</v>
      </c>
      <c r="I729" s="7"/>
      <c r="J729">
        <v>-611.875</v>
      </c>
      <c r="K729" s="8">
        <f t="shared" si="56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57"/>
        <v>-0.61187499999999995</v>
      </c>
      <c r="E730" s="8">
        <f>K759/1000</f>
        <v>-0.61187499999999995</v>
      </c>
      <c r="F730" s="4">
        <f t="shared" si="58"/>
        <v>0</v>
      </c>
      <c r="G730" s="4">
        <f t="shared" si="59"/>
        <v>0</v>
      </c>
      <c r="H730" s="7">
        <f t="shared" si="60"/>
        <v>0</v>
      </c>
      <c r="I730" s="7"/>
      <c r="J730">
        <v>-611.875</v>
      </c>
      <c r="K730" s="8">
        <f t="shared" si="56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57"/>
        <v>-0.61187499999999995</v>
      </c>
      <c r="E731" s="8">
        <f>K760/1000</f>
        <v>-0.61187499999999995</v>
      </c>
      <c r="F731" s="4">
        <f t="shared" si="58"/>
        <v>0</v>
      </c>
      <c r="G731" s="4">
        <f t="shared" si="59"/>
        <v>0</v>
      </c>
      <c r="H731" s="7">
        <f t="shared" si="60"/>
        <v>0</v>
      </c>
      <c r="I731" s="7"/>
      <c r="J731">
        <v>-611.875</v>
      </c>
      <c r="K731" s="8">
        <f t="shared" si="56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57"/>
        <v>-0.61187499999999995</v>
      </c>
      <c r="E732" s="8">
        <f>K761/1000</f>
        <v>-0.61187499999999995</v>
      </c>
      <c r="F732" s="4">
        <f t="shared" si="58"/>
        <v>0</v>
      </c>
      <c r="G732" s="4">
        <f t="shared" si="59"/>
        <v>0</v>
      </c>
      <c r="H732" s="7">
        <f t="shared" si="60"/>
        <v>0</v>
      </c>
      <c r="I732" s="7"/>
      <c r="J732">
        <v>-611.875</v>
      </c>
      <c r="K732" s="8">
        <f t="shared" si="56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57"/>
        <v>-0.61187499999999995</v>
      </c>
      <c r="E733" s="8">
        <f>K762/1000</f>
        <v>-0.61187499999999995</v>
      </c>
      <c r="F733" s="4">
        <f t="shared" si="58"/>
        <v>0</v>
      </c>
      <c r="G733" s="4">
        <f t="shared" si="59"/>
        <v>0</v>
      </c>
      <c r="H733" s="7">
        <f t="shared" si="60"/>
        <v>0</v>
      </c>
      <c r="I733" s="7"/>
      <c r="J733">
        <v>-611.875</v>
      </c>
      <c r="K733" s="8">
        <f t="shared" si="56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57"/>
        <v>-0.61187499999999995</v>
      </c>
      <c r="E734" s="8">
        <f>K763/1000</f>
        <v>-0.61187499999999995</v>
      </c>
      <c r="F734" s="4">
        <f t="shared" si="58"/>
        <v>0</v>
      </c>
      <c r="G734" s="4">
        <f t="shared" si="59"/>
        <v>0</v>
      </c>
      <c r="H734" s="7">
        <f t="shared" si="60"/>
        <v>0</v>
      </c>
      <c r="I734" s="7"/>
      <c r="J734">
        <v>-611.875</v>
      </c>
      <c r="K734" s="8">
        <f t="shared" si="56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57"/>
        <v>-1.0669200000000001</v>
      </c>
      <c r="E735" s="8">
        <f>K764/1000</f>
        <v>-1.0669200000000001</v>
      </c>
      <c r="F735" s="4">
        <f t="shared" si="58"/>
        <v>0</v>
      </c>
      <c r="G735" s="4">
        <f t="shared" si="59"/>
        <v>0</v>
      </c>
      <c r="H735" s="7">
        <f t="shared" si="60"/>
        <v>0</v>
      </c>
      <c r="I735" s="7"/>
      <c r="J735">
        <v>-611.875</v>
      </c>
      <c r="K735" s="8">
        <f t="shared" si="56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57"/>
        <v>-1.0669200000000001</v>
      </c>
      <c r="E736" s="8">
        <f>K765/1000</f>
        <v>-1.0669200000000001</v>
      </c>
      <c r="F736" s="4">
        <f t="shared" si="58"/>
        <v>0</v>
      </c>
      <c r="G736" s="4">
        <f t="shared" si="59"/>
        <v>0</v>
      </c>
      <c r="H736" s="7">
        <f t="shared" si="60"/>
        <v>0</v>
      </c>
      <c r="I736" s="7"/>
      <c r="J736">
        <v>-611.875</v>
      </c>
      <c r="K736" s="8">
        <f t="shared" si="56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57"/>
        <v>-2.4528600000000003</v>
      </c>
      <c r="E737" s="8">
        <f>K766/1000</f>
        <v>-2.4551799999999999</v>
      </c>
      <c r="F737" s="4">
        <f t="shared" si="58"/>
        <v>-2.3199999999996557E-3</v>
      </c>
      <c r="G737" s="4">
        <f t="shared" si="59"/>
        <v>2.3199999999996557E-3</v>
      </c>
      <c r="H737" s="7">
        <f t="shared" si="60"/>
        <v>5.382399999998402E-6</v>
      </c>
      <c r="I737" s="7"/>
      <c r="J737">
        <v>-611.875</v>
      </c>
      <c r="K737" s="8">
        <f t="shared" si="56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57"/>
        <v>97.411899999999989</v>
      </c>
      <c r="E738" s="8">
        <f>K767/1000</f>
        <v>96.256799999999998</v>
      </c>
      <c r="F738" s="4">
        <f t="shared" si="58"/>
        <v>-1.1550999999999902</v>
      </c>
      <c r="G738" s="4">
        <f t="shared" si="59"/>
        <v>1.1550999999999902</v>
      </c>
      <c r="H738" s="7">
        <f t="shared" si="60"/>
        <v>1.3342560099999774</v>
      </c>
      <c r="I738" s="7"/>
      <c r="J738">
        <v>-611.875</v>
      </c>
      <c r="K738" s="8">
        <f t="shared" si="56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57"/>
        <v>113.43300000000001</v>
      </c>
      <c r="E739" s="8">
        <f>K768/1000</f>
        <v>113.798</v>
      </c>
      <c r="F739" s="4">
        <f t="shared" si="58"/>
        <v>0.36499999999999488</v>
      </c>
      <c r="G739" s="4">
        <f t="shared" si="59"/>
        <v>0.36499999999999488</v>
      </c>
      <c r="H739" s="7">
        <f t="shared" si="60"/>
        <v>0.13322499999999626</v>
      </c>
      <c r="I739" s="7"/>
      <c r="J739">
        <v>-611.875</v>
      </c>
      <c r="K739" s="8">
        <f t="shared" si="56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57"/>
        <v>113.218</v>
      </c>
      <c r="E740" s="8">
        <f>K769/1000</f>
        <v>113.581</v>
      </c>
      <c r="F740" s="4">
        <f t="shared" si="58"/>
        <v>0.36299999999999955</v>
      </c>
      <c r="G740" s="4">
        <f t="shared" si="59"/>
        <v>0.36299999999999955</v>
      </c>
      <c r="H740" s="7">
        <f t="shared" si="60"/>
        <v>0.13176899999999966</v>
      </c>
      <c r="I740" s="7"/>
      <c r="J740">
        <v>-1066.92</v>
      </c>
      <c r="K740" s="8">
        <f t="shared" si="56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57"/>
        <v>112.762</v>
      </c>
      <c r="E741" s="8">
        <f>K770/1000</f>
        <v>113.03400000000001</v>
      </c>
      <c r="F741" s="4">
        <f t="shared" si="58"/>
        <v>0.27200000000000557</v>
      </c>
      <c r="G741" s="4">
        <f t="shared" si="59"/>
        <v>0.27200000000000557</v>
      </c>
      <c r="H741" s="7">
        <f t="shared" si="60"/>
        <v>7.3984000000003033E-2</v>
      </c>
      <c r="I741" s="7"/>
      <c r="J741">
        <v>-1066.92</v>
      </c>
      <c r="K741" s="8">
        <f t="shared" si="56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57"/>
        <v>112.56</v>
      </c>
      <c r="E742" s="8">
        <f>K771/1000</f>
        <v>112.831</v>
      </c>
      <c r="F742" s="4">
        <f t="shared" si="58"/>
        <v>0.2710000000000008</v>
      </c>
      <c r="G742" s="4">
        <f t="shared" si="59"/>
        <v>0.2710000000000008</v>
      </c>
      <c r="H742" s="7">
        <f t="shared" si="60"/>
        <v>7.3441000000000436E-2</v>
      </c>
      <c r="I742" s="7"/>
      <c r="J742">
        <v>-2446.65</v>
      </c>
      <c r="K742" s="8">
        <f t="shared" si="56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57"/>
        <v>112.601</v>
      </c>
      <c r="E743" s="8">
        <f>K772/1000</f>
        <v>112.83</v>
      </c>
      <c r="F743" s="4">
        <f t="shared" si="58"/>
        <v>0.2289999999999992</v>
      </c>
      <c r="G743" s="4">
        <f t="shared" si="59"/>
        <v>0.2289999999999992</v>
      </c>
      <c r="H743" s="7">
        <f t="shared" si="60"/>
        <v>5.2440999999999634E-2</v>
      </c>
      <c r="I743" s="7"/>
      <c r="J743">
        <v>32572.400000000001</v>
      </c>
      <c r="K743" s="8">
        <f t="shared" si="56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57"/>
        <v>96.531499999999994</v>
      </c>
      <c r="E744" s="8">
        <f>K773/1000</f>
        <v>98.976900000000001</v>
      </c>
      <c r="F744" s="4">
        <f t="shared" si="58"/>
        <v>2.4454000000000065</v>
      </c>
      <c r="G744" s="4">
        <f t="shared" si="59"/>
        <v>2.4454000000000065</v>
      </c>
      <c r="H744" s="7">
        <f t="shared" si="60"/>
        <v>5.9799811600000314</v>
      </c>
      <c r="I744" s="7"/>
      <c r="J744">
        <v>47999.8</v>
      </c>
      <c r="K744" s="8">
        <f t="shared" si="56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57"/>
        <v>-0.92471500000000006</v>
      </c>
      <c r="E745" s="8">
        <f>K774/1000</f>
        <v>-0.92471500000000006</v>
      </c>
      <c r="F745" s="4">
        <f t="shared" si="58"/>
        <v>0</v>
      </c>
      <c r="G745" s="4">
        <f t="shared" si="59"/>
        <v>0</v>
      </c>
      <c r="H745" s="7">
        <f t="shared" si="60"/>
        <v>0</v>
      </c>
      <c r="I745" s="7"/>
      <c r="J745">
        <v>113423</v>
      </c>
      <c r="K745" s="8">
        <f t="shared" si="56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57"/>
        <v>-1.0669200000000001</v>
      </c>
      <c r="E746" s="8">
        <f>K775/1000</f>
        <v>-1.0669200000000001</v>
      </c>
      <c r="F746" s="4">
        <f t="shared" si="58"/>
        <v>0</v>
      </c>
      <c r="G746" s="4">
        <f t="shared" si="59"/>
        <v>0</v>
      </c>
      <c r="H746" s="7">
        <f t="shared" si="60"/>
        <v>0</v>
      </c>
      <c r="I746" s="7"/>
      <c r="J746">
        <v>75870.3</v>
      </c>
      <c r="K746" s="8">
        <f t="shared" si="56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57"/>
        <v>-0.61187499999999995</v>
      </c>
      <c r="E747" s="8">
        <f>K776/1000</f>
        <v>-0.61187499999999995</v>
      </c>
      <c r="F747" s="4">
        <f t="shared" si="58"/>
        <v>0</v>
      </c>
      <c r="G747" s="4">
        <f t="shared" si="59"/>
        <v>0</v>
      </c>
      <c r="H747" s="7">
        <f t="shared" si="60"/>
        <v>0</v>
      </c>
      <c r="I747" s="7"/>
      <c r="J747">
        <v>36522.1</v>
      </c>
      <c r="K747" s="8">
        <f t="shared" si="56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57"/>
        <v>-0.61187499999999995</v>
      </c>
      <c r="E748" s="8">
        <f>K777/1000</f>
        <v>-0.61187499999999995</v>
      </c>
      <c r="F748" s="4">
        <f t="shared" si="58"/>
        <v>0</v>
      </c>
      <c r="G748" s="4">
        <f t="shared" si="59"/>
        <v>0</v>
      </c>
      <c r="H748" s="7">
        <f t="shared" si="60"/>
        <v>0</v>
      </c>
      <c r="I748" s="7"/>
      <c r="J748">
        <v>-924.71500000000003</v>
      </c>
      <c r="K748" s="8">
        <f t="shared" ref="K748:K811" si="61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57"/>
        <v>-0.61187499999999995</v>
      </c>
      <c r="E749" s="8">
        <f>K778/1000</f>
        <v>-0.61187499999999995</v>
      </c>
      <c r="F749" s="4">
        <f t="shared" si="58"/>
        <v>0</v>
      </c>
      <c r="G749" s="4">
        <f t="shared" si="59"/>
        <v>0</v>
      </c>
      <c r="H749" s="7">
        <f t="shared" si="60"/>
        <v>0</v>
      </c>
      <c r="I749" s="7"/>
      <c r="J749">
        <v>-924.71500000000003</v>
      </c>
      <c r="K749" s="8">
        <f t="shared" si="61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57"/>
        <v>-0.61187499999999995</v>
      </c>
      <c r="E750" s="8">
        <f>K779/1000</f>
        <v>-0.61187499999999995</v>
      </c>
      <c r="F750" s="4">
        <f t="shared" si="58"/>
        <v>0</v>
      </c>
      <c r="G750" s="4">
        <f t="shared" si="59"/>
        <v>0</v>
      </c>
      <c r="H750" s="7">
        <f t="shared" si="60"/>
        <v>0</v>
      </c>
      <c r="I750" s="7"/>
      <c r="J750">
        <v>-924.71500000000003</v>
      </c>
      <c r="K750" s="8">
        <f t="shared" si="61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57"/>
        <v>-0.61187499999999995</v>
      </c>
      <c r="E751" s="8">
        <f>K780/1000</f>
        <v>-0.61187499999999995</v>
      </c>
      <c r="F751" s="4">
        <f t="shared" si="58"/>
        <v>0</v>
      </c>
      <c r="G751" s="4">
        <f t="shared" si="59"/>
        <v>0</v>
      </c>
      <c r="H751" s="7">
        <f t="shared" si="60"/>
        <v>0</v>
      </c>
      <c r="I751" s="7"/>
      <c r="J751">
        <v>-1066.92</v>
      </c>
      <c r="K751" s="8">
        <f t="shared" si="61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57"/>
        <v>-0.61187499999999995</v>
      </c>
      <c r="E752" s="8">
        <f>K781/1000</f>
        <v>-0.61187499999999995</v>
      </c>
      <c r="F752" s="4">
        <f t="shared" si="58"/>
        <v>0</v>
      </c>
      <c r="G752" s="4">
        <f t="shared" si="59"/>
        <v>0</v>
      </c>
      <c r="H752" s="7">
        <f t="shared" si="60"/>
        <v>0</v>
      </c>
      <c r="I752" s="7"/>
      <c r="J752">
        <v>-611.875</v>
      </c>
      <c r="K752" s="8">
        <f t="shared" si="61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57"/>
        <v>-0.61187499999999995</v>
      </c>
      <c r="E753" s="8">
        <f>K782/1000</f>
        <v>-0.61187499999999995</v>
      </c>
      <c r="F753" s="4">
        <f t="shared" si="58"/>
        <v>0</v>
      </c>
      <c r="G753" s="4">
        <f t="shared" si="59"/>
        <v>0</v>
      </c>
      <c r="H753" s="7">
        <f t="shared" si="60"/>
        <v>0</v>
      </c>
      <c r="I753" s="7"/>
      <c r="J753">
        <v>-611.875</v>
      </c>
      <c r="K753" s="8">
        <f t="shared" si="61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57"/>
        <v>-0.61187499999999995</v>
      </c>
      <c r="E754" s="8">
        <f>K783/1000</f>
        <v>-0.61187499999999995</v>
      </c>
      <c r="F754" s="4">
        <f t="shared" si="58"/>
        <v>0</v>
      </c>
      <c r="G754" s="4">
        <f t="shared" si="59"/>
        <v>0</v>
      </c>
      <c r="H754" s="7">
        <f t="shared" si="60"/>
        <v>0</v>
      </c>
      <c r="I754" s="7"/>
      <c r="J754">
        <v>-611.875</v>
      </c>
      <c r="K754" s="8">
        <f t="shared" si="61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57"/>
        <v>-0.61187499999999995</v>
      </c>
      <c r="E755" s="8">
        <f>K784/1000</f>
        <v>-0.61187499999999995</v>
      </c>
      <c r="F755" s="4">
        <f t="shared" si="58"/>
        <v>0</v>
      </c>
      <c r="G755" s="4">
        <f t="shared" si="59"/>
        <v>0</v>
      </c>
      <c r="H755" s="7">
        <f t="shared" si="60"/>
        <v>0</v>
      </c>
      <c r="I755" s="7"/>
      <c r="J755">
        <v>-611.875</v>
      </c>
      <c r="K755" s="8">
        <f t="shared" si="61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57"/>
        <v>-0.61187499999999995</v>
      </c>
      <c r="E756" s="8">
        <f>K785/1000</f>
        <v>-0.61187499999999995</v>
      </c>
      <c r="F756" s="4">
        <f t="shared" si="58"/>
        <v>0</v>
      </c>
      <c r="G756" s="4">
        <f t="shared" si="59"/>
        <v>0</v>
      </c>
      <c r="H756" s="7">
        <f t="shared" si="60"/>
        <v>0</v>
      </c>
      <c r="I756" s="7"/>
      <c r="J756">
        <v>-611.875</v>
      </c>
      <c r="K756" s="8">
        <f t="shared" si="61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57"/>
        <v>-0.61187499999999995</v>
      </c>
      <c r="E757" s="8">
        <f>K786/1000</f>
        <v>-0.61187499999999995</v>
      </c>
      <c r="F757" s="4">
        <f t="shared" si="58"/>
        <v>0</v>
      </c>
      <c r="G757" s="4">
        <f t="shared" si="59"/>
        <v>0</v>
      </c>
      <c r="H757" s="7">
        <f t="shared" si="60"/>
        <v>0</v>
      </c>
      <c r="I757" s="7"/>
      <c r="J757">
        <v>-611.875</v>
      </c>
      <c r="K757" s="8">
        <f t="shared" si="61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57"/>
        <v>-0.61187499999999995</v>
      </c>
      <c r="E758" s="8">
        <f>K787/1000</f>
        <v>-0.61187499999999995</v>
      </c>
      <c r="F758" s="4">
        <f t="shared" si="58"/>
        <v>0</v>
      </c>
      <c r="G758" s="4">
        <f t="shared" si="59"/>
        <v>0</v>
      </c>
      <c r="H758" s="7">
        <f t="shared" si="60"/>
        <v>0</v>
      </c>
      <c r="I758" s="7"/>
      <c r="J758">
        <v>-611.875</v>
      </c>
      <c r="K758" s="8">
        <f t="shared" si="61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57"/>
        <v>-1.0669200000000001</v>
      </c>
      <c r="E759" s="8">
        <f>K788/1000</f>
        <v>-1.0669200000000001</v>
      </c>
      <c r="F759" s="4">
        <f t="shared" si="58"/>
        <v>0</v>
      </c>
      <c r="G759" s="4">
        <f t="shared" si="59"/>
        <v>0</v>
      </c>
      <c r="H759" s="7">
        <f t="shared" si="60"/>
        <v>0</v>
      </c>
      <c r="I759" s="7"/>
      <c r="J759">
        <v>-611.875</v>
      </c>
      <c r="K759" s="8">
        <f t="shared" si="61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57"/>
        <v>-1.0669200000000001</v>
      </c>
      <c r="E760" s="8">
        <f>K789/1000</f>
        <v>-1.0669200000000001</v>
      </c>
      <c r="F760" s="4">
        <f t="shared" si="58"/>
        <v>0</v>
      </c>
      <c r="G760" s="4">
        <f t="shared" si="59"/>
        <v>0</v>
      </c>
      <c r="H760" s="7">
        <f t="shared" si="60"/>
        <v>0</v>
      </c>
      <c r="I760" s="7"/>
      <c r="J760">
        <v>-611.875</v>
      </c>
      <c r="K760" s="8">
        <f t="shared" si="61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57"/>
        <v>35.185900000000004</v>
      </c>
      <c r="E761" s="8">
        <f>K790/1000</f>
        <v>35.763100000000001</v>
      </c>
      <c r="F761" s="4">
        <f t="shared" si="58"/>
        <v>0.57719999999999771</v>
      </c>
      <c r="G761" s="4">
        <f t="shared" si="59"/>
        <v>0.57719999999999771</v>
      </c>
      <c r="H761" s="7">
        <f t="shared" si="60"/>
        <v>0.33315983999999738</v>
      </c>
      <c r="I761" s="7"/>
      <c r="J761">
        <v>-611.875</v>
      </c>
      <c r="K761" s="8">
        <f t="shared" si="61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57"/>
        <v>113.839</v>
      </c>
      <c r="E762" s="8">
        <f>K791/1000</f>
        <v>114.20399999999999</v>
      </c>
      <c r="F762" s="4">
        <f t="shared" si="58"/>
        <v>0.36499999999999488</v>
      </c>
      <c r="G762" s="4">
        <f t="shared" si="59"/>
        <v>0.36499999999999488</v>
      </c>
      <c r="H762" s="7">
        <f t="shared" si="60"/>
        <v>0.13322499999999626</v>
      </c>
      <c r="I762" s="7"/>
      <c r="J762">
        <v>-611.875</v>
      </c>
      <c r="K762" s="8">
        <f t="shared" si="61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57"/>
        <v>113.848</v>
      </c>
      <c r="E763" s="8">
        <f>K792/1000</f>
        <v>114.02500000000001</v>
      </c>
      <c r="F763" s="4">
        <f t="shared" si="58"/>
        <v>0.17700000000000671</v>
      </c>
      <c r="G763" s="4">
        <f t="shared" si="59"/>
        <v>0.17700000000000671</v>
      </c>
      <c r="H763" s="7">
        <f t="shared" si="60"/>
        <v>3.1329000000002376E-2</v>
      </c>
      <c r="I763" s="7"/>
      <c r="J763">
        <v>-611.875</v>
      </c>
      <c r="K763" s="8">
        <f t="shared" si="61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57"/>
        <v>113.67100000000001</v>
      </c>
      <c r="E764" s="8">
        <f>K793/1000</f>
        <v>113.72799999999999</v>
      </c>
      <c r="F764" s="4">
        <f t="shared" si="58"/>
        <v>5.6999999999987949E-2</v>
      </c>
      <c r="G764" s="4">
        <f t="shared" si="59"/>
        <v>5.6999999999987949E-2</v>
      </c>
      <c r="H764" s="7">
        <f t="shared" si="60"/>
        <v>3.2489999999986263E-3</v>
      </c>
      <c r="I764" s="7"/>
      <c r="J764">
        <v>-1066.92</v>
      </c>
      <c r="K764" s="8">
        <f t="shared" si="61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57"/>
        <v>113.255</v>
      </c>
      <c r="E765" s="8">
        <f>K794/1000</f>
        <v>113.626</v>
      </c>
      <c r="F765" s="4">
        <f t="shared" si="58"/>
        <v>0.37100000000000932</v>
      </c>
      <c r="G765" s="4">
        <f t="shared" si="59"/>
        <v>0.37100000000000932</v>
      </c>
      <c r="H765" s="7">
        <f t="shared" si="60"/>
        <v>0.13764100000000692</v>
      </c>
      <c r="I765" s="7"/>
      <c r="J765">
        <v>-1066.92</v>
      </c>
      <c r="K765" s="8">
        <f t="shared" si="61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57"/>
        <v>112.76300000000001</v>
      </c>
      <c r="E766" s="8">
        <f>K795/1000</f>
        <v>113.157</v>
      </c>
      <c r="F766" s="4">
        <f t="shared" si="58"/>
        <v>0.39399999999999125</v>
      </c>
      <c r="G766" s="4">
        <f t="shared" si="59"/>
        <v>0.39399999999999125</v>
      </c>
      <c r="H766" s="7">
        <f t="shared" si="60"/>
        <v>0.1552359999999931</v>
      </c>
      <c r="I766" s="7"/>
      <c r="J766">
        <v>-2455.1799999999998</v>
      </c>
      <c r="K766" s="8">
        <f t="shared" si="61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57"/>
        <v>112.503</v>
      </c>
      <c r="E767" s="8">
        <f>K796/1000</f>
        <v>112.93899999999999</v>
      </c>
      <c r="F767" s="4">
        <f t="shared" si="58"/>
        <v>0.43599999999999284</v>
      </c>
      <c r="G767" s="4">
        <f t="shared" si="59"/>
        <v>0.43599999999999284</v>
      </c>
      <c r="H767" s="7">
        <f t="shared" si="60"/>
        <v>0.19009599999999374</v>
      </c>
      <c r="I767" s="7"/>
      <c r="J767">
        <v>96256.8</v>
      </c>
      <c r="K767" s="8">
        <f t="shared" si="61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57"/>
        <v>112.422</v>
      </c>
      <c r="E768" s="8">
        <f>K797/1000</f>
        <v>112.702</v>
      </c>
      <c r="F768" s="4">
        <f t="shared" si="58"/>
        <v>0.28000000000000114</v>
      </c>
      <c r="G768" s="4">
        <f t="shared" si="59"/>
        <v>0.28000000000000114</v>
      </c>
      <c r="H768" s="7">
        <f t="shared" si="60"/>
        <v>7.8400000000000636E-2</v>
      </c>
      <c r="I768" s="7"/>
      <c r="J768">
        <v>113798</v>
      </c>
      <c r="K768" s="8">
        <f t="shared" si="61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57"/>
        <v>-0.92471500000000006</v>
      </c>
      <c r="E769" s="8">
        <f>K798/1000</f>
        <v>-0.92471500000000006</v>
      </c>
      <c r="F769" s="4">
        <f t="shared" si="58"/>
        <v>0</v>
      </c>
      <c r="G769" s="4">
        <f t="shared" si="59"/>
        <v>0</v>
      </c>
      <c r="H769" s="7">
        <f t="shared" si="60"/>
        <v>0</v>
      </c>
      <c r="I769" s="7"/>
      <c r="J769">
        <v>113581</v>
      </c>
      <c r="K769" s="8">
        <f t="shared" si="61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57"/>
        <v>-1.0669200000000001</v>
      </c>
      <c r="E770" s="8">
        <f>K799/1000</f>
        <v>-1.0669200000000001</v>
      </c>
      <c r="F770" s="4">
        <f t="shared" si="58"/>
        <v>0</v>
      </c>
      <c r="G770" s="4">
        <f t="shared" si="59"/>
        <v>0</v>
      </c>
      <c r="H770" s="7">
        <f t="shared" si="60"/>
        <v>0</v>
      </c>
      <c r="I770" s="7"/>
      <c r="J770">
        <v>113034</v>
      </c>
      <c r="K770" s="8">
        <f t="shared" si="61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57"/>
        <v>-0.61187499999999995</v>
      </c>
      <c r="E771" s="8">
        <f>K800/1000</f>
        <v>-0.61187499999999995</v>
      </c>
      <c r="F771" s="4">
        <f t="shared" si="58"/>
        <v>0</v>
      </c>
      <c r="G771" s="4">
        <f t="shared" si="59"/>
        <v>0</v>
      </c>
      <c r="H771" s="7">
        <f t="shared" si="60"/>
        <v>0</v>
      </c>
      <c r="I771" s="7"/>
      <c r="J771">
        <v>112831</v>
      </c>
      <c r="K771" s="8">
        <f t="shared" si="61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57"/>
        <v>-0.61187499999999995</v>
      </c>
      <c r="E772" s="8">
        <f>K801/1000</f>
        <v>-0.61187499999999995</v>
      </c>
      <c r="F772" s="4">
        <f t="shared" si="58"/>
        <v>0</v>
      </c>
      <c r="G772" s="4">
        <f t="shared" si="59"/>
        <v>0</v>
      </c>
      <c r="H772" s="7">
        <f t="shared" si="60"/>
        <v>0</v>
      </c>
      <c r="I772" s="7"/>
      <c r="J772">
        <v>112830</v>
      </c>
      <c r="K772" s="8">
        <f t="shared" si="61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57"/>
        <v>-0.61187499999999995</v>
      </c>
      <c r="E773" s="8">
        <f>K802/1000</f>
        <v>-0.61187499999999995</v>
      </c>
      <c r="F773" s="4">
        <f t="shared" si="58"/>
        <v>0</v>
      </c>
      <c r="G773" s="4">
        <f t="shared" si="59"/>
        <v>0</v>
      </c>
      <c r="H773" s="7">
        <f t="shared" si="60"/>
        <v>0</v>
      </c>
      <c r="I773" s="7"/>
      <c r="J773">
        <v>98976.9</v>
      </c>
      <c r="K773" s="8">
        <f t="shared" si="61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57"/>
        <v>-0.61187499999999995</v>
      </c>
      <c r="E774" s="8">
        <f>K803/1000</f>
        <v>-0.61187499999999995</v>
      </c>
      <c r="F774" s="4">
        <f t="shared" si="58"/>
        <v>0</v>
      </c>
      <c r="G774" s="4">
        <f t="shared" si="59"/>
        <v>0</v>
      </c>
      <c r="H774" s="7">
        <f t="shared" si="60"/>
        <v>0</v>
      </c>
      <c r="I774" s="7"/>
      <c r="J774">
        <v>-924.71500000000003</v>
      </c>
      <c r="K774" s="8">
        <f t="shared" si="61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57"/>
        <v>-0.61187499999999995</v>
      </c>
      <c r="E775" s="8">
        <f>K804/1000</f>
        <v>-0.61187499999999995</v>
      </c>
      <c r="F775" s="4">
        <f t="shared" si="58"/>
        <v>0</v>
      </c>
      <c r="G775" s="4">
        <f t="shared" si="59"/>
        <v>0</v>
      </c>
      <c r="H775" s="7">
        <f t="shared" si="60"/>
        <v>0</v>
      </c>
      <c r="I775" s="7"/>
      <c r="J775">
        <v>-1066.92</v>
      </c>
      <c r="K775" s="8">
        <f t="shared" si="61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57"/>
        <v>-0.61187499999999995</v>
      </c>
      <c r="E776" s="8">
        <f>K805/1000</f>
        <v>-0.61187499999999995</v>
      </c>
      <c r="F776" s="4">
        <f t="shared" si="58"/>
        <v>0</v>
      </c>
      <c r="G776" s="4">
        <f t="shared" si="59"/>
        <v>0</v>
      </c>
      <c r="H776" s="7">
        <f t="shared" si="60"/>
        <v>0</v>
      </c>
      <c r="I776" s="7"/>
      <c r="J776">
        <v>-611.875</v>
      </c>
      <c r="K776" s="8">
        <f t="shared" si="61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62">C777/1000</f>
        <v>-0.61187499999999995</v>
      </c>
      <c r="E777" s="8">
        <f>K806/1000</f>
        <v>-0.61187499999999995</v>
      </c>
      <c r="F777" s="4">
        <f t="shared" ref="F777:F840" si="63">(E777- D777)</f>
        <v>0</v>
      </c>
      <c r="G777" s="4">
        <f t="shared" ref="G777:G840" si="64">ABS(F777)</f>
        <v>0</v>
      </c>
      <c r="H777" s="7">
        <f t="shared" ref="H777:H840" si="65">(G777^2)</f>
        <v>0</v>
      </c>
      <c r="I777" s="7"/>
      <c r="J777">
        <v>-611.875</v>
      </c>
      <c r="K777" s="8">
        <f t="shared" si="61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62"/>
        <v>-0.61187499999999995</v>
      </c>
      <c r="E778" s="8">
        <f>K807/1000</f>
        <v>-0.61187499999999995</v>
      </c>
      <c r="F778" s="4">
        <f t="shared" si="63"/>
        <v>0</v>
      </c>
      <c r="G778" s="4">
        <f t="shared" si="64"/>
        <v>0</v>
      </c>
      <c r="H778" s="7">
        <f t="shared" si="65"/>
        <v>0</v>
      </c>
      <c r="I778" s="7"/>
      <c r="J778">
        <v>-611.875</v>
      </c>
      <c r="K778" s="8">
        <f t="shared" si="61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62"/>
        <v>-0.61187499999999995</v>
      </c>
      <c r="E779" s="8">
        <f>K808/1000</f>
        <v>-0.61187499999999995</v>
      </c>
      <c r="F779" s="4">
        <f t="shared" si="63"/>
        <v>0</v>
      </c>
      <c r="G779" s="4">
        <f t="shared" si="64"/>
        <v>0</v>
      </c>
      <c r="H779" s="7">
        <f t="shared" si="65"/>
        <v>0</v>
      </c>
      <c r="I779" s="7"/>
      <c r="J779">
        <v>-611.875</v>
      </c>
      <c r="K779" s="8">
        <f t="shared" si="61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62"/>
        <v>-0.61187499999999995</v>
      </c>
      <c r="E780" s="8">
        <f>K809/1000</f>
        <v>-0.61187499999999995</v>
      </c>
      <c r="F780" s="4">
        <f t="shared" si="63"/>
        <v>0</v>
      </c>
      <c r="G780" s="4">
        <f t="shared" si="64"/>
        <v>0</v>
      </c>
      <c r="H780" s="7">
        <f t="shared" si="65"/>
        <v>0</v>
      </c>
      <c r="I780" s="7"/>
      <c r="J780">
        <v>-611.875</v>
      </c>
      <c r="K780" s="8">
        <f t="shared" si="61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62"/>
        <v>-0.61187499999999995</v>
      </c>
      <c r="E781" s="8">
        <f>K810/1000</f>
        <v>-0.61187499999999995</v>
      </c>
      <c r="F781" s="4">
        <f t="shared" si="63"/>
        <v>0</v>
      </c>
      <c r="G781" s="4">
        <f t="shared" si="64"/>
        <v>0</v>
      </c>
      <c r="H781" s="7">
        <f t="shared" si="65"/>
        <v>0</v>
      </c>
      <c r="I781" s="7"/>
      <c r="J781">
        <v>-611.875</v>
      </c>
      <c r="K781" s="8">
        <f t="shared" si="61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62"/>
        <v>-0.61187499999999995</v>
      </c>
      <c r="E782" s="8">
        <f>K811/1000</f>
        <v>-0.61187499999999995</v>
      </c>
      <c r="F782" s="4">
        <f t="shared" si="63"/>
        <v>0</v>
      </c>
      <c r="G782" s="4">
        <f t="shared" si="64"/>
        <v>0</v>
      </c>
      <c r="H782" s="7">
        <f t="shared" si="65"/>
        <v>0</v>
      </c>
      <c r="I782" s="7"/>
      <c r="J782">
        <v>-611.875</v>
      </c>
      <c r="K782" s="8">
        <f t="shared" si="61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62"/>
        <v>-1.0669200000000001</v>
      </c>
      <c r="E783" s="8">
        <f>K812/1000</f>
        <v>-1.0669200000000001</v>
      </c>
      <c r="F783" s="4">
        <f t="shared" si="63"/>
        <v>0</v>
      </c>
      <c r="G783" s="4">
        <f t="shared" si="64"/>
        <v>0</v>
      </c>
      <c r="H783" s="7">
        <f t="shared" si="65"/>
        <v>0</v>
      </c>
      <c r="I783" s="7"/>
      <c r="J783">
        <v>-611.875</v>
      </c>
      <c r="K783" s="8">
        <f t="shared" si="61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62"/>
        <v>-1.0669200000000001</v>
      </c>
      <c r="E784" s="8">
        <f>K813/1000</f>
        <v>-1.0669200000000001</v>
      </c>
      <c r="F784" s="4">
        <f t="shared" si="63"/>
        <v>0</v>
      </c>
      <c r="G784" s="4">
        <f t="shared" si="64"/>
        <v>0</v>
      </c>
      <c r="H784" s="7">
        <f t="shared" si="65"/>
        <v>0</v>
      </c>
      <c r="I784" s="7"/>
      <c r="J784">
        <v>-611.875</v>
      </c>
      <c r="K784" s="8">
        <f t="shared" si="61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62"/>
        <v>-1.9790699999999999</v>
      </c>
      <c r="E785" s="8">
        <f>K814/1000</f>
        <v>-1.9794400000000001</v>
      </c>
      <c r="F785" s="4">
        <f t="shared" si="63"/>
        <v>-3.700000000002035E-4</v>
      </c>
      <c r="G785" s="4">
        <f t="shared" si="64"/>
        <v>3.700000000002035E-4</v>
      </c>
      <c r="H785" s="7">
        <f t="shared" si="65"/>
        <v>1.369000000001506E-7</v>
      </c>
      <c r="I785" s="7"/>
      <c r="J785">
        <v>-611.875</v>
      </c>
      <c r="K785" s="8">
        <f t="shared" si="61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62"/>
        <v>51.463800000000006</v>
      </c>
      <c r="E786" s="8">
        <f>K815/1000</f>
        <v>50.508699999999997</v>
      </c>
      <c r="F786" s="4">
        <f t="shared" si="63"/>
        <v>-0.95510000000000872</v>
      </c>
      <c r="G786" s="4">
        <f t="shared" si="64"/>
        <v>0.95510000000000872</v>
      </c>
      <c r="H786" s="7">
        <f t="shared" si="65"/>
        <v>0.91221601000001662</v>
      </c>
      <c r="I786" s="7"/>
      <c r="J786">
        <v>-611.875</v>
      </c>
      <c r="K786" s="8">
        <f t="shared" si="61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62"/>
        <v>114.31100000000001</v>
      </c>
      <c r="E787" s="8">
        <f>K816/1000</f>
        <v>114.45699999999999</v>
      </c>
      <c r="F787" s="4">
        <f t="shared" si="63"/>
        <v>0.14599999999998658</v>
      </c>
      <c r="G787" s="4">
        <f t="shared" si="64"/>
        <v>0.14599999999998658</v>
      </c>
      <c r="H787" s="7">
        <f t="shared" si="65"/>
        <v>2.1315999999996081E-2</v>
      </c>
      <c r="I787" s="7"/>
      <c r="J787">
        <v>-611.875</v>
      </c>
      <c r="K787" s="8">
        <f t="shared" si="61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62"/>
        <v>111.61799999999999</v>
      </c>
      <c r="E788" s="8">
        <f>K817/1000</f>
        <v>110.486</v>
      </c>
      <c r="F788" s="4">
        <f t="shared" si="63"/>
        <v>-1.1319999999999908</v>
      </c>
      <c r="G788" s="4">
        <f t="shared" si="64"/>
        <v>1.1319999999999908</v>
      </c>
      <c r="H788" s="7">
        <f t="shared" si="65"/>
        <v>1.2814239999999792</v>
      </c>
      <c r="I788" s="7"/>
      <c r="J788">
        <v>-1066.92</v>
      </c>
      <c r="K788" s="8">
        <f t="shared" si="61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62"/>
        <v>113.001</v>
      </c>
      <c r="E789" s="8">
        <f>K818/1000</f>
        <v>113.08499999999999</v>
      </c>
      <c r="F789" s="4">
        <f t="shared" si="63"/>
        <v>8.3999999999988972E-2</v>
      </c>
      <c r="G789" s="4">
        <f t="shared" si="64"/>
        <v>8.3999999999988972E-2</v>
      </c>
      <c r="H789" s="7">
        <f t="shared" si="65"/>
        <v>7.0559999999981471E-3</v>
      </c>
      <c r="I789" s="7"/>
      <c r="J789">
        <v>-1066.92</v>
      </c>
      <c r="K789" s="8">
        <f t="shared" si="61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62"/>
        <v>112.658</v>
      </c>
      <c r="E790" s="8">
        <f>K819/1000</f>
        <v>112.684</v>
      </c>
      <c r="F790" s="4">
        <f t="shared" si="63"/>
        <v>2.5999999999996248E-2</v>
      </c>
      <c r="G790" s="4">
        <f t="shared" si="64"/>
        <v>2.5999999999996248E-2</v>
      </c>
      <c r="H790" s="7">
        <f t="shared" si="65"/>
        <v>6.759999999998049E-4</v>
      </c>
      <c r="I790" s="7"/>
      <c r="J790">
        <v>35763.1</v>
      </c>
      <c r="K790" s="8">
        <f t="shared" si="61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62"/>
        <v>112.64100000000001</v>
      </c>
      <c r="E791" s="8">
        <f>K820/1000</f>
        <v>112.52</v>
      </c>
      <c r="F791" s="4">
        <f t="shared" si="63"/>
        <v>-0.12100000000000932</v>
      </c>
      <c r="G791" s="4">
        <f t="shared" si="64"/>
        <v>0.12100000000000932</v>
      </c>
      <c r="H791" s="7">
        <f t="shared" si="65"/>
        <v>1.4641000000002256E-2</v>
      </c>
      <c r="I791" s="7"/>
      <c r="J791">
        <v>114204</v>
      </c>
      <c r="K791" s="8">
        <f t="shared" si="61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62"/>
        <v>70.246399999999994</v>
      </c>
      <c r="E792" s="8">
        <f>K821/1000</f>
        <v>72.063699999999997</v>
      </c>
      <c r="F792" s="4">
        <f t="shared" si="63"/>
        <v>1.817300000000003</v>
      </c>
      <c r="G792" s="4">
        <f t="shared" si="64"/>
        <v>1.817300000000003</v>
      </c>
      <c r="H792" s="7">
        <f t="shared" si="65"/>
        <v>3.3025792900000108</v>
      </c>
      <c r="I792" s="7"/>
      <c r="J792">
        <v>114025</v>
      </c>
      <c r="K792" s="8">
        <f t="shared" si="61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62"/>
        <v>-0.92471500000000006</v>
      </c>
      <c r="E793" s="8">
        <f>K822/1000</f>
        <v>-0.92471500000000006</v>
      </c>
      <c r="F793" s="4">
        <f t="shared" si="63"/>
        <v>0</v>
      </c>
      <c r="G793" s="4">
        <f t="shared" si="64"/>
        <v>0</v>
      </c>
      <c r="H793" s="7">
        <f t="shared" si="65"/>
        <v>0</v>
      </c>
      <c r="I793" s="7"/>
      <c r="J793">
        <v>113728</v>
      </c>
      <c r="K793" s="8">
        <f t="shared" si="61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62"/>
        <v>-1.0669200000000001</v>
      </c>
      <c r="E794" s="8">
        <f>K823/1000</f>
        <v>-1.0669200000000001</v>
      </c>
      <c r="F794" s="4">
        <f t="shared" si="63"/>
        <v>0</v>
      </c>
      <c r="G794" s="4">
        <f t="shared" si="64"/>
        <v>0</v>
      </c>
      <c r="H794" s="7">
        <f t="shared" si="65"/>
        <v>0</v>
      </c>
      <c r="I794" s="7"/>
      <c r="J794">
        <v>113626</v>
      </c>
      <c r="K794" s="8">
        <f t="shared" si="61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62"/>
        <v>-0.61187499999999995</v>
      </c>
      <c r="E795" s="8">
        <f>K824/1000</f>
        <v>-0.61187499999999995</v>
      </c>
      <c r="F795" s="4">
        <f t="shared" si="63"/>
        <v>0</v>
      </c>
      <c r="G795" s="4">
        <f t="shared" si="64"/>
        <v>0</v>
      </c>
      <c r="H795" s="7">
        <f t="shared" si="65"/>
        <v>0</v>
      </c>
      <c r="I795" s="7"/>
      <c r="J795">
        <v>113157</v>
      </c>
      <c r="K795" s="8">
        <f t="shared" si="61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62"/>
        <v>-0.61187499999999995</v>
      </c>
      <c r="E796" s="8">
        <f>K825/1000</f>
        <v>-0.61187499999999995</v>
      </c>
      <c r="F796" s="4">
        <f t="shared" si="63"/>
        <v>0</v>
      </c>
      <c r="G796" s="4">
        <f t="shared" si="64"/>
        <v>0</v>
      </c>
      <c r="H796" s="7">
        <f t="shared" si="65"/>
        <v>0</v>
      </c>
      <c r="I796" s="7"/>
      <c r="J796">
        <v>112939</v>
      </c>
      <c r="K796" s="8">
        <f t="shared" si="61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62"/>
        <v>-0.61187499999999995</v>
      </c>
      <c r="E797" s="8">
        <f>K826/1000</f>
        <v>-0.61187499999999995</v>
      </c>
      <c r="F797" s="4">
        <f t="shared" si="63"/>
        <v>0</v>
      </c>
      <c r="G797" s="4">
        <f t="shared" si="64"/>
        <v>0</v>
      </c>
      <c r="H797" s="7">
        <f t="shared" si="65"/>
        <v>0</v>
      </c>
      <c r="I797" s="7"/>
      <c r="J797">
        <v>112702</v>
      </c>
      <c r="K797" s="8">
        <f t="shared" si="61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62"/>
        <v>-0.61187499999999995</v>
      </c>
      <c r="E798" s="8">
        <f>K827/1000</f>
        <v>-0.61187499999999995</v>
      </c>
      <c r="F798" s="4">
        <f t="shared" si="63"/>
        <v>0</v>
      </c>
      <c r="G798" s="4">
        <f t="shared" si="64"/>
        <v>0</v>
      </c>
      <c r="H798" s="7">
        <f t="shared" si="65"/>
        <v>0</v>
      </c>
      <c r="I798" s="7"/>
      <c r="J798">
        <v>-924.71500000000003</v>
      </c>
      <c r="K798" s="8">
        <f t="shared" si="61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62"/>
        <v>-0.61187499999999995</v>
      </c>
      <c r="E799" s="8">
        <f>K828/1000</f>
        <v>-0.61187499999999995</v>
      </c>
      <c r="F799" s="4">
        <f t="shared" si="63"/>
        <v>0</v>
      </c>
      <c r="G799" s="4">
        <f t="shared" si="64"/>
        <v>0</v>
      </c>
      <c r="H799" s="7">
        <f t="shared" si="65"/>
        <v>0</v>
      </c>
      <c r="I799" s="7"/>
      <c r="J799">
        <v>-1066.92</v>
      </c>
      <c r="K799" s="8">
        <f t="shared" si="61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62"/>
        <v>-0.61187499999999995</v>
      </c>
      <c r="E800" s="8">
        <f>K829/1000</f>
        <v>-0.61187499999999995</v>
      </c>
      <c r="F800" s="4">
        <f t="shared" si="63"/>
        <v>0</v>
      </c>
      <c r="G800" s="4">
        <f t="shared" si="64"/>
        <v>0</v>
      </c>
      <c r="H800" s="7">
        <f t="shared" si="65"/>
        <v>0</v>
      </c>
      <c r="I800" s="7"/>
      <c r="J800">
        <v>-611.875</v>
      </c>
      <c r="K800" s="8">
        <f t="shared" si="61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62"/>
        <v>-0.61187499999999995</v>
      </c>
      <c r="E801" s="8">
        <f>K830/1000</f>
        <v>-0.61187499999999995</v>
      </c>
      <c r="F801" s="4">
        <f t="shared" si="63"/>
        <v>0</v>
      </c>
      <c r="G801" s="4">
        <f t="shared" si="64"/>
        <v>0</v>
      </c>
      <c r="H801" s="7">
        <f t="shared" si="65"/>
        <v>0</v>
      </c>
      <c r="I801" s="7"/>
      <c r="J801">
        <v>-611.875</v>
      </c>
      <c r="K801" s="8">
        <f t="shared" si="61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62"/>
        <v>-0.61187499999999995</v>
      </c>
      <c r="E802" s="8">
        <f>K831/1000</f>
        <v>-0.61187499999999995</v>
      </c>
      <c r="F802" s="4">
        <f t="shared" si="63"/>
        <v>0</v>
      </c>
      <c r="G802" s="4">
        <f t="shared" si="64"/>
        <v>0</v>
      </c>
      <c r="H802" s="7">
        <f t="shared" si="65"/>
        <v>0</v>
      </c>
      <c r="I802" s="7"/>
      <c r="J802">
        <v>-611.875</v>
      </c>
      <c r="K802" s="8">
        <f t="shared" si="61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62"/>
        <v>-0.61187499999999995</v>
      </c>
      <c r="E803" s="8">
        <f>K832/1000</f>
        <v>-0.61187499999999995</v>
      </c>
      <c r="F803" s="4">
        <f t="shared" si="63"/>
        <v>0</v>
      </c>
      <c r="G803" s="4">
        <f t="shared" si="64"/>
        <v>0</v>
      </c>
      <c r="H803" s="7">
        <f t="shared" si="65"/>
        <v>0</v>
      </c>
      <c r="I803" s="7"/>
      <c r="J803">
        <v>-611.875</v>
      </c>
      <c r="K803" s="8">
        <f t="shared" si="61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62"/>
        <v>-0.61187499999999995</v>
      </c>
      <c r="E804" s="8">
        <f>K833/1000</f>
        <v>-0.61187499999999995</v>
      </c>
      <c r="F804" s="4">
        <f t="shared" si="63"/>
        <v>0</v>
      </c>
      <c r="G804" s="4">
        <f t="shared" si="64"/>
        <v>0</v>
      </c>
      <c r="H804" s="7">
        <f t="shared" si="65"/>
        <v>0</v>
      </c>
      <c r="I804" s="7"/>
      <c r="J804">
        <v>-611.875</v>
      </c>
      <c r="K804" s="8">
        <f t="shared" si="61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62"/>
        <v>-0.61187499999999995</v>
      </c>
      <c r="E805" s="8">
        <f>K834/1000</f>
        <v>-0.61187499999999995</v>
      </c>
      <c r="F805" s="4">
        <f t="shared" si="63"/>
        <v>0</v>
      </c>
      <c r="G805" s="4">
        <f t="shared" si="64"/>
        <v>0</v>
      </c>
      <c r="H805" s="7">
        <f t="shared" si="65"/>
        <v>0</v>
      </c>
      <c r="I805" s="7"/>
      <c r="J805">
        <v>-611.875</v>
      </c>
      <c r="K805" s="8">
        <f t="shared" si="61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62"/>
        <v>-0.61187499999999995</v>
      </c>
      <c r="E806" s="8">
        <f>K835/1000</f>
        <v>-0.61187499999999995</v>
      </c>
      <c r="F806" s="4">
        <f t="shared" si="63"/>
        <v>0</v>
      </c>
      <c r="G806" s="4">
        <f t="shared" si="64"/>
        <v>0</v>
      </c>
      <c r="H806" s="7">
        <f t="shared" si="65"/>
        <v>0</v>
      </c>
      <c r="I806" s="7"/>
      <c r="J806">
        <v>-611.875</v>
      </c>
      <c r="K806" s="8">
        <f t="shared" si="61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62"/>
        <v>-1.0669200000000001</v>
      </c>
      <c r="E807" s="8">
        <f>K836/1000</f>
        <v>-1.0669200000000001</v>
      </c>
      <c r="F807" s="4">
        <f t="shared" si="63"/>
        <v>0</v>
      </c>
      <c r="G807" s="4">
        <f t="shared" si="64"/>
        <v>0</v>
      </c>
      <c r="H807" s="7">
        <f t="shared" si="65"/>
        <v>0</v>
      </c>
      <c r="I807" s="7"/>
      <c r="J807">
        <v>-611.875</v>
      </c>
      <c r="K807" s="8">
        <f t="shared" si="61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62"/>
        <v>-1.0669200000000001</v>
      </c>
      <c r="E808" s="8">
        <f>K837/1000</f>
        <v>-1.0669200000000001</v>
      </c>
      <c r="F808" s="4">
        <f t="shared" si="63"/>
        <v>0</v>
      </c>
      <c r="G808" s="4">
        <f t="shared" si="64"/>
        <v>0</v>
      </c>
      <c r="H808" s="7">
        <f t="shared" si="65"/>
        <v>0</v>
      </c>
      <c r="I808" s="7"/>
      <c r="J808">
        <v>-611.875</v>
      </c>
      <c r="K808" s="8">
        <f t="shared" si="61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62"/>
        <v>37.144800000000004</v>
      </c>
      <c r="E809" s="8">
        <f>K838/1000</f>
        <v>37.741900000000001</v>
      </c>
      <c r="F809" s="4">
        <f t="shared" si="63"/>
        <v>0.59709999999999752</v>
      </c>
      <c r="G809" s="4">
        <f t="shared" si="64"/>
        <v>0.59709999999999752</v>
      </c>
      <c r="H809" s="7">
        <f t="shared" si="65"/>
        <v>0.35652840999999702</v>
      </c>
      <c r="I809" s="7"/>
      <c r="J809">
        <v>-611.875</v>
      </c>
      <c r="K809" s="8">
        <f t="shared" si="61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62"/>
        <v>114.73399999999999</v>
      </c>
      <c r="E810" s="8">
        <f>K839/1000</f>
        <v>114.878</v>
      </c>
      <c r="F810" s="4">
        <f t="shared" si="63"/>
        <v>0.14400000000000546</v>
      </c>
      <c r="G810" s="4">
        <f t="shared" si="64"/>
        <v>0.14400000000000546</v>
      </c>
      <c r="H810" s="7">
        <f t="shared" si="65"/>
        <v>2.0736000000001573E-2</v>
      </c>
      <c r="I810" s="7"/>
      <c r="J810">
        <v>-611.875</v>
      </c>
      <c r="K810" s="8">
        <f t="shared" si="61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62"/>
        <v>114.279</v>
      </c>
      <c r="E811" s="8">
        <f>K840/1000</f>
        <v>114.428</v>
      </c>
      <c r="F811" s="4">
        <f t="shared" si="63"/>
        <v>0.14900000000000091</v>
      </c>
      <c r="G811" s="4">
        <f t="shared" si="64"/>
        <v>0.14900000000000091</v>
      </c>
      <c r="H811" s="7">
        <f t="shared" si="65"/>
        <v>2.2201000000000273E-2</v>
      </c>
      <c r="I811" s="7"/>
      <c r="J811">
        <v>-611.875</v>
      </c>
      <c r="K811" s="8">
        <f t="shared" si="61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62"/>
        <v>113.81</v>
      </c>
      <c r="E812" s="8">
        <f>K841/1000</f>
        <v>113.84099999999999</v>
      </c>
      <c r="F812" s="4">
        <f t="shared" si="63"/>
        <v>3.0999999999991701E-2</v>
      </c>
      <c r="G812" s="4">
        <f t="shared" si="64"/>
        <v>3.0999999999991701E-2</v>
      </c>
      <c r="H812" s="7">
        <f t="shared" si="65"/>
        <v>9.6099999999948549E-4</v>
      </c>
      <c r="I812" s="7"/>
      <c r="J812">
        <v>-1066.92</v>
      </c>
      <c r="K812" s="8">
        <f t="shared" ref="K812:K875" si="66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62"/>
        <v>112.66</v>
      </c>
      <c r="E813" s="8">
        <f>K842/1000</f>
        <v>112.748</v>
      </c>
      <c r="F813" s="4">
        <f t="shared" si="63"/>
        <v>8.8000000000008072E-2</v>
      </c>
      <c r="G813" s="4">
        <f t="shared" si="64"/>
        <v>8.8000000000008072E-2</v>
      </c>
      <c r="H813" s="7">
        <f t="shared" si="65"/>
        <v>7.7440000000014208E-3</v>
      </c>
      <c r="I813" s="7"/>
      <c r="J813">
        <v>-1066.92</v>
      </c>
      <c r="K813" s="8">
        <f t="shared" si="66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62"/>
        <v>112.182</v>
      </c>
      <c r="E814" s="8">
        <f>K843/1000</f>
        <v>112.208</v>
      </c>
      <c r="F814" s="4">
        <f t="shared" si="63"/>
        <v>2.5999999999996248E-2</v>
      </c>
      <c r="G814" s="4">
        <f t="shared" si="64"/>
        <v>2.5999999999996248E-2</v>
      </c>
      <c r="H814" s="7">
        <f t="shared" si="65"/>
        <v>6.759999999998049E-4</v>
      </c>
      <c r="I814" s="7"/>
      <c r="J814">
        <v>-1979.44</v>
      </c>
      <c r="K814" s="8">
        <f t="shared" si="66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62"/>
        <v>111.96299999999999</v>
      </c>
      <c r="E815" s="8">
        <f>K844/1000</f>
        <v>112.384</v>
      </c>
      <c r="F815" s="4">
        <f t="shared" si="63"/>
        <v>0.42100000000000648</v>
      </c>
      <c r="G815" s="4">
        <f t="shared" si="64"/>
        <v>0.42100000000000648</v>
      </c>
      <c r="H815" s="7">
        <f t="shared" si="65"/>
        <v>0.17724100000000545</v>
      </c>
      <c r="I815" s="7"/>
      <c r="J815">
        <v>50508.7</v>
      </c>
      <c r="K815" s="8">
        <f t="shared" si="66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62"/>
        <v>112.08199999999999</v>
      </c>
      <c r="E816" s="8">
        <f>K845/1000</f>
        <v>112.476</v>
      </c>
      <c r="F816" s="4">
        <f t="shared" si="63"/>
        <v>0.39400000000000546</v>
      </c>
      <c r="G816" s="4">
        <f t="shared" si="64"/>
        <v>0.39400000000000546</v>
      </c>
      <c r="H816" s="7">
        <f t="shared" si="65"/>
        <v>0.15523600000000429</v>
      </c>
      <c r="I816" s="7"/>
      <c r="J816">
        <v>114457</v>
      </c>
      <c r="K816" s="8">
        <f t="shared" si="66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62"/>
        <v>-0.92471500000000006</v>
      </c>
      <c r="E817" s="8">
        <f>K846/1000</f>
        <v>-0.92471500000000006</v>
      </c>
      <c r="F817" s="4">
        <f t="shared" si="63"/>
        <v>0</v>
      </c>
      <c r="G817" s="4">
        <f t="shared" si="64"/>
        <v>0</v>
      </c>
      <c r="H817" s="7">
        <f t="shared" si="65"/>
        <v>0</v>
      </c>
      <c r="I817" s="7"/>
      <c r="J817">
        <v>110486</v>
      </c>
      <c r="K817" s="8">
        <f t="shared" si="66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62"/>
        <v>-1.0669200000000001</v>
      </c>
      <c r="E818" s="8">
        <f>K847/1000</f>
        <v>-1.0669200000000001</v>
      </c>
      <c r="F818" s="4">
        <f t="shared" si="63"/>
        <v>0</v>
      </c>
      <c r="G818" s="4">
        <f t="shared" si="64"/>
        <v>0</v>
      </c>
      <c r="H818" s="7">
        <f t="shared" si="65"/>
        <v>0</v>
      </c>
      <c r="I818" s="7"/>
      <c r="J818">
        <v>113085</v>
      </c>
      <c r="K818" s="8">
        <f t="shared" si="66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62"/>
        <v>-0.61187499999999995</v>
      </c>
      <c r="E819" s="8">
        <f>K848/1000</f>
        <v>-0.61187499999999995</v>
      </c>
      <c r="F819" s="4">
        <f t="shared" si="63"/>
        <v>0</v>
      </c>
      <c r="G819" s="4">
        <f t="shared" si="64"/>
        <v>0</v>
      </c>
      <c r="H819" s="7">
        <f t="shared" si="65"/>
        <v>0</v>
      </c>
      <c r="I819" s="7"/>
      <c r="J819">
        <v>112684</v>
      </c>
      <c r="K819" s="8">
        <f t="shared" si="66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62"/>
        <v>-0.61187499999999995</v>
      </c>
      <c r="E820" s="8">
        <f>K849/1000</f>
        <v>-0.61187499999999995</v>
      </c>
      <c r="F820" s="4">
        <f t="shared" si="63"/>
        <v>0</v>
      </c>
      <c r="G820" s="4">
        <f t="shared" si="64"/>
        <v>0</v>
      </c>
      <c r="H820" s="7">
        <f t="shared" si="65"/>
        <v>0</v>
      </c>
      <c r="I820" s="7"/>
      <c r="J820">
        <v>112520</v>
      </c>
      <c r="K820" s="8">
        <f t="shared" si="66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62"/>
        <v>-0.61187499999999995</v>
      </c>
      <c r="E821" s="8">
        <f>K850/1000</f>
        <v>-0.61187499999999995</v>
      </c>
      <c r="F821" s="4">
        <f t="shared" si="63"/>
        <v>0</v>
      </c>
      <c r="G821" s="4">
        <f t="shared" si="64"/>
        <v>0</v>
      </c>
      <c r="H821" s="7">
        <f t="shared" si="65"/>
        <v>0</v>
      </c>
      <c r="I821" s="7"/>
      <c r="J821">
        <v>72063.7</v>
      </c>
      <c r="K821" s="8">
        <f t="shared" si="66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62"/>
        <v>-0.61187499999999995</v>
      </c>
      <c r="E822" s="8">
        <f>K851/1000</f>
        <v>-0.61187499999999995</v>
      </c>
      <c r="F822" s="4">
        <f t="shared" si="63"/>
        <v>0</v>
      </c>
      <c r="G822" s="4">
        <f t="shared" si="64"/>
        <v>0</v>
      </c>
      <c r="H822" s="7">
        <f t="shared" si="65"/>
        <v>0</v>
      </c>
      <c r="I822" s="7"/>
      <c r="J822">
        <v>-924.71500000000003</v>
      </c>
      <c r="K822" s="8">
        <f t="shared" si="66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62"/>
        <v>-0.61187499999999995</v>
      </c>
      <c r="E823" s="8">
        <f>K852/1000</f>
        <v>-0.61187499999999995</v>
      </c>
      <c r="F823" s="4">
        <f t="shared" si="63"/>
        <v>0</v>
      </c>
      <c r="G823" s="4">
        <f t="shared" si="64"/>
        <v>0</v>
      </c>
      <c r="H823" s="7">
        <f t="shared" si="65"/>
        <v>0</v>
      </c>
      <c r="I823" s="7"/>
      <c r="J823">
        <v>-1066.92</v>
      </c>
      <c r="K823" s="8">
        <f t="shared" si="66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62"/>
        <v>-0.61187499999999995</v>
      </c>
      <c r="E824" s="8">
        <f>K853/1000</f>
        <v>-0.61187499999999995</v>
      </c>
      <c r="F824" s="4">
        <f t="shared" si="63"/>
        <v>0</v>
      </c>
      <c r="G824" s="4">
        <f t="shared" si="64"/>
        <v>0</v>
      </c>
      <c r="H824" s="7">
        <f t="shared" si="65"/>
        <v>0</v>
      </c>
      <c r="I824" s="7"/>
      <c r="J824">
        <v>-611.875</v>
      </c>
      <c r="K824" s="8">
        <f t="shared" si="66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62"/>
        <v>-0.61187499999999995</v>
      </c>
      <c r="E825" s="8">
        <f>K854/1000</f>
        <v>-0.61187499999999995</v>
      </c>
      <c r="F825" s="4">
        <f t="shared" si="63"/>
        <v>0</v>
      </c>
      <c r="G825" s="4">
        <f t="shared" si="64"/>
        <v>0</v>
      </c>
      <c r="H825" s="7">
        <f t="shared" si="65"/>
        <v>0</v>
      </c>
      <c r="I825" s="7"/>
      <c r="J825">
        <v>-611.875</v>
      </c>
      <c r="K825" s="8">
        <f t="shared" si="66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62"/>
        <v>-0.61187499999999995</v>
      </c>
      <c r="E826" s="8">
        <f>K855/1000</f>
        <v>-0.61187499999999995</v>
      </c>
      <c r="F826" s="4">
        <f t="shared" si="63"/>
        <v>0</v>
      </c>
      <c r="G826" s="4">
        <f t="shared" si="64"/>
        <v>0</v>
      </c>
      <c r="H826" s="7">
        <f t="shared" si="65"/>
        <v>0</v>
      </c>
      <c r="I826" s="7"/>
      <c r="J826">
        <v>-611.875</v>
      </c>
      <c r="K826" s="8">
        <f t="shared" si="66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62"/>
        <v>-0.61187499999999995</v>
      </c>
      <c r="E827" s="8">
        <f>K856/1000</f>
        <v>-0.61187499999999995</v>
      </c>
      <c r="F827" s="4">
        <f t="shared" si="63"/>
        <v>0</v>
      </c>
      <c r="G827" s="4">
        <f t="shared" si="64"/>
        <v>0</v>
      </c>
      <c r="H827" s="7">
        <f t="shared" si="65"/>
        <v>0</v>
      </c>
      <c r="I827" s="7"/>
      <c r="J827">
        <v>-611.875</v>
      </c>
      <c r="K827" s="8">
        <f t="shared" si="66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62"/>
        <v>-0.61187499999999995</v>
      </c>
      <c r="E828" s="8">
        <f>K857/1000</f>
        <v>-0.61187499999999995</v>
      </c>
      <c r="F828" s="4">
        <f t="shared" si="63"/>
        <v>0</v>
      </c>
      <c r="G828" s="4">
        <f t="shared" si="64"/>
        <v>0</v>
      </c>
      <c r="H828" s="7">
        <f t="shared" si="65"/>
        <v>0</v>
      </c>
      <c r="I828" s="7"/>
      <c r="J828">
        <v>-611.875</v>
      </c>
      <c r="K828" s="8">
        <f t="shared" si="66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62"/>
        <v>-0.61187499999999995</v>
      </c>
      <c r="E829" s="8">
        <f>K858/1000</f>
        <v>-0.61187499999999995</v>
      </c>
      <c r="F829" s="4">
        <f t="shared" si="63"/>
        <v>0</v>
      </c>
      <c r="G829" s="4">
        <f t="shared" si="64"/>
        <v>0</v>
      </c>
      <c r="H829" s="7">
        <f t="shared" si="65"/>
        <v>0</v>
      </c>
      <c r="I829" s="7"/>
      <c r="J829">
        <v>-611.875</v>
      </c>
      <c r="K829" s="8">
        <f t="shared" si="66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62"/>
        <v>-0.61187499999999995</v>
      </c>
      <c r="E830" s="8">
        <f>K859/1000</f>
        <v>-0.61187499999999995</v>
      </c>
      <c r="F830" s="4">
        <f t="shared" si="63"/>
        <v>0</v>
      </c>
      <c r="G830" s="4">
        <f t="shared" si="64"/>
        <v>0</v>
      </c>
      <c r="H830" s="7">
        <f t="shared" si="65"/>
        <v>0</v>
      </c>
      <c r="I830" s="7"/>
      <c r="J830">
        <v>-611.875</v>
      </c>
      <c r="K830" s="8">
        <f t="shared" si="66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62"/>
        <v>-1.0669200000000001</v>
      </c>
      <c r="E831" s="8">
        <f>K860/1000</f>
        <v>-1.0669200000000001</v>
      </c>
      <c r="F831" s="4">
        <f t="shared" si="63"/>
        <v>0</v>
      </c>
      <c r="G831" s="4">
        <f t="shared" si="64"/>
        <v>0</v>
      </c>
      <c r="H831" s="7">
        <f t="shared" si="65"/>
        <v>0</v>
      </c>
      <c r="I831" s="7"/>
      <c r="J831">
        <v>-611.875</v>
      </c>
      <c r="K831" s="8">
        <f t="shared" si="66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62"/>
        <v>-1.0669200000000001</v>
      </c>
      <c r="E832" s="8">
        <f>K861/1000</f>
        <v>-1.0669200000000001</v>
      </c>
      <c r="F832" s="4">
        <f t="shared" si="63"/>
        <v>0</v>
      </c>
      <c r="G832" s="4">
        <f t="shared" si="64"/>
        <v>0</v>
      </c>
      <c r="H832" s="7">
        <f t="shared" si="65"/>
        <v>0</v>
      </c>
      <c r="I832" s="7"/>
      <c r="J832">
        <v>-611.875</v>
      </c>
      <c r="K832" s="8">
        <f t="shared" si="66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62"/>
        <v>29.133800000000001</v>
      </c>
      <c r="E833" s="8">
        <f>K862/1000</f>
        <v>30.281099999999999</v>
      </c>
      <c r="F833" s="4">
        <f t="shared" si="63"/>
        <v>1.1472999999999978</v>
      </c>
      <c r="G833" s="4">
        <f t="shared" si="64"/>
        <v>1.1472999999999978</v>
      </c>
      <c r="H833" s="7">
        <f t="shared" si="65"/>
        <v>1.316297289999995</v>
      </c>
      <c r="I833" s="7"/>
      <c r="J833">
        <v>-611.875</v>
      </c>
      <c r="K833" s="8">
        <f t="shared" si="66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62"/>
        <v>113.931</v>
      </c>
      <c r="E834" s="8">
        <f>K863/1000</f>
        <v>114.306</v>
      </c>
      <c r="F834" s="4">
        <f t="shared" si="63"/>
        <v>0.375</v>
      </c>
      <c r="G834" s="4">
        <f t="shared" si="64"/>
        <v>0.375</v>
      </c>
      <c r="H834" s="7">
        <f t="shared" si="65"/>
        <v>0.140625</v>
      </c>
      <c r="I834" s="7"/>
      <c r="J834">
        <v>-611.875</v>
      </c>
      <c r="K834" s="8">
        <f t="shared" si="66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62"/>
        <v>113.49299999999999</v>
      </c>
      <c r="E835" s="8">
        <f>K864/1000</f>
        <v>113.69799999999999</v>
      </c>
      <c r="F835" s="4">
        <f t="shared" si="63"/>
        <v>0.20499999999999829</v>
      </c>
      <c r="G835" s="4">
        <f t="shared" si="64"/>
        <v>0.20499999999999829</v>
      </c>
      <c r="H835" s="7">
        <f t="shared" si="65"/>
        <v>4.2024999999999299E-2</v>
      </c>
      <c r="I835" s="7"/>
      <c r="J835">
        <v>-611.875</v>
      </c>
      <c r="K835" s="8">
        <f t="shared" si="66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62"/>
        <v>113.10599999999999</v>
      </c>
      <c r="E836" s="8">
        <f>K865/1000</f>
        <v>113.149</v>
      </c>
      <c r="F836" s="4">
        <f t="shared" si="63"/>
        <v>4.3000000000006366E-2</v>
      </c>
      <c r="G836" s="4">
        <f t="shared" si="64"/>
        <v>4.3000000000006366E-2</v>
      </c>
      <c r="H836" s="7">
        <f t="shared" si="65"/>
        <v>1.8490000000005475E-3</v>
      </c>
      <c r="I836" s="7"/>
      <c r="J836">
        <v>-1066.92</v>
      </c>
      <c r="K836" s="8">
        <f t="shared" si="66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62"/>
        <v>112.434</v>
      </c>
      <c r="E837" s="8">
        <f>K866/1000</f>
        <v>112.52</v>
      </c>
      <c r="F837" s="4">
        <f t="shared" si="63"/>
        <v>8.5999999999998522E-2</v>
      </c>
      <c r="G837" s="4">
        <f t="shared" si="64"/>
        <v>8.5999999999998522E-2</v>
      </c>
      <c r="H837" s="7">
        <f t="shared" si="65"/>
        <v>7.3959999999997457E-3</v>
      </c>
      <c r="I837" s="7"/>
      <c r="J837">
        <v>-1066.92</v>
      </c>
      <c r="K837" s="8">
        <f t="shared" si="66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62"/>
        <v>112.002</v>
      </c>
      <c r="E838" s="8">
        <f>K867/1000</f>
        <v>112.02800000000001</v>
      </c>
      <c r="F838" s="4">
        <f t="shared" si="63"/>
        <v>2.6000000000010459E-2</v>
      </c>
      <c r="G838" s="4">
        <f t="shared" si="64"/>
        <v>2.6000000000010459E-2</v>
      </c>
      <c r="H838" s="7">
        <f t="shared" si="65"/>
        <v>6.760000000005439E-4</v>
      </c>
      <c r="I838" s="7"/>
      <c r="J838">
        <v>37741.9</v>
      </c>
      <c r="K838" s="8">
        <f t="shared" si="66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62"/>
        <v>111.881</v>
      </c>
      <c r="E839" s="8">
        <f>K868/1000</f>
        <v>112.306</v>
      </c>
      <c r="F839" s="4">
        <f t="shared" si="63"/>
        <v>0.42499999999999716</v>
      </c>
      <c r="G839" s="4">
        <f t="shared" si="64"/>
        <v>0.42499999999999716</v>
      </c>
      <c r="H839" s="7">
        <f t="shared" si="65"/>
        <v>0.18062499999999759</v>
      </c>
      <c r="I839" s="7"/>
      <c r="J839">
        <v>114878</v>
      </c>
      <c r="K839" s="8">
        <f t="shared" si="66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62"/>
        <v>99.163600000000002</v>
      </c>
      <c r="E840" s="8">
        <f>K869/1000</f>
        <v>101.407</v>
      </c>
      <c r="F840" s="4">
        <f t="shared" si="63"/>
        <v>2.2433999999999941</v>
      </c>
      <c r="G840" s="4">
        <f t="shared" si="64"/>
        <v>2.2433999999999941</v>
      </c>
      <c r="H840" s="7">
        <f t="shared" si="65"/>
        <v>5.0328435599999732</v>
      </c>
      <c r="I840" s="7"/>
      <c r="J840">
        <v>114428</v>
      </c>
      <c r="K840" s="8">
        <f t="shared" si="66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67">C841/1000</f>
        <v>-0.92471500000000006</v>
      </c>
      <c r="E841" s="8">
        <f>K870/1000</f>
        <v>-0.92471500000000006</v>
      </c>
      <c r="F841" s="4">
        <f t="shared" ref="F841:F904" si="68">(E841- D841)</f>
        <v>0</v>
      </c>
      <c r="G841" s="4">
        <f t="shared" ref="G841:G904" si="69">ABS(F841)</f>
        <v>0</v>
      </c>
      <c r="H841" s="7">
        <f t="shared" ref="H841:H904" si="70">(G841^2)</f>
        <v>0</v>
      </c>
      <c r="I841" s="7"/>
      <c r="J841">
        <v>113841</v>
      </c>
      <c r="K841" s="8">
        <f t="shared" si="66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67"/>
        <v>-1.0669200000000001</v>
      </c>
      <c r="E842" s="8">
        <f>K871/1000</f>
        <v>-1.0669200000000001</v>
      </c>
      <c r="F842" s="4">
        <f t="shared" si="68"/>
        <v>0</v>
      </c>
      <c r="G842" s="4">
        <f t="shared" si="69"/>
        <v>0</v>
      </c>
      <c r="H842" s="7">
        <f t="shared" si="70"/>
        <v>0</v>
      </c>
      <c r="I842" s="7"/>
      <c r="J842">
        <v>112748</v>
      </c>
      <c r="K842" s="8">
        <f t="shared" si="66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67"/>
        <v>-0.61187499999999995</v>
      </c>
      <c r="E843" s="8">
        <f>K872/1000</f>
        <v>-0.61187499999999995</v>
      </c>
      <c r="F843" s="4">
        <f t="shared" si="68"/>
        <v>0</v>
      </c>
      <c r="G843" s="4">
        <f t="shared" si="69"/>
        <v>0</v>
      </c>
      <c r="H843" s="7">
        <f t="shared" si="70"/>
        <v>0</v>
      </c>
      <c r="I843" s="7"/>
      <c r="J843">
        <v>112208</v>
      </c>
      <c r="K843" s="8">
        <f t="shared" si="66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67"/>
        <v>-0.61187499999999995</v>
      </c>
      <c r="E844" s="8">
        <f>K873/1000</f>
        <v>-0.61187499999999995</v>
      </c>
      <c r="F844" s="4">
        <f t="shared" si="68"/>
        <v>0</v>
      </c>
      <c r="G844" s="4">
        <f t="shared" si="69"/>
        <v>0</v>
      </c>
      <c r="H844" s="7">
        <f t="shared" si="70"/>
        <v>0</v>
      </c>
      <c r="I844" s="7"/>
      <c r="J844">
        <v>112384</v>
      </c>
      <c r="K844" s="8">
        <f t="shared" si="66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67"/>
        <v>-0.61187499999999995</v>
      </c>
      <c r="E845" s="8">
        <f>K874/1000</f>
        <v>-0.61187499999999995</v>
      </c>
      <c r="F845" s="4">
        <f t="shared" si="68"/>
        <v>0</v>
      </c>
      <c r="G845" s="4">
        <f t="shared" si="69"/>
        <v>0</v>
      </c>
      <c r="H845" s="7">
        <f t="shared" si="70"/>
        <v>0</v>
      </c>
      <c r="I845" s="7"/>
      <c r="J845">
        <v>112476</v>
      </c>
      <c r="K845" s="8">
        <f t="shared" si="66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67"/>
        <v>-0.61187499999999995</v>
      </c>
      <c r="E846" s="8">
        <f>K875/1000</f>
        <v>-0.61187499999999995</v>
      </c>
      <c r="F846" s="4">
        <f t="shared" si="68"/>
        <v>0</v>
      </c>
      <c r="G846" s="4">
        <f t="shared" si="69"/>
        <v>0</v>
      </c>
      <c r="H846" s="7">
        <f t="shared" si="70"/>
        <v>0</v>
      </c>
      <c r="I846" s="7"/>
      <c r="J846">
        <v>-924.71500000000003</v>
      </c>
      <c r="K846" s="8">
        <f t="shared" si="66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67"/>
        <v>-0.61187499999999995</v>
      </c>
      <c r="E847" s="8">
        <f>K876/1000</f>
        <v>-0.61187499999999995</v>
      </c>
      <c r="F847" s="4">
        <f t="shared" si="68"/>
        <v>0</v>
      </c>
      <c r="G847" s="4">
        <f t="shared" si="69"/>
        <v>0</v>
      </c>
      <c r="H847" s="7">
        <f t="shared" si="70"/>
        <v>0</v>
      </c>
      <c r="I847" s="7"/>
      <c r="J847">
        <v>-1066.92</v>
      </c>
      <c r="K847" s="8">
        <f t="shared" si="66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67"/>
        <v>-0.61187499999999995</v>
      </c>
      <c r="E848" s="8">
        <f>K877/1000</f>
        <v>-0.61187499999999995</v>
      </c>
      <c r="F848" s="4">
        <f t="shared" si="68"/>
        <v>0</v>
      </c>
      <c r="G848" s="4">
        <f t="shared" si="69"/>
        <v>0</v>
      </c>
      <c r="H848" s="7">
        <f t="shared" si="70"/>
        <v>0</v>
      </c>
      <c r="I848" s="7"/>
      <c r="J848">
        <v>-611.875</v>
      </c>
      <c r="K848" s="8">
        <f t="shared" si="66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67"/>
        <v>-0.61187499999999995</v>
      </c>
      <c r="E849" s="8">
        <f>K878/1000</f>
        <v>-0.61187499999999995</v>
      </c>
      <c r="F849" s="4">
        <f t="shared" si="68"/>
        <v>0</v>
      </c>
      <c r="G849" s="4">
        <f t="shared" si="69"/>
        <v>0</v>
      </c>
      <c r="H849" s="7">
        <f t="shared" si="70"/>
        <v>0</v>
      </c>
      <c r="I849" s="7"/>
      <c r="J849">
        <v>-611.875</v>
      </c>
      <c r="K849" s="8">
        <f t="shared" si="66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67"/>
        <v>-0.61187499999999995</v>
      </c>
      <c r="E850" s="8">
        <f>K879/1000</f>
        <v>-0.61187499999999995</v>
      </c>
      <c r="F850" s="4">
        <f t="shared" si="68"/>
        <v>0</v>
      </c>
      <c r="G850" s="4">
        <f t="shared" si="69"/>
        <v>0</v>
      </c>
      <c r="H850" s="7">
        <f t="shared" si="70"/>
        <v>0</v>
      </c>
      <c r="I850" s="7"/>
      <c r="J850">
        <v>-611.875</v>
      </c>
      <c r="K850" s="8">
        <f t="shared" si="66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67"/>
        <v>-0.61187499999999995</v>
      </c>
      <c r="E851" s="8">
        <f>K880/1000</f>
        <v>-0.61187499999999995</v>
      </c>
      <c r="F851" s="4">
        <f t="shared" si="68"/>
        <v>0</v>
      </c>
      <c r="G851" s="4">
        <f t="shared" si="69"/>
        <v>0</v>
      </c>
      <c r="H851" s="7">
        <f t="shared" si="70"/>
        <v>0</v>
      </c>
      <c r="I851" s="7"/>
      <c r="J851">
        <v>-611.875</v>
      </c>
      <c r="K851" s="8">
        <f t="shared" si="66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67"/>
        <v>-0.61187499999999995</v>
      </c>
      <c r="E852" s="8">
        <f>K881/1000</f>
        <v>-0.61187499999999995</v>
      </c>
      <c r="F852" s="4">
        <f t="shared" si="68"/>
        <v>0</v>
      </c>
      <c r="G852" s="4">
        <f t="shared" si="69"/>
        <v>0</v>
      </c>
      <c r="H852" s="7">
        <f t="shared" si="70"/>
        <v>0</v>
      </c>
      <c r="I852" s="7"/>
      <c r="J852">
        <v>-611.875</v>
      </c>
      <c r="K852" s="8">
        <f t="shared" si="66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67"/>
        <v>-0.61187499999999995</v>
      </c>
      <c r="E853" s="8">
        <f>K882/1000</f>
        <v>-0.61187499999999995</v>
      </c>
      <c r="F853" s="4">
        <f t="shared" si="68"/>
        <v>0</v>
      </c>
      <c r="G853" s="4">
        <f t="shared" si="69"/>
        <v>0</v>
      </c>
      <c r="H853" s="7">
        <f t="shared" si="70"/>
        <v>0</v>
      </c>
      <c r="I853" s="7"/>
      <c r="J853">
        <v>-611.875</v>
      </c>
      <c r="K853" s="8">
        <f t="shared" si="66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67"/>
        <v>-0.61187499999999995</v>
      </c>
      <c r="E854" s="8">
        <f>K883/1000</f>
        <v>-0.61187499999999995</v>
      </c>
      <c r="F854" s="4">
        <f t="shared" si="68"/>
        <v>0</v>
      </c>
      <c r="G854" s="4">
        <f t="shared" si="69"/>
        <v>0</v>
      </c>
      <c r="H854" s="7">
        <f t="shared" si="70"/>
        <v>0</v>
      </c>
      <c r="I854" s="7"/>
      <c r="J854">
        <v>-611.875</v>
      </c>
      <c r="K854" s="8">
        <f t="shared" si="66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67"/>
        <v>-1.0669200000000001</v>
      </c>
      <c r="E855" s="8">
        <f>K884/1000</f>
        <v>-1.0669200000000001</v>
      </c>
      <c r="F855" s="4">
        <f t="shared" si="68"/>
        <v>0</v>
      </c>
      <c r="G855" s="4">
        <f t="shared" si="69"/>
        <v>0</v>
      </c>
      <c r="H855" s="7">
        <f t="shared" si="70"/>
        <v>0</v>
      </c>
      <c r="I855" s="7"/>
      <c r="J855">
        <v>-611.875</v>
      </c>
      <c r="K855" s="8">
        <f t="shared" si="66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67"/>
        <v>-1.0669200000000001</v>
      </c>
      <c r="E856" s="8">
        <f>K885/1000</f>
        <v>-1.0669200000000001</v>
      </c>
      <c r="F856" s="4">
        <f t="shared" si="68"/>
        <v>0</v>
      </c>
      <c r="G856" s="4">
        <f t="shared" si="69"/>
        <v>0</v>
      </c>
      <c r="H856" s="7">
        <f t="shared" si="70"/>
        <v>0</v>
      </c>
      <c r="I856" s="7"/>
      <c r="J856">
        <v>-611.875</v>
      </c>
      <c r="K856" s="8">
        <f t="shared" si="66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67"/>
        <v>37.359099999999998</v>
      </c>
      <c r="E857" s="8">
        <f>K886/1000</f>
        <v>37.273199999999996</v>
      </c>
      <c r="F857" s="4">
        <f t="shared" si="68"/>
        <v>-8.5900000000002308E-2</v>
      </c>
      <c r="G857" s="4">
        <f t="shared" si="69"/>
        <v>8.5900000000002308E-2</v>
      </c>
      <c r="H857" s="7">
        <f t="shared" si="70"/>
        <v>7.3788100000003968E-3</v>
      </c>
      <c r="I857" s="7"/>
      <c r="J857">
        <v>-611.875</v>
      </c>
      <c r="K857" s="8">
        <f t="shared" si="66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67"/>
        <v>114.15</v>
      </c>
      <c r="E858" s="8">
        <f>K887/1000</f>
        <v>114.288</v>
      </c>
      <c r="F858" s="4">
        <f t="shared" si="68"/>
        <v>0.13799999999999102</v>
      </c>
      <c r="G858" s="4">
        <f t="shared" si="69"/>
        <v>0.13799999999999102</v>
      </c>
      <c r="H858" s="7">
        <f t="shared" si="70"/>
        <v>1.9043999999997521E-2</v>
      </c>
      <c r="I858" s="7"/>
      <c r="J858">
        <v>-611.875</v>
      </c>
      <c r="K858" s="8">
        <f t="shared" si="66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67"/>
        <v>113.706</v>
      </c>
      <c r="E859" s="8">
        <f>K888/1000</f>
        <v>113.85</v>
      </c>
      <c r="F859" s="4">
        <f t="shared" si="68"/>
        <v>0.14399999999999125</v>
      </c>
      <c r="G859" s="4">
        <f t="shared" si="69"/>
        <v>0.14399999999999125</v>
      </c>
      <c r="H859" s="7">
        <f t="shared" si="70"/>
        <v>2.0735999999997479E-2</v>
      </c>
      <c r="I859" s="7"/>
      <c r="J859">
        <v>-611.875</v>
      </c>
      <c r="K859" s="8">
        <f t="shared" si="66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67"/>
        <v>113.306</v>
      </c>
      <c r="E860" s="8">
        <f>K889/1000</f>
        <v>113.343</v>
      </c>
      <c r="F860" s="4">
        <f t="shared" si="68"/>
        <v>3.7000000000006139E-2</v>
      </c>
      <c r="G860" s="4">
        <f t="shared" si="69"/>
        <v>3.7000000000006139E-2</v>
      </c>
      <c r="H860" s="7">
        <f t="shared" si="70"/>
        <v>1.3690000000004543E-3</v>
      </c>
      <c r="I860" s="7"/>
      <c r="J860">
        <v>-1066.92</v>
      </c>
      <c r="K860" s="8">
        <f t="shared" si="66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67"/>
        <v>112.63</v>
      </c>
      <c r="E861" s="8">
        <f>K890/1000</f>
        <v>112.759</v>
      </c>
      <c r="F861" s="4">
        <f t="shared" si="68"/>
        <v>0.12900000000000489</v>
      </c>
      <c r="G861" s="4">
        <f t="shared" si="69"/>
        <v>0.12900000000000489</v>
      </c>
      <c r="H861" s="7">
        <f t="shared" si="70"/>
        <v>1.6641000000001262E-2</v>
      </c>
      <c r="I861" s="7"/>
      <c r="J861">
        <v>-1066.92</v>
      </c>
      <c r="K861" s="8">
        <f t="shared" si="66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67"/>
        <v>112.131</v>
      </c>
      <c r="E862" s="8">
        <f>K891/1000</f>
        <v>112.166</v>
      </c>
      <c r="F862" s="4">
        <f t="shared" si="68"/>
        <v>3.4999999999996589E-2</v>
      </c>
      <c r="G862" s="4">
        <f t="shared" si="69"/>
        <v>3.4999999999996589E-2</v>
      </c>
      <c r="H862" s="7">
        <f t="shared" si="70"/>
        <v>1.2249999999997612E-3</v>
      </c>
      <c r="I862" s="7"/>
      <c r="J862">
        <v>30281.1</v>
      </c>
      <c r="K862" s="8">
        <f t="shared" si="66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67"/>
        <v>111.863</v>
      </c>
      <c r="E863" s="8">
        <f>K892/1000</f>
        <v>112.28</v>
      </c>
      <c r="F863" s="4">
        <f t="shared" si="68"/>
        <v>0.41700000000000159</v>
      </c>
      <c r="G863" s="4">
        <f t="shared" si="69"/>
        <v>0.41700000000000159</v>
      </c>
      <c r="H863" s="7">
        <f t="shared" si="70"/>
        <v>0.17388900000000132</v>
      </c>
      <c r="I863" s="7"/>
      <c r="J863">
        <v>114306</v>
      </c>
      <c r="K863" s="8">
        <f t="shared" si="66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67"/>
        <v>111.65600000000001</v>
      </c>
      <c r="E864" s="8">
        <f>K893/1000</f>
        <v>112.09699999999999</v>
      </c>
      <c r="F864" s="4">
        <f t="shared" si="68"/>
        <v>0.44099999999998829</v>
      </c>
      <c r="G864" s="4">
        <f t="shared" si="69"/>
        <v>0.44099999999998829</v>
      </c>
      <c r="H864" s="7">
        <f t="shared" si="70"/>
        <v>0.19448099999998966</v>
      </c>
      <c r="I864" s="7"/>
      <c r="J864">
        <v>113698</v>
      </c>
      <c r="K864" s="8">
        <f t="shared" si="66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67"/>
        <v>48.939099999999996</v>
      </c>
      <c r="E865" s="8">
        <f>K894/1000</f>
        <v>49.287099999999995</v>
      </c>
      <c r="F865" s="4">
        <f t="shared" si="68"/>
        <v>0.34799999999999898</v>
      </c>
      <c r="G865" s="4">
        <f t="shared" si="69"/>
        <v>0.34799999999999898</v>
      </c>
      <c r="H865" s="7">
        <f t="shared" si="70"/>
        <v>0.12110399999999928</v>
      </c>
      <c r="I865" s="7"/>
      <c r="J865">
        <v>113149</v>
      </c>
      <c r="K865" s="8">
        <f t="shared" si="66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67"/>
        <v>-0.92471500000000006</v>
      </c>
      <c r="E866" s="8">
        <f>K895/1000</f>
        <v>-0.92471500000000006</v>
      </c>
      <c r="F866" s="4">
        <f t="shared" si="68"/>
        <v>0</v>
      </c>
      <c r="G866" s="4">
        <f t="shared" si="69"/>
        <v>0</v>
      </c>
      <c r="H866" s="7">
        <f t="shared" si="70"/>
        <v>0</v>
      </c>
      <c r="I866" s="7"/>
      <c r="J866">
        <v>112520</v>
      </c>
      <c r="K866" s="8">
        <f t="shared" si="66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67"/>
        <v>-0.61187499999999995</v>
      </c>
      <c r="E867" s="8">
        <f>K896/1000</f>
        <v>-0.61187499999999995</v>
      </c>
      <c r="F867" s="4">
        <f t="shared" si="68"/>
        <v>0</v>
      </c>
      <c r="G867" s="4">
        <f t="shared" si="69"/>
        <v>0</v>
      </c>
      <c r="H867" s="7">
        <f t="shared" si="70"/>
        <v>0</v>
      </c>
      <c r="I867" s="7"/>
      <c r="J867">
        <v>112028</v>
      </c>
      <c r="K867" s="8">
        <f t="shared" si="66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67"/>
        <v>-0.61187499999999995</v>
      </c>
      <c r="E868" s="8">
        <f>K897/1000</f>
        <v>-0.61187499999999995</v>
      </c>
      <c r="F868" s="4">
        <f t="shared" si="68"/>
        <v>0</v>
      </c>
      <c r="G868" s="4">
        <f t="shared" si="69"/>
        <v>0</v>
      </c>
      <c r="H868" s="7">
        <f t="shared" si="70"/>
        <v>0</v>
      </c>
      <c r="I868" s="7"/>
      <c r="J868">
        <v>112306</v>
      </c>
      <c r="K868" s="8">
        <f t="shared" si="66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67"/>
        <v>-0.61187499999999995</v>
      </c>
      <c r="E869" s="8">
        <f>K898/1000</f>
        <v>-0.61187499999999995</v>
      </c>
      <c r="F869" s="4">
        <f t="shared" si="68"/>
        <v>0</v>
      </c>
      <c r="G869" s="4">
        <f t="shared" si="69"/>
        <v>0</v>
      </c>
      <c r="H869" s="7">
        <f t="shared" si="70"/>
        <v>0</v>
      </c>
      <c r="I869" s="7"/>
      <c r="J869">
        <v>101407</v>
      </c>
      <c r="K869" s="8">
        <f t="shared" si="66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67"/>
        <v>-0.61187499999999995</v>
      </c>
      <c r="E870" s="8">
        <f>K899/1000</f>
        <v>-0.61187499999999995</v>
      </c>
      <c r="F870" s="4">
        <f t="shared" si="68"/>
        <v>0</v>
      </c>
      <c r="G870" s="4">
        <f t="shared" si="69"/>
        <v>0</v>
      </c>
      <c r="H870" s="7">
        <f t="shared" si="70"/>
        <v>0</v>
      </c>
      <c r="I870" s="7"/>
      <c r="J870">
        <v>-924.71500000000003</v>
      </c>
      <c r="K870" s="8">
        <f t="shared" si="66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67"/>
        <v>-0.61187499999999995</v>
      </c>
      <c r="E871" s="8">
        <f>K900/1000</f>
        <v>-0.61187499999999995</v>
      </c>
      <c r="F871" s="4">
        <f t="shared" si="68"/>
        <v>0</v>
      </c>
      <c r="G871" s="4">
        <f t="shared" si="69"/>
        <v>0</v>
      </c>
      <c r="H871" s="7">
        <f t="shared" si="70"/>
        <v>0</v>
      </c>
      <c r="I871" s="7"/>
      <c r="J871">
        <v>-1066.92</v>
      </c>
      <c r="K871" s="8">
        <f t="shared" si="66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67"/>
        <v>-0.61187499999999995</v>
      </c>
      <c r="E872" s="8">
        <f>K901/1000</f>
        <v>-0.61187499999999995</v>
      </c>
      <c r="F872" s="4">
        <f t="shared" si="68"/>
        <v>0</v>
      </c>
      <c r="G872" s="4">
        <f t="shared" si="69"/>
        <v>0</v>
      </c>
      <c r="H872" s="7">
        <f t="shared" si="70"/>
        <v>0</v>
      </c>
      <c r="I872" s="7"/>
      <c r="J872">
        <v>-611.875</v>
      </c>
      <c r="K872" s="8">
        <f t="shared" si="66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67"/>
        <v>-0.61187499999999995</v>
      </c>
      <c r="E873" s="8">
        <f>K902/1000</f>
        <v>-0.61187499999999995</v>
      </c>
      <c r="F873" s="4">
        <f t="shared" si="68"/>
        <v>0</v>
      </c>
      <c r="G873" s="4">
        <f t="shared" si="69"/>
        <v>0</v>
      </c>
      <c r="H873" s="7">
        <f t="shared" si="70"/>
        <v>0</v>
      </c>
      <c r="I873" s="7"/>
      <c r="J873">
        <v>-611.875</v>
      </c>
      <c r="K873" s="8">
        <f t="shared" si="66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67"/>
        <v>-0.61187499999999995</v>
      </c>
      <c r="E874" s="8">
        <f>K903/1000</f>
        <v>-0.61187499999999995</v>
      </c>
      <c r="F874" s="4">
        <f t="shared" si="68"/>
        <v>0</v>
      </c>
      <c r="G874" s="4">
        <f t="shared" si="69"/>
        <v>0</v>
      </c>
      <c r="H874" s="7">
        <f t="shared" si="70"/>
        <v>0</v>
      </c>
      <c r="I874" s="7"/>
      <c r="J874">
        <v>-611.875</v>
      </c>
      <c r="K874" s="8">
        <f t="shared" si="66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67"/>
        <v>-0.61187499999999995</v>
      </c>
      <c r="E875" s="8">
        <f>K904/1000</f>
        <v>-0.61187499999999995</v>
      </c>
      <c r="F875" s="4">
        <f t="shared" si="68"/>
        <v>0</v>
      </c>
      <c r="G875" s="4">
        <f t="shared" si="69"/>
        <v>0</v>
      </c>
      <c r="H875" s="7">
        <f t="shared" si="70"/>
        <v>0</v>
      </c>
      <c r="I875" s="7"/>
      <c r="J875">
        <v>-611.875</v>
      </c>
      <c r="K875" s="8">
        <f t="shared" si="66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67"/>
        <v>-0.61187499999999995</v>
      </c>
      <c r="E876" s="8">
        <f>K905/1000</f>
        <v>-0.61187499999999995</v>
      </c>
      <c r="F876" s="4">
        <f t="shared" si="68"/>
        <v>0</v>
      </c>
      <c r="G876" s="4">
        <f t="shared" si="69"/>
        <v>0</v>
      </c>
      <c r="H876" s="7">
        <f t="shared" si="70"/>
        <v>0</v>
      </c>
      <c r="I876" s="7"/>
      <c r="J876">
        <v>-611.875</v>
      </c>
      <c r="K876" s="8">
        <f t="shared" ref="K876:K939" si="71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67"/>
        <v>-0.61187499999999995</v>
      </c>
      <c r="E877" s="8">
        <f>K906/1000</f>
        <v>-0.61187499999999995</v>
      </c>
      <c r="F877" s="4">
        <f t="shared" si="68"/>
        <v>0</v>
      </c>
      <c r="G877" s="4">
        <f t="shared" si="69"/>
        <v>0</v>
      </c>
      <c r="H877" s="7">
        <f t="shared" si="70"/>
        <v>0</v>
      </c>
      <c r="I877" s="7"/>
      <c r="J877">
        <v>-611.875</v>
      </c>
      <c r="K877" s="8">
        <f t="shared" si="71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67"/>
        <v>-0.61187499999999995</v>
      </c>
      <c r="E878" s="8">
        <f>K907/1000</f>
        <v>-0.61187499999999995</v>
      </c>
      <c r="F878" s="4">
        <f t="shared" si="68"/>
        <v>0</v>
      </c>
      <c r="G878" s="4">
        <f t="shared" si="69"/>
        <v>0</v>
      </c>
      <c r="H878" s="7">
        <f t="shared" si="70"/>
        <v>0</v>
      </c>
      <c r="I878" s="7"/>
      <c r="J878">
        <v>-611.875</v>
      </c>
      <c r="K878" s="8">
        <f t="shared" si="71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67"/>
        <v>-1.0669200000000001</v>
      </c>
      <c r="E879" s="8">
        <f>K908/1000</f>
        <v>-1.0669200000000001</v>
      </c>
      <c r="F879" s="4">
        <f t="shared" si="68"/>
        <v>0</v>
      </c>
      <c r="G879" s="4">
        <f t="shared" si="69"/>
        <v>0</v>
      </c>
      <c r="H879" s="7">
        <f t="shared" si="70"/>
        <v>0</v>
      </c>
      <c r="I879" s="7"/>
      <c r="J879">
        <v>-611.875</v>
      </c>
      <c r="K879" s="8">
        <f t="shared" si="71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67"/>
        <v>-1.0669200000000001</v>
      </c>
      <c r="E880" s="8">
        <f>K909/1000</f>
        <v>-1.0669200000000001</v>
      </c>
      <c r="F880" s="4">
        <f t="shared" si="68"/>
        <v>0</v>
      </c>
      <c r="G880" s="4">
        <f t="shared" si="69"/>
        <v>0</v>
      </c>
      <c r="H880" s="7">
        <f t="shared" si="70"/>
        <v>0</v>
      </c>
      <c r="I880" s="7"/>
      <c r="J880">
        <v>-611.875</v>
      </c>
      <c r="K880" s="8">
        <f t="shared" si="71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67"/>
        <v>-1.0669200000000001</v>
      </c>
      <c r="E881" s="8">
        <f>K910/1000</f>
        <v>-1.0669200000000001</v>
      </c>
      <c r="F881" s="4">
        <f t="shared" si="68"/>
        <v>0</v>
      </c>
      <c r="G881" s="4">
        <f t="shared" si="69"/>
        <v>0</v>
      </c>
      <c r="H881" s="7">
        <f t="shared" si="70"/>
        <v>0</v>
      </c>
      <c r="I881" s="7"/>
      <c r="J881">
        <v>-611.875</v>
      </c>
      <c r="K881" s="8">
        <f t="shared" si="71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67"/>
        <v>7.1126800000000001</v>
      </c>
      <c r="E882" s="8">
        <f>K911/1000</f>
        <v>6.5897799999999993</v>
      </c>
      <c r="F882" s="4">
        <f t="shared" si="68"/>
        <v>-0.52290000000000081</v>
      </c>
      <c r="G882" s="4">
        <f t="shared" si="69"/>
        <v>0.52290000000000081</v>
      </c>
      <c r="H882" s="7">
        <f t="shared" si="70"/>
        <v>0.27342441000000084</v>
      </c>
      <c r="I882" s="7"/>
      <c r="J882">
        <v>-611.875</v>
      </c>
      <c r="K882" s="8">
        <f t="shared" si="71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67"/>
        <v>36.981900000000003</v>
      </c>
      <c r="E883" s="8">
        <f>K912/1000</f>
        <v>36.667699999999996</v>
      </c>
      <c r="F883" s="4">
        <f t="shared" si="68"/>
        <v>-0.3142000000000067</v>
      </c>
      <c r="G883" s="4">
        <f t="shared" si="69"/>
        <v>0.3142000000000067</v>
      </c>
      <c r="H883" s="7">
        <f t="shared" si="70"/>
        <v>9.8721640000004204E-2</v>
      </c>
      <c r="I883" s="7"/>
      <c r="J883">
        <v>-611.875</v>
      </c>
      <c r="K883" s="8">
        <f t="shared" si="71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67"/>
        <v>-0.92471500000000006</v>
      </c>
      <c r="E884" s="8">
        <f>K913/1000</f>
        <v>-0.92471500000000006</v>
      </c>
      <c r="F884" s="4">
        <f t="shared" si="68"/>
        <v>0</v>
      </c>
      <c r="G884" s="4">
        <f t="shared" si="69"/>
        <v>0</v>
      </c>
      <c r="H884" s="7">
        <f t="shared" si="70"/>
        <v>0</v>
      </c>
      <c r="I884" s="7"/>
      <c r="J884">
        <v>-1066.92</v>
      </c>
      <c r="K884" s="8">
        <f t="shared" si="71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67"/>
        <v>-0.92471500000000006</v>
      </c>
      <c r="E885" s="8">
        <f>K914/1000</f>
        <v>-0.92471500000000006</v>
      </c>
      <c r="F885" s="4">
        <f t="shared" si="68"/>
        <v>0</v>
      </c>
      <c r="G885" s="4">
        <f t="shared" si="69"/>
        <v>0</v>
      </c>
      <c r="H885" s="7">
        <f t="shared" si="70"/>
        <v>0</v>
      </c>
      <c r="I885" s="7"/>
      <c r="J885">
        <v>-1066.92</v>
      </c>
      <c r="K885" s="8">
        <f t="shared" si="71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67"/>
        <v>-0.92471500000000006</v>
      </c>
      <c r="E886" s="8">
        <f>K915/1000</f>
        <v>-0.92471500000000006</v>
      </c>
      <c r="F886" s="4">
        <f t="shared" si="68"/>
        <v>0</v>
      </c>
      <c r="G886" s="4">
        <f t="shared" si="69"/>
        <v>0</v>
      </c>
      <c r="H886" s="7">
        <f t="shared" si="70"/>
        <v>0</v>
      </c>
      <c r="I886" s="7"/>
      <c r="J886">
        <v>37273.199999999997</v>
      </c>
      <c r="K886" s="8">
        <f t="shared" si="71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67"/>
        <v>3.6609000000000003</v>
      </c>
      <c r="E887" s="8">
        <f>K916/1000</f>
        <v>4.4270899999999997</v>
      </c>
      <c r="F887" s="4">
        <f t="shared" si="68"/>
        <v>0.76618999999999948</v>
      </c>
      <c r="G887" s="4">
        <f t="shared" si="69"/>
        <v>0.76618999999999948</v>
      </c>
      <c r="H887" s="7">
        <f t="shared" si="70"/>
        <v>0.58704711609999916</v>
      </c>
      <c r="I887" s="7"/>
      <c r="J887">
        <v>114288</v>
      </c>
      <c r="K887" s="8">
        <f t="shared" si="71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67"/>
        <v>-0.92471500000000006</v>
      </c>
      <c r="E888" s="8">
        <f>K917/1000</f>
        <v>-0.92471500000000006</v>
      </c>
      <c r="F888" s="4">
        <f t="shared" si="68"/>
        <v>0</v>
      </c>
      <c r="G888" s="4">
        <f t="shared" si="69"/>
        <v>0</v>
      </c>
      <c r="H888" s="7">
        <f t="shared" si="70"/>
        <v>0</v>
      </c>
      <c r="I888" s="7"/>
      <c r="J888">
        <v>113850</v>
      </c>
      <c r="K888" s="8">
        <f t="shared" si="71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67"/>
        <v>-0.92471500000000006</v>
      </c>
      <c r="E889" s="8">
        <f>K918/1000</f>
        <v>-0.92471500000000006</v>
      </c>
      <c r="F889" s="4">
        <f t="shared" si="68"/>
        <v>0</v>
      </c>
      <c r="G889" s="4">
        <f t="shared" si="69"/>
        <v>0</v>
      </c>
      <c r="H889" s="7">
        <f t="shared" si="70"/>
        <v>0</v>
      </c>
      <c r="I889" s="7"/>
      <c r="J889">
        <v>113343</v>
      </c>
      <c r="K889" s="8">
        <f t="shared" si="71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67"/>
        <v>-0.92471500000000006</v>
      </c>
      <c r="E890" s="8">
        <f>K919/1000</f>
        <v>-0.92471500000000006</v>
      </c>
      <c r="F890" s="4">
        <f t="shared" si="68"/>
        <v>0</v>
      </c>
      <c r="G890" s="4">
        <f t="shared" si="69"/>
        <v>0</v>
      </c>
      <c r="H890" s="7">
        <f t="shared" si="70"/>
        <v>0</v>
      </c>
      <c r="I890" s="7"/>
      <c r="J890">
        <v>112759</v>
      </c>
      <c r="K890" s="8">
        <f t="shared" si="71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67"/>
        <v>-0.61187499999999995</v>
      </c>
      <c r="E891" s="8">
        <f>K920/1000</f>
        <v>-0.61187499999999995</v>
      </c>
      <c r="F891" s="4">
        <f t="shared" si="68"/>
        <v>0</v>
      </c>
      <c r="G891" s="4">
        <f t="shared" si="69"/>
        <v>0</v>
      </c>
      <c r="H891" s="7">
        <f t="shared" si="70"/>
        <v>0</v>
      </c>
      <c r="I891" s="7"/>
      <c r="J891">
        <v>112166</v>
      </c>
      <c r="K891" s="8">
        <f t="shared" si="71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67"/>
        <v>-0.61187499999999995</v>
      </c>
      <c r="E892" s="8">
        <f>K921/1000</f>
        <v>-0.61187499999999995</v>
      </c>
      <c r="F892" s="4">
        <f t="shared" si="68"/>
        <v>0</v>
      </c>
      <c r="G892" s="4">
        <f t="shared" si="69"/>
        <v>0</v>
      </c>
      <c r="H892" s="7">
        <f t="shared" si="70"/>
        <v>0</v>
      </c>
      <c r="I892" s="7"/>
      <c r="J892">
        <v>112280</v>
      </c>
      <c r="K892" s="8">
        <f t="shared" si="71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67"/>
        <v>-0.61187499999999995</v>
      </c>
      <c r="E893" s="8">
        <f>K922/1000</f>
        <v>-0.61187499999999995</v>
      </c>
      <c r="F893" s="4">
        <f t="shared" si="68"/>
        <v>0</v>
      </c>
      <c r="G893" s="4">
        <f t="shared" si="69"/>
        <v>0</v>
      </c>
      <c r="H893" s="7">
        <f t="shared" si="70"/>
        <v>0</v>
      </c>
      <c r="I893" s="7"/>
      <c r="J893">
        <v>112097</v>
      </c>
      <c r="K893" s="8">
        <f t="shared" si="71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67"/>
        <v>-0.61187499999999995</v>
      </c>
      <c r="E894" s="8">
        <f>K923/1000</f>
        <v>-0.61187499999999995</v>
      </c>
      <c r="F894" s="4">
        <f t="shared" si="68"/>
        <v>0</v>
      </c>
      <c r="G894" s="4">
        <f t="shared" si="69"/>
        <v>0</v>
      </c>
      <c r="H894" s="7">
        <f t="shared" si="70"/>
        <v>0</v>
      </c>
      <c r="I894" s="7"/>
      <c r="J894">
        <v>49287.1</v>
      </c>
      <c r="K894" s="8">
        <f t="shared" si="71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67"/>
        <v>-0.61187499999999995</v>
      </c>
      <c r="E895" s="8">
        <f>K924/1000</f>
        <v>-0.61187499999999995</v>
      </c>
      <c r="F895" s="4">
        <f t="shared" si="68"/>
        <v>0</v>
      </c>
      <c r="G895" s="4">
        <f t="shared" si="69"/>
        <v>0</v>
      </c>
      <c r="H895" s="7">
        <f t="shared" si="70"/>
        <v>0</v>
      </c>
      <c r="I895" s="7"/>
      <c r="J895">
        <v>-924.71500000000003</v>
      </c>
      <c r="K895" s="8">
        <f t="shared" si="71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67"/>
        <v>-0.61187499999999995</v>
      </c>
      <c r="E896" s="8">
        <f>K925/1000</f>
        <v>-0.61187499999999995</v>
      </c>
      <c r="F896" s="4">
        <f t="shared" si="68"/>
        <v>0</v>
      </c>
      <c r="G896" s="4">
        <f t="shared" si="69"/>
        <v>0</v>
      </c>
      <c r="H896" s="7">
        <f t="shared" si="70"/>
        <v>0</v>
      </c>
      <c r="I896" s="7"/>
      <c r="J896">
        <v>-611.875</v>
      </c>
      <c r="K896" s="8">
        <f t="shared" si="71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67"/>
        <v>-0.61187499999999995</v>
      </c>
      <c r="E897" s="8">
        <f>K926/1000</f>
        <v>-0.61187499999999995</v>
      </c>
      <c r="F897" s="4">
        <f t="shared" si="68"/>
        <v>0</v>
      </c>
      <c r="G897" s="4">
        <f t="shared" si="69"/>
        <v>0</v>
      </c>
      <c r="H897" s="7">
        <f t="shared" si="70"/>
        <v>0</v>
      </c>
      <c r="I897" s="7"/>
      <c r="J897">
        <v>-611.875</v>
      </c>
      <c r="K897" s="8">
        <f t="shared" si="71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67"/>
        <v>-0.61187499999999995</v>
      </c>
      <c r="E898" s="8">
        <f>K927/1000</f>
        <v>-0.61187499999999995</v>
      </c>
      <c r="F898" s="4">
        <f t="shared" si="68"/>
        <v>0</v>
      </c>
      <c r="G898" s="4">
        <f t="shared" si="69"/>
        <v>0</v>
      </c>
      <c r="H898" s="7">
        <f t="shared" si="70"/>
        <v>0</v>
      </c>
      <c r="I898" s="7"/>
      <c r="J898">
        <v>-611.875</v>
      </c>
      <c r="K898" s="8">
        <f t="shared" si="71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67"/>
        <v>-0.61187499999999995</v>
      </c>
      <c r="E899" s="8">
        <f>K928/1000</f>
        <v>-0.61187499999999995</v>
      </c>
      <c r="F899" s="4">
        <f t="shared" si="68"/>
        <v>0</v>
      </c>
      <c r="G899" s="4">
        <f t="shared" si="69"/>
        <v>0</v>
      </c>
      <c r="H899" s="7">
        <f t="shared" si="70"/>
        <v>0</v>
      </c>
      <c r="I899" s="7"/>
      <c r="J899">
        <v>-611.875</v>
      </c>
      <c r="K899" s="8">
        <f t="shared" si="71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67"/>
        <v>-0.61187499999999995</v>
      </c>
      <c r="E900" s="8">
        <f>K929/1000</f>
        <v>-0.61187499999999995</v>
      </c>
      <c r="F900" s="4">
        <f t="shared" si="68"/>
        <v>0</v>
      </c>
      <c r="G900" s="4">
        <f t="shared" si="69"/>
        <v>0</v>
      </c>
      <c r="H900" s="7">
        <f t="shared" si="70"/>
        <v>0</v>
      </c>
      <c r="I900" s="7"/>
      <c r="J900">
        <v>-611.875</v>
      </c>
      <c r="K900" s="8">
        <f t="shared" si="71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67"/>
        <v>-0.61187499999999995</v>
      </c>
      <c r="E901" s="8">
        <f>K930/1000</f>
        <v>-0.61187499999999995</v>
      </c>
      <c r="F901" s="4">
        <f t="shared" si="68"/>
        <v>0</v>
      </c>
      <c r="G901" s="4">
        <f t="shared" si="69"/>
        <v>0</v>
      </c>
      <c r="H901" s="7">
        <f t="shared" si="70"/>
        <v>0</v>
      </c>
      <c r="I901" s="7"/>
      <c r="J901">
        <v>-611.875</v>
      </c>
      <c r="K901" s="8">
        <f t="shared" si="71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67"/>
        <v>-0.61187499999999995</v>
      </c>
      <c r="E902" s="8">
        <f>K931/1000</f>
        <v>-0.61187499999999995</v>
      </c>
      <c r="F902" s="4">
        <f t="shared" si="68"/>
        <v>0</v>
      </c>
      <c r="G902" s="4">
        <f t="shared" si="69"/>
        <v>0</v>
      </c>
      <c r="H902" s="7">
        <f t="shared" si="70"/>
        <v>0</v>
      </c>
      <c r="I902" s="7"/>
      <c r="J902">
        <v>-611.875</v>
      </c>
      <c r="K902" s="8">
        <f t="shared" si="71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67"/>
        <v>-1.0669200000000001</v>
      </c>
      <c r="E903" s="8">
        <f>K932/1000</f>
        <v>-1.0669200000000001</v>
      </c>
      <c r="F903" s="4">
        <f t="shared" si="68"/>
        <v>0</v>
      </c>
      <c r="G903" s="4">
        <f t="shared" si="69"/>
        <v>0</v>
      </c>
      <c r="H903" s="7">
        <f t="shared" si="70"/>
        <v>0</v>
      </c>
      <c r="I903" s="7"/>
      <c r="J903">
        <v>-611.875</v>
      </c>
      <c r="K903" s="8">
        <f t="shared" si="71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67"/>
        <v>-1.0669200000000001</v>
      </c>
      <c r="E904" s="8">
        <f>K933/1000</f>
        <v>-1.0669200000000001</v>
      </c>
      <c r="F904" s="4">
        <f t="shared" si="68"/>
        <v>0</v>
      </c>
      <c r="G904" s="4">
        <f t="shared" si="69"/>
        <v>0</v>
      </c>
      <c r="H904" s="7">
        <f t="shared" si="70"/>
        <v>0</v>
      </c>
      <c r="I904" s="7"/>
      <c r="J904">
        <v>-611.875</v>
      </c>
      <c r="K904" s="8">
        <f t="shared" si="71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72">C905/1000</f>
        <v>-2.3129299999999997</v>
      </c>
      <c r="E905" s="8">
        <f>K934/1000</f>
        <v>-2.3143699999999998</v>
      </c>
      <c r="F905" s="4">
        <f t="shared" ref="F905:F968" si="73">(E905- D905)</f>
        <v>-1.4400000000001079E-3</v>
      </c>
      <c r="G905" s="4">
        <f t="shared" ref="G905:G968" si="74">ABS(F905)</f>
        <v>1.4400000000001079E-3</v>
      </c>
      <c r="H905" s="7">
        <f t="shared" ref="H905:H968" si="75">(G905^2)</f>
        <v>2.0736000000003108E-6</v>
      </c>
      <c r="I905" s="7"/>
      <c r="J905">
        <v>-611.875</v>
      </c>
      <c r="K905" s="8">
        <f t="shared" si="71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72"/>
        <v>102.05200000000001</v>
      </c>
      <c r="E906" s="8">
        <f>K935/1000</f>
        <v>102.14400000000001</v>
      </c>
      <c r="F906" s="4">
        <f t="shared" si="73"/>
        <v>9.1999999999998749E-2</v>
      </c>
      <c r="G906" s="4">
        <f t="shared" si="74"/>
        <v>9.1999999999998749E-2</v>
      </c>
      <c r="H906" s="7">
        <f t="shared" si="75"/>
        <v>8.4639999999997703E-3</v>
      </c>
      <c r="I906" s="7"/>
      <c r="J906">
        <v>-611.875</v>
      </c>
      <c r="K906" s="8">
        <f t="shared" si="71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72"/>
        <v>113.34399999999999</v>
      </c>
      <c r="E907" s="8">
        <f>K936/1000</f>
        <v>113.526</v>
      </c>
      <c r="F907" s="4">
        <f t="shared" si="73"/>
        <v>0.18200000000000216</v>
      </c>
      <c r="G907" s="4">
        <f t="shared" si="74"/>
        <v>0.18200000000000216</v>
      </c>
      <c r="H907" s="7">
        <f t="shared" si="75"/>
        <v>3.3124000000000785E-2</v>
      </c>
      <c r="I907" s="7"/>
      <c r="J907">
        <v>-611.875</v>
      </c>
      <c r="K907" s="8">
        <f t="shared" si="71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72"/>
        <v>113.001</v>
      </c>
      <c r="E908" s="8">
        <f>K937/1000</f>
        <v>113.07599999999999</v>
      </c>
      <c r="F908" s="4">
        <f t="shared" si="73"/>
        <v>7.4999999999988631E-2</v>
      </c>
      <c r="G908" s="4">
        <f t="shared" si="74"/>
        <v>7.4999999999988631E-2</v>
      </c>
      <c r="H908" s="7">
        <f t="shared" si="75"/>
        <v>5.6249999999982946E-3</v>
      </c>
      <c r="I908" s="7"/>
      <c r="J908">
        <v>-1066.92</v>
      </c>
      <c r="K908" s="8">
        <f t="shared" si="71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72"/>
        <v>112.425</v>
      </c>
      <c r="E909" s="8">
        <f>K938/1000</f>
        <v>112.59099999999999</v>
      </c>
      <c r="F909" s="4">
        <f t="shared" si="73"/>
        <v>0.16599999999999682</v>
      </c>
      <c r="G909" s="4">
        <f t="shared" si="74"/>
        <v>0.16599999999999682</v>
      </c>
      <c r="H909" s="7">
        <f t="shared" si="75"/>
        <v>2.7555999999998942E-2</v>
      </c>
      <c r="I909" s="7"/>
      <c r="J909">
        <v>-1066.92</v>
      </c>
      <c r="K909" s="8">
        <f t="shared" si="71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72"/>
        <v>111.979</v>
      </c>
      <c r="E910" s="8">
        <f>K939/1000</f>
        <v>112.35899999999999</v>
      </c>
      <c r="F910" s="4">
        <f t="shared" si="73"/>
        <v>0.37999999999999545</v>
      </c>
      <c r="G910" s="4">
        <f t="shared" si="74"/>
        <v>0.37999999999999545</v>
      </c>
      <c r="H910" s="7">
        <f t="shared" si="75"/>
        <v>0.14439999999999653</v>
      </c>
      <c r="I910" s="7"/>
      <c r="J910">
        <v>-1066.92</v>
      </c>
      <c r="K910" s="8">
        <f t="shared" si="71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72"/>
        <v>112.16500000000001</v>
      </c>
      <c r="E911" s="8">
        <f>K940/1000</f>
        <v>112.172</v>
      </c>
      <c r="F911" s="4">
        <f t="shared" si="73"/>
        <v>6.9999999999907914E-3</v>
      </c>
      <c r="G911" s="4">
        <f t="shared" si="74"/>
        <v>6.9999999999907914E-3</v>
      </c>
      <c r="H911" s="7">
        <f t="shared" si="75"/>
        <v>4.899999999987108E-5</v>
      </c>
      <c r="I911" s="7"/>
      <c r="J911">
        <v>6589.78</v>
      </c>
      <c r="K911" s="8">
        <f t="shared" si="71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72"/>
        <v>86.233500000000006</v>
      </c>
      <c r="E912" s="8">
        <f>K941/1000</f>
        <v>88.319299999999998</v>
      </c>
      <c r="F912" s="4">
        <f t="shared" si="73"/>
        <v>2.0857999999999919</v>
      </c>
      <c r="G912" s="4">
        <f t="shared" si="74"/>
        <v>2.0857999999999919</v>
      </c>
      <c r="H912" s="7">
        <f t="shared" si="75"/>
        <v>4.3505616399999658</v>
      </c>
      <c r="I912" s="7"/>
      <c r="J912">
        <v>36667.699999999997</v>
      </c>
      <c r="K912" s="8">
        <f t="shared" si="71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72"/>
        <v>-0.92471500000000006</v>
      </c>
      <c r="E913" s="8">
        <f>K942/1000</f>
        <v>-0.92471500000000006</v>
      </c>
      <c r="F913" s="4">
        <f t="shared" si="73"/>
        <v>0</v>
      </c>
      <c r="G913" s="4">
        <f t="shared" si="74"/>
        <v>0</v>
      </c>
      <c r="H913" s="7">
        <f t="shared" si="75"/>
        <v>0</v>
      </c>
      <c r="I913" s="7"/>
      <c r="J913">
        <v>-924.71500000000003</v>
      </c>
      <c r="K913" s="8">
        <f t="shared" si="71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72"/>
        <v>-0.92471500000000006</v>
      </c>
      <c r="E914" s="8">
        <f>K943/1000</f>
        <v>-0.92471500000000006</v>
      </c>
      <c r="F914" s="4">
        <f t="shared" si="73"/>
        <v>0</v>
      </c>
      <c r="G914" s="4">
        <f t="shared" si="74"/>
        <v>0</v>
      </c>
      <c r="H914" s="7">
        <f t="shared" si="75"/>
        <v>0</v>
      </c>
      <c r="I914" s="7"/>
      <c r="J914">
        <v>-924.71500000000003</v>
      </c>
      <c r="K914" s="8">
        <f t="shared" si="71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72"/>
        <v>-0.61187499999999995</v>
      </c>
      <c r="E915" s="8">
        <f>K944/1000</f>
        <v>-0.61187499999999995</v>
      </c>
      <c r="F915" s="4">
        <f t="shared" si="73"/>
        <v>0</v>
      </c>
      <c r="G915" s="4">
        <f t="shared" si="74"/>
        <v>0</v>
      </c>
      <c r="H915" s="7">
        <f t="shared" si="75"/>
        <v>0</v>
      </c>
      <c r="I915" s="7"/>
      <c r="J915">
        <v>-924.71500000000003</v>
      </c>
      <c r="K915" s="8">
        <f t="shared" si="71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72"/>
        <v>-0.61187499999999995</v>
      </c>
      <c r="E916" s="8">
        <f>K945/1000</f>
        <v>-0.61187499999999995</v>
      </c>
      <c r="F916" s="4">
        <f t="shared" si="73"/>
        <v>0</v>
      </c>
      <c r="G916" s="4">
        <f t="shared" si="74"/>
        <v>0</v>
      </c>
      <c r="H916" s="7">
        <f t="shared" si="75"/>
        <v>0</v>
      </c>
      <c r="I916" s="7"/>
      <c r="J916">
        <v>4427.09</v>
      </c>
      <c r="K916" s="8">
        <f t="shared" si="71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72"/>
        <v>-0.61187499999999995</v>
      </c>
      <c r="E917" s="8">
        <f>K946/1000</f>
        <v>-0.61187499999999995</v>
      </c>
      <c r="F917" s="4">
        <f t="shared" si="73"/>
        <v>0</v>
      </c>
      <c r="G917" s="4">
        <f t="shared" si="74"/>
        <v>0</v>
      </c>
      <c r="H917" s="7">
        <f t="shared" si="75"/>
        <v>0</v>
      </c>
      <c r="I917" s="7"/>
      <c r="J917">
        <v>-924.71500000000003</v>
      </c>
      <c r="K917" s="8">
        <f t="shared" si="71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72"/>
        <v>-0.61187499999999995</v>
      </c>
      <c r="E918" s="8">
        <f>K947/1000</f>
        <v>-0.61187499999999995</v>
      </c>
      <c r="F918" s="4">
        <f t="shared" si="73"/>
        <v>0</v>
      </c>
      <c r="G918" s="4">
        <f t="shared" si="74"/>
        <v>0</v>
      </c>
      <c r="H918" s="7">
        <f t="shared" si="75"/>
        <v>0</v>
      </c>
      <c r="I918" s="7"/>
      <c r="J918">
        <v>-924.71500000000003</v>
      </c>
      <c r="K918" s="8">
        <f t="shared" si="71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72"/>
        <v>-0.61187499999999995</v>
      </c>
      <c r="E919" s="8">
        <f>K948/1000</f>
        <v>-0.61187499999999995</v>
      </c>
      <c r="F919" s="4">
        <f t="shared" si="73"/>
        <v>0</v>
      </c>
      <c r="G919" s="4">
        <f t="shared" si="74"/>
        <v>0</v>
      </c>
      <c r="H919" s="7">
        <f t="shared" si="75"/>
        <v>0</v>
      </c>
      <c r="I919" s="7"/>
      <c r="J919">
        <v>-924.71500000000003</v>
      </c>
      <c r="K919" s="8">
        <f t="shared" si="71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72"/>
        <v>-0.61187499999999995</v>
      </c>
      <c r="E920" s="8">
        <f>K949/1000</f>
        <v>-0.61187499999999995</v>
      </c>
      <c r="F920" s="4">
        <f t="shared" si="73"/>
        <v>0</v>
      </c>
      <c r="G920" s="4">
        <f t="shared" si="74"/>
        <v>0</v>
      </c>
      <c r="H920" s="7">
        <f t="shared" si="75"/>
        <v>0</v>
      </c>
      <c r="I920" s="7"/>
      <c r="J920">
        <v>-611.875</v>
      </c>
      <c r="K920" s="8">
        <f t="shared" si="71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72"/>
        <v>-0.61187499999999995</v>
      </c>
      <c r="E921" s="8">
        <f>K950/1000</f>
        <v>-0.61187499999999995</v>
      </c>
      <c r="F921" s="4">
        <f t="shared" si="73"/>
        <v>0</v>
      </c>
      <c r="G921" s="4">
        <f t="shared" si="74"/>
        <v>0</v>
      </c>
      <c r="H921" s="7">
        <f t="shared" si="75"/>
        <v>0</v>
      </c>
      <c r="I921" s="7"/>
      <c r="J921">
        <v>-611.875</v>
      </c>
      <c r="K921" s="8">
        <f t="shared" si="71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72"/>
        <v>-0.61187499999999995</v>
      </c>
      <c r="E922" s="8">
        <f>K951/1000</f>
        <v>-0.61187499999999995</v>
      </c>
      <c r="F922" s="4">
        <f t="shared" si="73"/>
        <v>0</v>
      </c>
      <c r="G922" s="4">
        <f t="shared" si="74"/>
        <v>0</v>
      </c>
      <c r="H922" s="7">
        <f t="shared" si="75"/>
        <v>0</v>
      </c>
      <c r="I922" s="7"/>
      <c r="J922">
        <v>-611.875</v>
      </c>
      <c r="K922" s="8">
        <f t="shared" si="71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72"/>
        <v>-0.61187499999999995</v>
      </c>
      <c r="E923" s="8">
        <f>K952/1000</f>
        <v>-0.61187499999999995</v>
      </c>
      <c r="F923" s="4">
        <f t="shared" si="73"/>
        <v>0</v>
      </c>
      <c r="G923" s="4">
        <f t="shared" si="74"/>
        <v>0</v>
      </c>
      <c r="H923" s="7">
        <f t="shared" si="75"/>
        <v>0</v>
      </c>
      <c r="I923" s="7"/>
      <c r="J923">
        <v>-611.875</v>
      </c>
      <c r="K923" s="8">
        <f t="shared" si="71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72"/>
        <v>-0.61187499999999995</v>
      </c>
      <c r="E924" s="8">
        <f>K953/1000</f>
        <v>-0.61187499999999995</v>
      </c>
      <c r="F924" s="4">
        <f t="shared" si="73"/>
        <v>0</v>
      </c>
      <c r="G924" s="4">
        <f t="shared" si="74"/>
        <v>0</v>
      </c>
      <c r="H924" s="7">
        <f t="shared" si="75"/>
        <v>0</v>
      </c>
      <c r="I924" s="7"/>
      <c r="J924">
        <v>-611.875</v>
      </c>
      <c r="K924" s="8">
        <f t="shared" si="71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72"/>
        <v>-0.61187499999999995</v>
      </c>
      <c r="E925" s="8">
        <f>K954/1000</f>
        <v>-0.61187499999999995</v>
      </c>
      <c r="F925" s="4">
        <f t="shared" si="73"/>
        <v>0</v>
      </c>
      <c r="G925" s="4">
        <f t="shared" si="74"/>
        <v>0</v>
      </c>
      <c r="H925" s="7">
        <f t="shared" si="75"/>
        <v>0</v>
      </c>
      <c r="I925" s="7"/>
      <c r="J925">
        <v>-611.875</v>
      </c>
      <c r="K925" s="8">
        <f t="shared" si="71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72"/>
        <v>-0.61187499999999995</v>
      </c>
      <c r="E926" s="8">
        <f>K955/1000</f>
        <v>-0.61187499999999995</v>
      </c>
      <c r="F926" s="4">
        <f t="shared" si="73"/>
        <v>0</v>
      </c>
      <c r="G926" s="4">
        <f t="shared" si="74"/>
        <v>0</v>
      </c>
      <c r="H926" s="7">
        <f t="shared" si="75"/>
        <v>0</v>
      </c>
      <c r="I926" s="7"/>
      <c r="J926">
        <v>-611.875</v>
      </c>
      <c r="K926" s="8">
        <f t="shared" si="71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72"/>
        <v>-1.0669200000000001</v>
      </c>
      <c r="E927" s="8">
        <f>K956/1000</f>
        <v>-1.0669200000000001</v>
      </c>
      <c r="F927" s="4">
        <f t="shared" si="73"/>
        <v>0</v>
      </c>
      <c r="G927" s="4">
        <f t="shared" si="74"/>
        <v>0</v>
      </c>
      <c r="H927" s="7">
        <f t="shared" si="75"/>
        <v>0</v>
      </c>
      <c r="I927" s="7"/>
      <c r="J927">
        <v>-611.875</v>
      </c>
      <c r="K927" s="8">
        <f t="shared" si="71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72"/>
        <v>-1.0669200000000001</v>
      </c>
      <c r="E928" s="8">
        <f>K957/1000</f>
        <v>-1.0669200000000001</v>
      </c>
      <c r="F928" s="4">
        <f t="shared" si="73"/>
        <v>0</v>
      </c>
      <c r="G928" s="4">
        <f t="shared" si="74"/>
        <v>0</v>
      </c>
      <c r="H928" s="7">
        <f t="shared" si="75"/>
        <v>0</v>
      </c>
      <c r="I928" s="7"/>
      <c r="J928">
        <v>-611.875</v>
      </c>
      <c r="K928" s="8">
        <f t="shared" si="71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72"/>
        <v>-0.92471500000000006</v>
      </c>
      <c r="E929" s="8">
        <f>K958/1000</f>
        <v>-0.92471500000000006</v>
      </c>
      <c r="F929" s="4">
        <f t="shared" si="73"/>
        <v>0</v>
      </c>
      <c r="G929" s="4">
        <f t="shared" si="74"/>
        <v>0</v>
      </c>
      <c r="H929" s="7">
        <f t="shared" si="75"/>
        <v>0</v>
      </c>
      <c r="I929" s="7"/>
      <c r="J929">
        <v>-611.875</v>
      </c>
      <c r="K929" s="8">
        <f t="shared" si="71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72"/>
        <v>-0.92471500000000006</v>
      </c>
      <c r="E930" s="8">
        <f>K959/1000</f>
        <v>-0.92471500000000006</v>
      </c>
      <c r="F930" s="4">
        <f t="shared" si="73"/>
        <v>0</v>
      </c>
      <c r="G930" s="4">
        <f t="shared" si="74"/>
        <v>0</v>
      </c>
      <c r="H930" s="7">
        <f t="shared" si="75"/>
        <v>0</v>
      </c>
      <c r="I930" s="7"/>
      <c r="J930">
        <v>-611.875</v>
      </c>
      <c r="K930" s="8">
        <f t="shared" si="71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72"/>
        <v>-0.92471500000000006</v>
      </c>
      <c r="E931" s="8">
        <f>K960/1000</f>
        <v>-0.92471500000000006</v>
      </c>
      <c r="F931" s="4">
        <f t="shared" si="73"/>
        <v>0</v>
      </c>
      <c r="G931" s="4">
        <f t="shared" si="74"/>
        <v>0</v>
      </c>
      <c r="H931" s="7">
        <f t="shared" si="75"/>
        <v>0</v>
      </c>
      <c r="I931" s="7"/>
      <c r="J931">
        <v>-611.875</v>
      </c>
      <c r="K931" s="8">
        <f t="shared" si="71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72"/>
        <v>-0.92471500000000006</v>
      </c>
      <c r="E932" s="8">
        <f>K961/1000</f>
        <v>-0.92471500000000006</v>
      </c>
      <c r="F932" s="4">
        <f t="shared" si="73"/>
        <v>0</v>
      </c>
      <c r="G932" s="4">
        <f t="shared" si="74"/>
        <v>0</v>
      </c>
      <c r="H932" s="7">
        <f t="shared" si="75"/>
        <v>0</v>
      </c>
      <c r="I932" s="7"/>
      <c r="J932">
        <v>-1066.92</v>
      </c>
      <c r="K932" s="8">
        <f t="shared" si="71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72"/>
        <v>-0.92471500000000006</v>
      </c>
      <c r="E933" s="8">
        <f>K962/1000</f>
        <v>-0.92471500000000006</v>
      </c>
      <c r="F933" s="4">
        <f t="shared" si="73"/>
        <v>0</v>
      </c>
      <c r="G933" s="4">
        <f t="shared" si="74"/>
        <v>0</v>
      </c>
      <c r="H933" s="7">
        <f t="shared" si="75"/>
        <v>0</v>
      </c>
      <c r="I933" s="7"/>
      <c r="J933">
        <v>-1066.92</v>
      </c>
      <c r="K933" s="8">
        <f t="shared" si="71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72"/>
        <v>-0.92471500000000006</v>
      </c>
      <c r="E934" s="8">
        <f>K963/1000</f>
        <v>-0.92471500000000006</v>
      </c>
      <c r="F934" s="4">
        <f t="shared" si="73"/>
        <v>0</v>
      </c>
      <c r="G934" s="4">
        <f t="shared" si="74"/>
        <v>0</v>
      </c>
      <c r="H934" s="7">
        <f t="shared" si="75"/>
        <v>0</v>
      </c>
      <c r="I934" s="7"/>
      <c r="J934">
        <v>-2314.37</v>
      </c>
      <c r="K934" s="8">
        <f t="shared" si="71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72"/>
        <v>-0.92471500000000006</v>
      </c>
      <c r="E935" s="8">
        <f>K964/1000</f>
        <v>-0.92471500000000006</v>
      </c>
      <c r="F935" s="4">
        <f t="shared" si="73"/>
        <v>0</v>
      </c>
      <c r="G935" s="4">
        <f t="shared" si="74"/>
        <v>0</v>
      </c>
      <c r="H935" s="7">
        <f t="shared" si="75"/>
        <v>0</v>
      </c>
      <c r="I935" s="7"/>
      <c r="J935">
        <v>102144</v>
      </c>
      <c r="K935" s="8">
        <f t="shared" si="71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72"/>
        <v>-0.92471500000000006</v>
      </c>
      <c r="E936" s="8">
        <f>K965/1000</f>
        <v>-0.92471500000000006</v>
      </c>
      <c r="F936" s="4">
        <f t="shared" si="73"/>
        <v>0</v>
      </c>
      <c r="G936" s="4">
        <f t="shared" si="74"/>
        <v>0</v>
      </c>
      <c r="H936" s="7">
        <f t="shared" si="75"/>
        <v>0</v>
      </c>
      <c r="I936" s="7"/>
      <c r="J936">
        <v>113526</v>
      </c>
      <c r="K936" s="8">
        <f t="shared" si="71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72"/>
        <v>-0.92471500000000006</v>
      </c>
      <c r="E937" s="8">
        <f>K966/1000</f>
        <v>-0.92471500000000006</v>
      </c>
      <c r="F937" s="4">
        <f t="shared" si="73"/>
        <v>0</v>
      </c>
      <c r="G937" s="4">
        <f t="shared" si="74"/>
        <v>0</v>
      </c>
      <c r="H937" s="7">
        <f t="shared" si="75"/>
        <v>0</v>
      </c>
      <c r="I937" s="7"/>
      <c r="J937">
        <v>113076</v>
      </c>
      <c r="K937" s="8">
        <f t="shared" si="71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72"/>
        <v>-0.92471500000000006</v>
      </c>
      <c r="E938" s="8">
        <f>K967/1000</f>
        <v>-0.92471500000000006</v>
      </c>
      <c r="F938" s="4">
        <f t="shared" si="73"/>
        <v>0</v>
      </c>
      <c r="G938" s="4">
        <f t="shared" si="74"/>
        <v>0</v>
      </c>
      <c r="H938" s="7">
        <f t="shared" si="75"/>
        <v>0</v>
      </c>
      <c r="I938" s="7"/>
      <c r="J938">
        <v>112591</v>
      </c>
      <c r="K938" s="8">
        <f t="shared" si="71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72"/>
        <v>-0.61187499999999995</v>
      </c>
      <c r="E939" s="8">
        <f>K968/1000</f>
        <v>-0.61187499999999995</v>
      </c>
      <c r="F939" s="4">
        <f t="shared" si="73"/>
        <v>0</v>
      </c>
      <c r="G939" s="4">
        <f t="shared" si="74"/>
        <v>0</v>
      </c>
      <c r="H939" s="7">
        <f t="shared" si="75"/>
        <v>0</v>
      </c>
      <c r="I939" s="7"/>
      <c r="J939">
        <v>112359</v>
      </c>
      <c r="K939" s="8">
        <f t="shared" si="71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72"/>
        <v>-0.61187499999999995</v>
      </c>
      <c r="E940" s="8">
        <f>K969/1000</f>
        <v>-0.61187499999999995</v>
      </c>
      <c r="F940" s="4">
        <f t="shared" si="73"/>
        <v>0</v>
      </c>
      <c r="G940" s="4">
        <f t="shared" si="74"/>
        <v>0</v>
      </c>
      <c r="H940" s="7">
        <f t="shared" si="75"/>
        <v>0</v>
      </c>
      <c r="I940" s="7"/>
      <c r="J940">
        <v>112172</v>
      </c>
      <c r="K940" s="8">
        <f t="shared" ref="K940:K1003" si="76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72"/>
        <v>-0.61187499999999995</v>
      </c>
      <c r="E941" s="8">
        <f>K970/1000</f>
        <v>-0.61187499999999995</v>
      </c>
      <c r="F941" s="4">
        <f t="shared" si="73"/>
        <v>0</v>
      </c>
      <c r="G941" s="4">
        <f t="shared" si="74"/>
        <v>0</v>
      </c>
      <c r="H941" s="7">
        <f t="shared" si="75"/>
        <v>0</v>
      </c>
      <c r="I941" s="7"/>
      <c r="J941">
        <v>88319.3</v>
      </c>
      <c r="K941" s="8">
        <f t="shared" si="76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72"/>
        <v>-0.61187499999999995</v>
      </c>
      <c r="E942" s="8">
        <f>K971/1000</f>
        <v>-0.61187499999999995</v>
      </c>
      <c r="F942" s="4">
        <f t="shared" si="73"/>
        <v>0</v>
      </c>
      <c r="G942" s="4">
        <f t="shared" si="74"/>
        <v>0</v>
      </c>
      <c r="H942" s="7">
        <f t="shared" si="75"/>
        <v>0</v>
      </c>
      <c r="I942" s="7"/>
      <c r="J942">
        <v>-924.71500000000003</v>
      </c>
      <c r="K942" s="8">
        <f t="shared" si="76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72"/>
        <v>-0.61187499999999995</v>
      </c>
      <c r="E943" s="8">
        <f>K972/1000</f>
        <v>-0.61187499999999995</v>
      </c>
      <c r="F943" s="4">
        <f t="shared" si="73"/>
        <v>0</v>
      </c>
      <c r="G943" s="4">
        <f t="shared" si="74"/>
        <v>0</v>
      </c>
      <c r="H943" s="7">
        <f t="shared" si="75"/>
        <v>0</v>
      </c>
      <c r="I943" s="7"/>
      <c r="J943">
        <v>-924.71500000000003</v>
      </c>
      <c r="K943" s="8">
        <f t="shared" si="76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72"/>
        <v>-0.61187499999999995</v>
      </c>
      <c r="E944" s="8">
        <f>K973/1000</f>
        <v>-0.61187499999999995</v>
      </c>
      <c r="F944" s="4">
        <f t="shared" si="73"/>
        <v>0</v>
      </c>
      <c r="G944" s="4">
        <f t="shared" si="74"/>
        <v>0</v>
      </c>
      <c r="H944" s="7">
        <f t="shared" si="75"/>
        <v>0</v>
      </c>
      <c r="I944" s="7"/>
      <c r="J944">
        <v>-611.875</v>
      </c>
      <c r="K944" s="8">
        <f t="shared" si="76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72"/>
        <v>-0.61187499999999995</v>
      </c>
      <c r="E945" s="8">
        <f>K974/1000</f>
        <v>-0.61187499999999995</v>
      </c>
      <c r="F945" s="4">
        <f t="shared" si="73"/>
        <v>0</v>
      </c>
      <c r="G945" s="4">
        <f t="shared" si="74"/>
        <v>0</v>
      </c>
      <c r="H945" s="7">
        <f t="shared" si="75"/>
        <v>0</v>
      </c>
      <c r="I945" s="7"/>
      <c r="J945">
        <v>-611.875</v>
      </c>
      <c r="K945" s="8">
        <f t="shared" si="76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72"/>
        <v>-0.61187499999999995</v>
      </c>
      <c r="E946" s="8">
        <f>K975/1000</f>
        <v>-0.61187499999999995</v>
      </c>
      <c r="F946" s="4">
        <f t="shared" si="73"/>
        <v>0</v>
      </c>
      <c r="G946" s="4">
        <f t="shared" si="74"/>
        <v>0</v>
      </c>
      <c r="H946" s="7">
        <f t="shared" si="75"/>
        <v>0</v>
      </c>
      <c r="I946" s="7"/>
      <c r="J946">
        <v>-611.875</v>
      </c>
      <c r="K946" s="8">
        <f t="shared" si="76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72"/>
        <v>-0.61187499999999995</v>
      </c>
      <c r="E947" s="8">
        <f>K976/1000</f>
        <v>-0.61187499999999995</v>
      </c>
      <c r="F947" s="4">
        <f t="shared" si="73"/>
        <v>0</v>
      </c>
      <c r="G947" s="4">
        <f t="shared" si="74"/>
        <v>0</v>
      </c>
      <c r="H947" s="7">
        <f t="shared" si="75"/>
        <v>0</v>
      </c>
      <c r="I947" s="7"/>
      <c r="J947">
        <v>-611.875</v>
      </c>
      <c r="K947" s="8">
        <f t="shared" si="76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72"/>
        <v>-0.61187499999999995</v>
      </c>
      <c r="E948" s="8">
        <f>K977/1000</f>
        <v>-0.61187499999999995</v>
      </c>
      <c r="F948" s="4">
        <f t="shared" si="73"/>
        <v>0</v>
      </c>
      <c r="G948" s="4">
        <f t="shared" si="74"/>
        <v>0</v>
      </c>
      <c r="H948" s="7">
        <f t="shared" si="75"/>
        <v>0</v>
      </c>
      <c r="I948" s="7"/>
      <c r="J948">
        <v>-611.875</v>
      </c>
      <c r="K948" s="8">
        <f t="shared" si="76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72"/>
        <v>-0.61187499999999995</v>
      </c>
      <c r="E949" s="8">
        <f>K978/1000</f>
        <v>-0.61187499999999995</v>
      </c>
      <c r="F949" s="4">
        <f t="shared" si="73"/>
        <v>0</v>
      </c>
      <c r="G949" s="4">
        <f t="shared" si="74"/>
        <v>0</v>
      </c>
      <c r="H949" s="7">
        <f t="shared" si="75"/>
        <v>0</v>
      </c>
      <c r="I949" s="7"/>
      <c r="J949">
        <v>-611.875</v>
      </c>
      <c r="K949" s="8">
        <f t="shared" si="76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72"/>
        <v>-0.61187499999999995</v>
      </c>
      <c r="E950" s="8">
        <f>K979/1000</f>
        <v>-0.61187499999999995</v>
      </c>
      <c r="F950" s="4">
        <f t="shared" si="73"/>
        <v>0</v>
      </c>
      <c r="G950" s="4">
        <f t="shared" si="74"/>
        <v>0</v>
      </c>
      <c r="H950" s="7">
        <f t="shared" si="75"/>
        <v>0</v>
      </c>
      <c r="I950" s="7"/>
      <c r="J950">
        <v>-611.875</v>
      </c>
      <c r="K950" s="8">
        <f t="shared" si="76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72"/>
        <v>-1.0669200000000001</v>
      </c>
      <c r="E951" s="8">
        <f>K980/1000</f>
        <v>-1.0669200000000001</v>
      </c>
      <c r="F951" s="4">
        <f t="shared" si="73"/>
        <v>0</v>
      </c>
      <c r="G951" s="4">
        <f t="shared" si="74"/>
        <v>0</v>
      </c>
      <c r="H951" s="7">
        <f t="shared" si="75"/>
        <v>0</v>
      </c>
      <c r="I951" s="7"/>
      <c r="J951">
        <v>-611.875</v>
      </c>
      <c r="K951" s="8">
        <f t="shared" si="76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72"/>
        <v>-1.0669200000000001</v>
      </c>
      <c r="E952" s="8">
        <f>K981/1000</f>
        <v>-1.0669200000000001</v>
      </c>
      <c r="F952" s="4">
        <f t="shared" si="73"/>
        <v>0</v>
      </c>
      <c r="G952" s="4">
        <f t="shared" si="74"/>
        <v>0</v>
      </c>
      <c r="H952" s="7">
        <f t="shared" si="75"/>
        <v>0</v>
      </c>
      <c r="I952" s="7"/>
      <c r="J952">
        <v>-611.875</v>
      </c>
      <c r="K952" s="8">
        <f t="shared" si="76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72"/>
        <v>-0.92471500000000006</v>
      </c>
      <c r="E953" s="8">
        <f>K982/1000</f>
        <v>-0.92471500000000006</v>
      </c>
      <c r="F953" s="4">
        <f t="shared" si="73"/>
        <v>0</v>
      </c>
      <c r="G953" s="4">
        <f t="shared" si="74"/>
        <v>0</v>
      </c>
      <c r="H953" s="7">
        <f t="shared" si="75"/>
        <v>0</v>
      </c>
      <c r="I953" s="7"/>
      <c r="J953">
        <v>-611.875</v>
      </c>
      <c r="K953" s="8">
        <f t="shared" si="76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72"/>
        <v>-0.92471500000000006</v>
      </c>
      <c r="E954" s="8">
        <f>K983/1000</f>
        <v>-0.92471500000000006</v>
      </c>
      <c r="F954" s="4">
        <f t="shared" si="73"/>
        <v>0</v>
      </c>
      <c r="G954" s="4">
        <f t="shared" si="74"/>
        <v>0</v>
      </c>
      <c r="H954" s="7">
        <f t="shared" si="75"/>
        <v>0</v>
      </c>
      <c r="I954" s="7"/>
      <c r="J954">
        <v>-611.875</v>
      </c>
      <c r="K954" s="8">
        <f t="shared" si="76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72"/>
        <v>-0.92471500000000006</v>
      </c>
      <c r="E955" s="8">
        <f>K984/1000</f>
        <v>-0.92471500000000006</v>
      </c>
      <c r="F955" s="4">
        <f t="shared" si="73"/>
        <v>0</v>
      </c>
      <c r="G955" s="4">
        <f t="shared" si="74"/>
        <v>0</v>
      </c>
      <c r="H955" s="7">
        <f t="shared" si="75"/>
        <v>0</v>
      </c>
      <c r="I955" s="7"/>
      <c r="J955">
        <v>-611.875</v>
      </c>
      <c r="K955" s="8">
        <f t="shared" si="76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72"/>
        <v>-0.92471500000000006</v>
      </c>
      <c r="E956" s="8">
        <f>K985/1000</f>
        <v>-0.92471500000000006</v>
      </c>
      <c r="F956" s="4">
        <f t="shared" si="73"/>
        <v>0</v>
      </c>
      <c r="G956" s="4">
        <f t="shared" si="74"/>
        <v>0</v>
      </c>
      <c r="H956" s="7">
        <f t="shared" si="75"/>
        <v>0</v>
      </c>
      <c r="I956" s="7"/>
      <c r="J956">
        <v>-1066.92</v>
      </c>
      <c r="K956" s="8">
        <f t="shared" si="76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72"/>
        <v>-0.92471500000000006</v>
      </c>
      <c r="E957" s="8">
        <f>K986/1000</f>
        <v>-0.92471500000000006</v>
      </c>
      <c r="F957" s="4">
        <f t="shared" si="73"/>
        <v>0</v>
      </c>
      <c r="G957" s="4">
        <f t="shared" si="74"/>
        <v>0</v>
      </c>
      <c r="H957" s="7">
        <f t="shared" si="75"/>
        <v>0</v>
      </c>
      <c r="I957" s="7"/>
      <c r="J957">
        <v>-1066.92</v>
      </c>
      <c r="K957" s="8">
        <f t="shared" si="76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72"/>
        <v>-2.2839299999999998</v>
      </c>
      <c r="E958" s="8">
        <f>K987/1000</f>
        <v>-2.2861400000000001</v>
      </c>
      <c r="F958" s="4">
        <f t="shared" si="73"/>
        <v>-2.2100000000002673E-3</v>
      </c>
      <c r="G958" s="4">
        <f t="shared" si="74"/>
        <v>2.2100000000002673E-3</v>
      </c>
      <c r="H958" s="7">
        <f t="shared" si="75"/>
        <v>4.8841000000011811E-6</v>
      </c>
      <c r="I958" s="7"/>
      <c r="J958">
        <v>-924.71500000000003</v>
      </c>
      <c r="K958" s="8">
        <f t="shared" si="76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72"/>
        <v>31.487299999999998</v>
      </c>
      <c r="E959" s="8">
        <f>K988/1000</f>
        <v>32.625299999999996</v>
      </c>
      <c r="F959" s="4">
        <f t="shared" si="73"/>
        <v>1.1379999999999981</v>
      </c>
      <c r="G959" s="4">
        <f t="shared" si="74"/>
        <v>1.1379999999999981</v>
      </c>
      <c r="H959" s="7">
        <f t="shared" si="75"/>
        <v>1.2950439999999956</v>
      </c>
      <c r="I959" s="7"/>
      <c r="J959">
        <v>-924.71500000000003</v>
      </c>
      <c r="K959" s="8">
        <f t="shared" si="76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72"/>
        <v>47.4724</v>
      </c>
      <c r="E960" s="8">
        <f>K989/1000</f>
        <v>48.806100000000001</v>
      </c>
      <c r="F960" s="4">
        <f t="shared" si="73"/>
        <v>1.3337000000000003</v>
      </c>
      <c r="G960" s="4">
        <f t="shared" si="74"/>
        <v>1.3337000000000003</v>
      </c>
      <c r="H960" s="7">
        <f t="shared" si="75"/>
        <v>1.7787556900000008</v>
      </c>
      <c r="I960" s="7"/>
      <c r="J960">
        <v>-924.71500000000003</v>
      </c>
      <c r="K960" s="8">
        <f t="shared" si="76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72"/>
        <v>28.173500000000001</v>
      </c>
      <c r="E961" s="8">
        <f>K990/1000</f>
        <v>28.253599999999999</v>
      </c>
      <c r="F961" s="4">
        <f t="shared" si="73"/>
        <v>8.0099999999998062E-2</v>
      </c>
      <c r="G961" s="4">
        <f t="shared" si="74"/>
        <v>8.0099999999998062E-2</v>
      </c>
      <c r="H961" s="7">
        <f t="shared" si="75"/>
        <v>6.4160099999996893E-3</v>
      </c>
      <c r="I961" s="7"/>
      <c r="J961">
        <v>-924.71500000000003</v>
      </c>
      <c r="K961" s="8">
        <f t="shared" si="76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72"/>
        <v>-0.92471500000000006</v>
      </c>
      <c r="E962" s="8">
        <f>K991/1000</f>
        <v>-0.92471500000000006</v>
      </c>
      <c r="F962" s="4">
        <f t="shared" si="73"/>
        <v>0</v>
      </c>
      <c r="G962" s="4">
        <f t="shared" si="74"/>
        <v>0</v>
      </c>
      <c r="H962" s="7">
        <f t="shared" si="75"/>
        <v>0</v>
      </c>
      <c r="I962" s="7"/>
      <c r="J962">
        <v>-924.71500000000003</v>
      </c>
      <c r="K962" s="8">
        <f t="shared" si="76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72"/>
        <v>-0.61187499999999995</v>
      </c>
      <c r="E963" s="8">
        <f>K992/1000</f>
        <v>-0.61187499999999995</v>
      </c>
      <c r="F963" s="4">
        <f t="shared" si="73"/>
        <v>0</v>
      </c>
      <c r="G963" s="4">
        <f t="shared" si="74"/>
        <v>0</v>
      </c>
      <c r="H963" s="7">
        <f t="shared" si="75"/>
        <v>0</v>
      </c>
      <c r="I963" s="7"/>
      <c r="J963">
        <v>-924.71500000000003</v>
      </c>
      <c r="K963" s="8">
        <f t="shared" si="76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72"/>
        <v>-0.61187499999999995</v>
      </c>
      <c r="E964" s="8">
        <f>K993/1000</f>
        <v>-0.61187499999999995</v>
      </c>
      <c r="F964" s="4">
        <f t="shared" si="73"/>
        <v>0</v>
      </c>
      <c r="G964" s="4">
        <f t="shared" si="74"/>
        <v>0</v>
      </c>
      <c r="H964" s="7">
        <f t="shared" si="75"/>
        <v>0</v>
      </c>
      <c r="I964" s="7"/>
      <c r="J964">
        <v>-924.71500000000003</v>
      </c>
      <c r="K964" s="8">
        <f t="shared" si="76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72"/>
        <v>-0.61187499999999995</v>
      </c>
      <c r="E965" s="8">
        <f>K994/1000</f>
        <v>-0.61187499999999995</v>
      </c>
      <c r="F965" s="4">
        <f t="shared" si="73"/>
        <v>0</v>
      </c>
      <c r="G965" s="4">
        <f t="shared" si="74"/>
        <v>0</v>
      </c>
      <c r="H965" s="7">
        <f t="shared" si="75"/>
        <v>0</v>
      </c>
      <c r="I965" s="7"/>
      <c r="J965">
        <v>-924.71500000000003</v>
      </c>
      <c r="K965" s="8">
        <f t="shared" si="76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72"/>
        <v>-0.61187499999999995</v>
      </c>
      <c r="E966" s="8">
        <f>K995/1000</f>
        <v>-0.61187499999999995</v>
      </c>
      <c r="F966" s="4">
        <f t="shared" si="73"/>
        <v>0</v>
      </c>
      <c r="G966" s="4">
        <f t="shared" si="74"/>
        <v>0</v>
      </c>
      <c r="H966" s="7">
        <f t="shared" si="75"/>
        <v>0</v>
      </c>
      <c r="I966" s="7"/>
      <c r="J966">
        <v>-924.71500000000003</v>
      </c>
      <c r="K966" s="8">
        <f t="shared" si="76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72"/>
        <v>-0.61187499999999995</v>
      </c>
      <c r="E967" s="8">
        <f>K996/1000</f>
        <v>-0.61187499999999995</v>
      </c>
      <c r="F967" s="4">
        <f t="shared" si="73"/>
        <v>0</v>
      </c>
      <c r="G967" s="4">
        <f t="shared" si="74"/>
        <v>0</v>
      </c>
      <c r="H967" s="7">
        <f t="shared" si="75"/>
        <v>0</v>
      </c>
      <c r="I967" s="7"/>
      <c r="J967">
        <v>-924.71500000000003</v>
      </c>
      <c r="K967" s="8">
        <f t="shared" si="76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72"/>
        <v>-0.61187499999999995</v>
      </c>
      <c r="E968" s="8">
        <f>K997/1000</f>
        <v>-0.61187499999999995</v>
      </c>
      <c r="F968" s="4">
        <f t="shared" si="73"/>
        <v>0</v>
      </c>
      <c r="G968" s="4">
        <f t="shared" si="74"/>
        <v>0</v>
      </c>
      <c r="H968" s="7">
        <f t="shared" si="75"/>
        <v>0</v>
      </c>
      <c r="I968" s="7"/>
      <c r="J968">
        <v>-611.875</v>
      </c>
      <c r="K968" s="8">
        <f t="shared" si="76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77">C969/1000</f>
        <v>-0.61187499999999995</v>
      </c>
      <c r="E969" s="8">
        <f>K998/1000</f>
        <v>-0.61187499999999995</v>
      </c>
      <c r="F969" s="4">
        <f t="shared" ref="F969:F1032" si="78">(E969- D969)</f>
        <v>0</v>
      </c>
      <c r="G969" s="4">
        <f t="shared" ref="G969:G1032" si="79">ABS(F969)</f>
        <v>0</v>
      </c>
      <c r="H969" s="7">
        <f t="shared" ref="H969:H1032" si="80">(G969^2)</f>
        <v>0</v>
      </c>
      <c r="I969" s="7"/>
      <c r="J969">
        <v>-611.875</v>
      </c>
      <c r="K969" s="8">
        <f t="shared" si="76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77"/>
        <v>-0.61187499999999995</v>
      </c>
      <c r="E970" s="8">
        <f>K999/1000</f>
        <v>-0.61187499999999995</v>
      </c>
      <c r="F970" s="4">
        <f t="shared" si="78"/>
        <v>0</v>
      </c>
      <c r="G970" s="4">
        <f t="shared" si="79"/>
        <v>0</v>
      </c>
      <c r="H970" s="7">
        <f t="shared" si="80"/>
        <v>0</v>
      </c>
      <c r="I970" s="7"/>
      <c r="J970">
        <v>-611.875</v>
      </c>
      <c r="K970" s="8">
        <f t="shared" si="76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77"/>
        <v>-0.61187499999999995</v>
      </c>
      <c r="E971" s="8">
        <f>K1000/1000</f>
        <v>-0.61187499999999995</v>
      </c>
      <c r="F971" s="4">
        <f t="shared" si="78"/>
        <v>0</v>
      </c>
      <c r="G971" s="4">
        <f t="shared" si="79"/>
        <v>0</v>
      </c>
      <c r="H971" s="7">
        <f t="shared" si="80"/>
        <v>0</v>
      </c>
      <c r="I971" s="7"/>
      <c r="J971">
        <v>-611.875</v>
      </c>
      <c r="K971" s="8">
        <f t="shared" si="76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77"/>
        <v>-0.61187499999999995</v>
      </c>
      <c r="E972" s="8">
        <f>K1001/1000</f>
        <v>-0.61187499999999995</v>
      </c>
      <c r="F972" s="4">
        <f t="shared" si="78"/>
        <v>0</v>
      </c>
      <c r="G972" s="4">
        <f t="shared" si="79"/>
        <v>0</v>
      </c>
      <c r="H972" s="7">
        <f t="shared" si="80"/>
        <v>0</v>
      </c>
      <c r="I972" s="7"/>
      <c r="J972">
        <v>-611.875</v>
      </c>
      <c r="K972" s="8">
        <f t="shared" si="76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77"/>
        <v>-0.61187499999999995</v>
      </c>
      <c r="E973" s="8">
        <f>K1002/1000</f>
        <v>-0.61187499999999995</v>
      </c>
      <c r="F973" s="4">
        <f t="shared" si="78"/>
        <v>0</v>
      </c>
      <c r="G973" s="4">
        <f t="shared" si="79"/>
        <v>0</v>
      </c>
      <c r="H973" s="7">
        <f t="shared" si="80"/>
        <v>0</v>
      </c>
      <c r="I973" s="7"/>
      <c r="J973">
        <v>-611.875</v>
      </c>
      <c r="K973" s="8">
        <f t="shared" si="76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77"/>
        <v>-0.61187499999999995</v>
      </c>
      <c r="E974" s="8">
        <f>K1003/1000</f>
        <v>-0.61187499999999995</v>
      </c>
      <c r="F974" s="4">
        <f t="shared" si="78"/>
        <v>0</v>
      </c>
      <c r="G974" s="4">
        <f t="shared" si="79"/>
        <v>0</v>
      </c>
      <c r="H974" s="7">
        <f t="shared" si="80"/>
        <v>0</v>
      </c>
      <c r="I974" s="7"/>
      <c r="J974">
        <v>-611.875</v>
      </c>
      <c r="K974" s="8">
        <f t="shared" si="76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77"/>
        <v>-1.0669200000000001</v>
      </c>
      <c r="E975" s="8">
        <f>K1004/1000</f>
        <v>-1.0669200000000001</v>
      </c>
      <c r="F975" s="4">
        <f t="shared" si="78"/>
        <v>0</v>
      </c>
      <c r="G975" s="4">
        <f t="shared" si="79"/>
        <v>0</v>
      </c>
      <c r="H975" s="7">
        <f t="shared" si="80"/>
        <v>0</v>
      </c>
      <c r="I975" s="7"/>
      <c r="J975">
        <v>-611.875</v>
      </c>
      <c r="K975" s="8">
        <f t="shared" si="76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77"/>
        <v>-1.53573</v>
      </c>
      <c r="E976" s="8">
        <f>K1005/1000</f>
        <v>-1.5352999999999999</v>
      </c>
      <c r="F976" s="4">
        <f t="shared" si="78"/>
        <v>4.3000000000015248E-4</v>
      </c>
      <c r="G976" s="4">
        <f t="shared" si="79"/>
        <v>4.3000000000015248E-4</v>
      </c>
      <c r="H976" s="7">
        <f t="shared" si="80"/>
        <v>1.8490000000013113E-7</v>
      </c>
      <c r="I976" s="7"/>
      <c r="J976">
        <v>-611.875</v>
      </c>
      <c r="K976" s="8">
        <f t="shared" si="76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77"/>
        <v>37.458300000000001</v>
      </c>
      <c r="E977" s="8">
        <f>K1006/1000</f>
        <v>37.714700000000001</v>
      </c>
      <c r="F977" s="4">
        <f t="shared" si="78"/>
        <v>0.2563999999999993</v>
      </c>
      <c r="G977" s="4">
        <f t="shared" si="79"/>
        <v>0.2563999999999993</v>
      </c>
      <c r="H977" s="7">
        <f t="shared" si="80"/>
        <v>6.574095999999964E-2</v>
      </c>
      <c r="I977" s="7"/>
      <c r="J977">
        <v>-611.875</v>
      </c>
      <c r="K977" s="8">
        <f t="shared" si="76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77"/>
        <v>86.030299999999997</v>
      </c>
      <c r="E978" s="8">
        <f>K1007/1000</f>
        <v>84.920299999999997</v>
      </c>
      <c r="F978" s="4">
        <f t="shared" si="78"/>
        <v>-1.1099999999999994</v>
      </c>
      <c r="G978" s="4">
        <f t="shared" si="79"/>
        <v>1.1099999999999994</v>
      </c>
      <c r="H978" s="7">
        <f t="shared" si="80"/>
        <v>1.2320999999999986</v>
      </c>
      <c r="I978" s="7"/>
      <c r="J978">
        <v>-611.875</v>
      </c>
      <c r="K978" s="8">
        <f t="shared" si="76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77"/>
        <v>112.836</v>
      </c>
      <c r="E979" s="8">
        <f>K1008/1000</f>
        <v>113.13500000000001</v>
      </c>
      <c r="F979" s="4">
        <f t="shared" si="78"/>
        <v>0.29900000000000659</v>
      </c>
      <c r="G979" s="4">
        <f t="shared" si="79"/>
        <v>0.29900000000000659</v>
      </c>
      <c r="H979" s="7">
        <f t="shared" si="80"/>
        <v>8.940100000000395E-2</v>
      </c>
      <c r="I979" s="7"/>
      <c r="J979">
        <v>-611.875</v>
      </c>
      <c r="K979" s="8">
        <f t="shared" si="76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77"/>
        <v>109.72799999999999</v>
      </c>
      <c r="E980" s="8">
        <f>K1009/1000</f>
        <v>109.518</v>
      </c>
      <c r="F980" s="4">
        <f t="shared" si="78"/>
        <v>-0.20999999999999375</v>
      </c>
      <c r="G980" s="4">
        <f t="shared" si="79"/>
        <v>0.20999999999999375</v>
      </c>
      <c r="H980" s="7">
        <f t="shared" si="80"/>
        <v>4.409999999999737E-2</v>
      </c>
      <c r="I980" s="7"/>
      <c r="J980">
        <v>-1066.92</v>
      </c>
      <c r="K980" s="8">
        <f t="shared" si="76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77"/>
        <v>111.89</v>
      </c>
      <c r="E981" s="8">
        <f>K1010/1000</f>
        <v>112.28400000000001</v>
      </c>
      <c r="F981" s="4">
        <f t="shared" si="78"/>
        <v>0.39400000000000546</v>
      </c>
      <c r="G981" s="4">
        <f t="shared" si="79"/>
        <v>0.39400000000000546</v>
      </c>
      <c r="H981" s="7">
        <f t="shared" si="80"/>
        <v>0.15523600000000429</v>
      </c>
      <c r="I981" s="7"/>
      <c r="J981">
        <v>-1066.92</v>
      </c>
      <c r="K981" s="8">
        <f t="shared" si="76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77"/>
        <v>111.64700000000001</v>
      </c>
      <c r="E982" s="8">
        <f>K1011/1000</f>
        <v>111.864</v>
      </c>
      <c r="F982" s="4">
        <f t="shared" si="78"/>
        <v>0.21699999999999875</v>
      </c>
      <c r="G982" s="4">
        <f t="shared" si="79"/>
        <v>0.21699999999999875</v>
      </c>
      <c r="H982" s="7">
        <f t="shared" si="80"/>
        <v>4.7088999999999458E-2</v>
      </c>
      <c r="I982" s="7"/>
      <c r="J982">
        <v>-924.71500000000003</v>
      </c>
      <c r="K982" s="8">
        <f t="shared" si="76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77"/>
        <v>87.08</v>
      </c>
      <c r="E983" s="8">
        <f>K1012/1000</f>
        <v>88.795299999999997</v>
      </c>
      <c r="F983" s="4">
        <f t="shared" si="78"/>
        <v>1.7152999999999992</v>
      </c>
      <c r="G983" s="4">
        <f t="shared" si="79"/>
        <v>1.7152999999999992</v>
      </c>
      <c r="H983" s="7">
        <f t="shared" si="80"/>
        <v>2.9422540899999969</v>
      </c>
      <c r="I983" s="7"/>
      <c r="J983">
        <v>-924.71500000000003</v>
      </c>
      <c r="K983" s="8">
        <f t="shared" si="76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77"/>
        <v>67.637899999999988</v>
      </c>
      <c r="E984" s="8">
        <f>K1013/1000</f>
        <v>69.488199999999992</v>
      </c>
      <c r="F984" s="4">
        <f t="shared" si="78"/>
        <v>1.8503000000000043</v>
      </c>
      <c r="G984" s="4">
        <f t="shared" si="79"/>
        <v>1.8503000000000043</v>
      </c>
      <c r="H984" s="7">
        <f t="shared" si="80"/>
        <v>3.4236100900000159</v>
      </c>
      <c r="I984" s="7"/>
      <c r="J984">
        <v>-924.71500000000003</v>
      </c>
      <c r="K984" s="8">
        <f t="shared" si="76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77"/>
        <v>-0.92471500000000006</v>
      </c>
      <c r="E985" s="8">
        <f>K1014/1000</f>
        <v>-0.92471500000000006</v>
      </c>
      <c r="F985" s="4">
        <f t="shared" si="78"/>
        <v>0</v>
      </c>
      <c r="G985" s="4">
        <f t="shared" si="79"/>
        <v>0</v>
      </c>
      <c r="H985" s="7">
        <f t="shared" si="80"/>
        <v>0</v>
      </c>
      <c r="I985" s="7"/>
      <c r="J985">
        <v>-924.71500000000003</v>
      </c>
      <c r="K985" s="8">
        <f t="shared" si="76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77"/>
        <v>-0.92471500000000006</v>
      </c>
      <c r="E986" s="8">
        <f>K1015/1000</f>
        <v>-0.92471500000000006</v>
      </c>
      <c r="F986" s="4">
        <f t="shared" si="78"/>
        <v>0</v>
      </c>
      <c r="G986" s="4">
        <f t="shared" si="79"/>
        <v>0</v>
      </c>
      <c r="H986" s="7">
        <f t="shared" si="80"/>
        <v>0</v>
      </c>
      <c r="I986" s="7"/>
      <c r="J986">
        <v>-924.71500000000003</v>
      </c>
      <c r="K986" s="8">
        <f t="shared" si="76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77"/>
        <v>-0.61187499999999995</v>
      </c>
      <c r="E987" s="8">
        <f>K1016/1000</f>
        <v>-0.61187499999999995</v>
      </c>
      <c r="F987" s="4">
        <f t="shared" si="78"/>
        <v>0</v>
      </c>
      <c r="G987" s="4">
        <f t="shared" si="79"/>
        <v>0</v>
      </c>
      <c r="H987" s="7">
        <f t="shared" si="80"/>
        <v>0</v>
      </c>
      <c r="I987" s="7"/>
      <c r="J987">
        <v>-2286.14</v>
      </c>
      <c r="K987" s="8">
        <f t="shared" si="76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77"/>
        <v>-0.61187499999999995</v>
      </c>
      <c r="E988" s="8">
        <f>K1017/1000</f>
        <v>-0.61187499999999995</v>
      </c>
      <c r="F988" s="4">
        <f t="shared" si="78"/>
        <v>0</v>
      </c>
      <c r="G988" s="4">
        <f t="shared" si="79"/>
        <v>0</v>
      </c>
      <c r="H988" s="7">
        <f t="shared" si="80"/>
        <v>0</v>
      </c>
      <c r="I988" s="7"/>
      <c r="J988">
        <v>32625.3</v>
      </c>
      <c r="K988" s="8">
        <f t="shared" si="76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77"/>
        <v>-0.61187499999999995</v>
      </c>
      <c r="E989" s="8">
        <f>K1018/1000</f>
        <v>-0.61187499999999995</v>
      </c>
      <c r="F989" s="4">
        <f t="shared" si="78"/>
        <v>0</v>
      </c>
      <c r="G989" s="4">
        <f t="shared" si="79"/>
        <v>0</v>
      </c>
      <c r="H989" s="7">
        <f t="shared" si="80"/>
        <v>0</v>
      </c>
      <c r="I989" s="7"/>
      <c r="J989">
        <v>48806.1</v>
      </c>
      <c r="K989" s="8">
        <f t="shared" si="76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77"/>
        <v>-0.61187499999999995</v>
      </c>
      <c r="E990" s="8">
        <f>K1019/1000</f>
        <v>-0.61187499999999995</v>
      </c>
      <c r="F990" s="4">
        <f t="shared" si="78"/>
        <v>0</v>
      </c>
      <c r="G990" s="4">
        <f t="shared" si="79"/>
        <v>0</v>
      </c>
      <c r="H990" s="7">
        <f t="shared" si="80"/>
        <v>0</v>
      </c>
      <c r="I990" s="7"/>
      <c r="J990">
        <v>28253.599999999999</v>
      </c>
      <c r="K990" s="8">
        <f t="shared" si="76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77"/>
        <v>-0.61187499999999995</v>
      </c>
      <c r="E991" s="8">
        <f>K1020/1000</f>
        <v>-0.61187499999999995</v>
      </c>
      <c r="F991" s="4">
        <f t="shared" si="78"/>
        <v>0</v>
      </c>
      <c r="G991" s="4">
        <f t="shared" si="79"/>
        <v>0</v>
      </c>
      <c r="H991" s="7">
        <f t="shared" si="80"/>
        <v>0</v>
      </c>
      <c r="I991" s="7"/>
      <c r="J991">
        <v>-924.71500000000003</v>
      </c>
      <c r="K991" s="8">
        <f t="shared" si="76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77"/>
        <v>-0.61187499999999995</v>
      </c>
      <c r="E992" s="8">
        <f>K1021/1000</f>
        <v>-0.61187499999999995</v>
      </c>
      <c r="F992" s="4">
        <f t="shared" si="78"/>
        <v>0</v>
      </c>
      <c r="G992" s="4">
        <f t="shared" si="79"/>
        <v>0</v>
      </c>
      <c r="H992" s="7">
        <f t="shared" si="80"/>
        <v>0</v>
      </c>
      <c r="I992" s="7"/>
      <c r="J992">
        <v>-611.875</v>
      </c>
      <c r="K992" s="8">
        <f t="shared" si="76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77"/>
        <v>-0.61187499999999995</v>
      </c>
      <c r="E993" s="8">
        <f>K1022/1000</f>
        <v>-0.61187499999999995</v>
      </c>
      <c r="F993" s="4">
        <f t="shared" si="78"/>
        <v>0</v>
      </c>
      <c r="G993" s="4">
        <f t="shared" si="79"/>
        <v>0</v>
      </c>
      <c r="H993" s="7">
        <f t="shared" si="80"/>
        <v>0</v>
      </c>
      <c r="I993" s="7"/>
      <c r="J993">
        <v>-611.875</v>
      </c>
      <c r="K993" s="8">
        <f t="shared" si="76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77"/>
        <v>-0.61187499999999995</v>
      </c>
      <c r="E994" s="8">
        <f>K1023/1000</f>
        <v>-0.61187499999999995</v>
      </c>
      <c r="F994" s="4">
        <f t="shared" si="78"/>
        <v>0</v>
      </c>
      <c r="G994" s="4">
        <f t="shared" si="79"/>
        <v>0</v>
      </c>
      <c r="H994" s="7">
        <f t="shared" si="80"/>
        <v>0</v>
      </c>
      <c r="I994" s="7"/>
      <c r="J994">
        <v>-611.875</v>
      </c>
      <c r="K994" s="8">
        <f t="shared" si="76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77"/>
        <v>-0.61187499999999995</v>
      </c>
      <c r="E995" s="8">
        <f>K1024/1000</f>
        <v>-0.61187499999999995</v>
      </c>
      <c r="F995" s="4">
        <f t="shared" si="78"/>
        <v>0</v>
      </c>
      <c r="G995" s="4">
        <f t="shared" si="79"/>
        <v>0</v>
      </c>
      <c r="H995" s="7">
        <f t="shared" si="80"/>
        <v>0</v>
      </c>
      <c r="I995" s="7"/>
      <c r="J995">
        <v>-611.875</v>
      </c>
      <c r="K995" s="8">
        <f t="shared" si="76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77"/>
        <v>-0.61187499999999995</v>
      </c>
      <c r="E996" s="8">
        <f>K1025/1000</f>
        <v>-0.61187499999999995</v>
      </c>
      <c r="F996" s="4">
        <f t="shared" si="78"/>
        <v>0</v>
      </c>
      <c r="G996" s="4">
        <f t="shared" si="79"/>
        <v>0</v>
      </c>
      <c r="H996" s="7">
        <f t="shared" si="80"/>
        <v>0</v>
      </c>
      <c r="I996" s="7"/>
      <c r="J996">
        <v>-611.875</v>
      </c>
      <c r="K996" s="8">
        <f t="shared" si="76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77"/>
        <v>-0.61187499999999995</v>
      </c>
      <c r="E997" s="8">
        <f>K1026/1000</f>
        <v>-0.61187499999999995</v>
      </c>
      <c r="F997" s="4">
        <f t="shared" si="78"/>
        <v>0</v>
      </c>
      <c r="G997" s="4">
        <f t="shared" si="79"/>
        <v>0</v>
      </c>
      <c r="H997" s="7">
        <f t="shared" si="80"/>
        <v>0</v>
      </c>
      <c r="I997" s="7"/>
      <c r="J997">
        <v>-611.875</v>
      </c>
      <c r="K997" s="8">
        <f t="shared" si="76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77"/>
        <v>-0.61187499999999995</v>
      </c>
      <c r="E998" s="8">
        <f>K1027/1000</f>
        <v>-0.61187499999999995</v>
      </c>
      <c r="F998" s="4">
        <f t="shared" si="78"/>
        <v>0</v>
      </c>
      <c r="G998" s="4">
        <f t="shared" si="79"/>
        <v>0</v>
      </c>
      <c r="H998" s="7">
        <f t="shared" si="80"/>
        <v>0</v>
      </c>
      <c r="I998" s="7"/>
      <c r="J998">
        <v>-611.875</v>
      </c>
      <c r="K998" s="8">
        <f t="shared" si="76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77"/>
        <v>-1.0669200000000001</v>
      </c>
      <c r="E999" s="8">
        <f>K1028/1000</f>
        <v>-1.0669200000000001</v>
      </c>
      <c r="F999" s="4">
        <f t="shared" si="78"/>
        <v>0</v>
      </c>
      <c r="G999" s="4">
        <f t="shared" si="79"/>
        <v>0</v>
      </c>
      <c r="H999" s="7">
        <f t="shared" si="80"/>
        <v>0</v>
      </c>
      <c r="I999" s="7"/>
      <c r="J999">
        <v>-611.875</v>
      </c>
      <c r="K999" s="8">
        <f t="shared" si="76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77"/>
        <v>-1.0669200000000001</v>
      </c>
      <c r="E1000" s="8">
        <f>K1029/1000</f>
        <v>-1.0669200000000001</v>
      </c>
      <c r="F1000" s="4">
        <f t="shared" si="78"/>
        <v>0</v>
      </c>
      <c r="G1000" s="4">
        <f t="shared" si="79"/>
        <v>0</v>
      </c>
      <c r="H1000" s="7">
        <f t="shared" si="80"/>
        <v>0</v>
      </c>
      <c r="I1000" s="7"/>
      <c r="J1000">
        <v>-611.875</v>
      </c>
      <c r="K1000" s="8">
        <f t="shared" si="76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77"/>
        <v>-0.92471500000000006</v>
      </c>
      <c r="E1001" s="8">
        <f>K1030/1000</f>
        <v>-0.92471500000000006</v>
      </c>
      <c r="F1001" s="4">
        <f t="shared" si="78"/>
        <v>0</v>
      </c>
      <c r="G1001" s="4">
        <f t="shared" si="79"/>
        <v>0</v>
      </c>
      <c r="H1001" s="7">
        <f t="shared" si="80"/>
        <v>0</v>
      </c>
      <c r="I1001" s="7"/>
      <c r="J1001">
        <v>-611.875</v>
      </c>
      <c r="K1001" s="8">
        <f t="shared" si="76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77"/>
        <v>-0.92471500000000006</v>
      </c>
      <c r="E1002" s="8">
        <f>K1031/1000</f>
        <v>-0.92471500000000006</v>
      </c>
      <c r="F1002" s="4">
        <f t="shared" si="78"/>
        <v>0</v>
      </c>
      <c r="G1002" s="4">
        <f t="shared" si="79"/>
        <v>0</v>
      </c>
      <c r="H1002" s="7">
        <f t="shared" si="80"/>
        <v>0</v>
      </c>
      <c r="I1002" s="7"/>
      <c r="J1002">
        <v>-611.875</v>
      </c>
      <c r="K1002" s="8">
        <f t="shared" si="76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77"/>
        <v>-2.7134399999999999</v>
      </c>
      <c r="E1003" s="8">
        <f>K1032/1000</f>
        <v>-2.7128800000000002</v>
      </c>
      <c r="F1003" s="4">
        <f t="shared" si="78"/>
        <v>5.5999999999967187E-4</v>
      </c>
      <c r="G1003" s="4">
        <f t="shared" si="79"/>
        <v>5.5999999999967187E-4</v>
      </c>
      <c r="H1003" s="7">
        <f t="shared" si="80"/>
        <v>3.135999999996325E-7</v>
      </c>
      <c r="I1003" s="7"/>
      <c r="J1003">
        <v>-611.875</v>
      </c>
      <c r="K1003" s="8">
        <f t="shared" si="76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77"/>
        <v>-0.92471500000000006</v>
      </c>
      <c r="E1004" s="8">
        <f>K1033/1000</f>
        <v>-0.92471500000000006</v>
      </c>
      <c r="F1004" s="4">
        <f t="shared" si="78"/>
        <v>0</v>
      </c>
      <c r="G1004" s="4">
        <f t="shared" si="79"/>
        <v>0</v>
      </c>
      <c r="H1004" s="7">
        <f t="shared" si="80"/>
        <v>0</v>
      </c>
      <c r="I1004" s="7"/>
      <c r="J1004">
        <v>-1066.92</v>
      </c>
      <c r="K1004" s="8">
        <f t="shared" ref="K1004:K1067" si="81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77"/>
        <v>-0.92471500000000006</v>
      </c>
      <c r="E1005" s="8">
        <f>K1034/1000</f>
        <v>-0.92471500000000006</v>
      </c>
      <c r="F1005" s="4">
        <f t="shared" si="78"/>
        <v>0</v>
      </c>
      <c r="G1005" s="4">
        <f t="shared" si="79"/>
        <v>0</v>
      </c>
      <c r="H1005" s="7">
        <f t="shared" si="80"/>
        <v>0</v>
      </c>
      <c r="I1005" s="7"/>
      <c r="J1005">
        <v>-1535.3</v>
      </c>
      <c r="K1005" s="8">
        <f t="shared" si="81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77"/>
        <v>-4.4886299999999997</v>
      </c>
      <c r="E1006" s="8">
        <f>K1035/1000</f>
        <v>-4.4911700000000003</v>
      </c>
      <c r="F1006" s="4">
        <f t="shared" si="78"/>
        <v>-2.5400000000006528E-3</v>
      </c>
      <c r="G1006" s="4">
        <f t="shared" si="79"/>
        <v>2.5400000000006528E-3</v>
      </c>
      <c r="H1006" s="7">
        <f t="shared" si="80"/>
        <v>6.4516000000033163E-6</v>
      </c>
      <c r="I1006" s="7"/>
      <c r="J1006">
        <v>37714.699999999997</v>
      </c>
      <c r="K1006" s="8">
        <f t="shared" si="81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77"/>
        <v>-0.92471500000000006</v>
      </c>
      <c r="E1007" s="8">
        <f>K1036/1000</f>
        <v>-0.92471500000000006</v>
      </c>
      <c r="F1007" s="4">
        <f t="shared" si="78"/>
        <v>0</v>
      </c>
      <c r="G1007" s="4">
        <f t="shared" si="79"/>
        <v>0</v>
      </c>
      <c r="H1007" s="7">
        <f t="shared" si="80"/>
        <v>0</v>
      </c>
      <c r="I1007" s="7"/>
      <c r="J1007">
        <v>84920.3</v>
      </c>
      <c r="K1007" s="8">
        <f t="shared" si="81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77"/>
        <v>-0.92471500000000006</v>
      </c>
      <c r="E1008" s="8">
        <f>K1037/1000</f>
        <v>-0.92471500000000006</v>
      </c>
      <c r="F1008" s="4">
        <f t="shared" si="78"/>
        <v>0</v>
      </c>
      <c r="G1008" s="4">
        <f t="shared" si="79"/>
        <v>0</v>
      </c>
      <c r="H1008" s="7">
        <f t="shared" si="80"/>
        <v>0</v>
      </c>
      <c r="I1008" s="7"/>
      <c r="J1008">
        <v>113135</v>
      </c>
      <c r="K1008" s="8">
        <f t="shared" si="81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77"/>
        <v>-0.92471500000000006</v>
      </c>
      <c r="E1009" s="8">
        <f>K1038/1000</f>
        <v>-0.92471500000000006</v>
      </c>
      <c r="F1009" s="4">
        <f t="shared" si="78"/>
        <v>0</v>
      </c>
      <c r="G1009" s="4">
        <f t="shared" si="79"/>
        <v>0</v>
      </c>
      <c r="H1009" s="7">
        <f t="shared" si="80"/>
        <v>0</v>
      </c>
      <c r="I1009" s="7"/>
      <c r="J1009">
        <v>109518</v>
      </c>
      <c r="K1009" s="8">
        <f t="shared" si="81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77"/>
        <v>-0.92471500000000006</v>
      </c>
      <c r="E1010" s="8">
        <f>K1039/1000</f>
        <v>-0.92471500000000006</v>
      </c>
      <c r="F1010" s="4">
        <f t="shared" si="78"/>
        <v>0</v>
      </c>
      <c r="G1010" s="4">
        <f t="shared" si="79"/>
        <v>0</v>
      </c>
      <c r="H1010" s="7">
        <f t="shared" si="80"/>
        <v>0</v>
      </c>
      <c r="I1010" s="7"/>
      <c r="J1010">
        <v>112284</v>
      </c>
      <c r="K1010" s="8">
        <f t="shared" si="81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77"/>
        <v>-0.61187499999999995</v>
      </c>
      <c r="E1011" s="8">
        <f>K1040/1000</f>
        <v>-0.61187499999999995</v>
      </c>
      <c r="F1011" s="4">
        <f t="shared" si="78"/>
        <v>0</v>
      </c>
      <c r="G1011" s="4">
        <f t="shared" si="79"/>
        <v>0</v>
      </c>
      <c r="H1011" s="7">
        <f t="shared" si="80"/>
        <v>0</v>
      </c>
      <c r="I1011" s="7"/>
      <c r="J1011">
        <v>111864</v>
      </c>
      <c r="K1011" s="8">
        <f t="shared" si="81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77"/>
        <v>-0.61187499999999995</v>
      </c>
      <c r="E1012" s="8">
        <f>K1041/1000</f>
        <v>-0.61187499999999995</v>
      </c>
      <c r="F1012" s="4">
        <f t="shared" si="78"/>
        <v>0</v>
      </c>
      <c r="G1012" s="4">
        <f t="shared" si="79"/>
        <v>0</v>
      </c>
      <c r="H1012" s="7">
        <f t="shared" si="80"/>
        <v>0</v>
      </c>
      <c r="I1012" s="7"/>
      <c r="J1012">
        <v>88795.3</v>
      </c>
      <c r="K1012" s="8">
        <f t="shared" si="81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77"/>
        <v>-0.61187499999999995</v>
      </c>
      <c r="E1013" s="8">
        <f>K1042/1000</f>
        <v>-0.61187499999999995</v>
      </c>
      <c r="F1013" s="4">
        <f t="shared" si="78"/>
        <v>0</v>
      </c>
      <c r="G1013" s="4">
        <f t="shared" si="79"/>
        <v>0</v>
      </c>
      <c r="H1013" s="7">
        <f t="shared" si="80"/>
        <v>0</v>
      </c>
      <c r="I1013" s="7"/>
      <c r="J1013">
        <v>69488.2</v>
      </c>
      <c r="K1013" s="8">
        <f t="shared" si="81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77"/>
        <v>-0.61187499999999995</v>
      </c>
      <c r="E1014" s="8">
        <f>K1043/1000</f>
        <v>-0.61187499999999995</v>
      </c>
      <c r="F1014" s="4">
        <f t="shared" si="78"/>
        <v>0</v>
      </c>
      <c r="G1014" s="4">
        <f t="shared" si="79"/>
        <v>0</v>
      </c>
      <c r="H1014" s="7">
        <f t="shared" si="80"/>
        <v>0</v>
      </c>
      <c r="I1014" s="7"/>
      <c r="J1014">
        <v>-924.71500000000003</v>
      </c>
      <c r="K1014" s="8">
        <f t="shared" si="81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77"/>
        <v>-0.61187499999999995</v>
      </c>
      <c r="E1015" s="8">
        <f>K1044/1000</f>
        <v>-0.61187499999999995</v>
      </c>
      <c r="F1015" s="4">
        <f t="shared" si="78"/>
        <v>0</v>
      </c>
      <c r="G1015" s="4">
        <f t="shared" si="79"/>
        <v>0</v>
      </c>
      <c r="H1015" s="7">
        <f t="shared" si="80"/>
        <v>0</v>
      </c>
      <c r="I1015" s="7"/>
      <c r="J1015">
        <v>-924.71500000000003</v>
      </c>
      <c r="K1015" s="8">
        <f t="shared" si="81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77"/>
        <v>-0.61187499999999995</v>
      </c>
      <c r="E1016" s="8">
        <f>K1045/1000</f>
        <v>-0.61187499999999995</v>
      </c>
      <c r="F1016" s="4">
        <f t="shared" si="78"/>
        <v>0</v>
      </c>
      <c r="G1016" s="4">
        <f t="shared" si="79"/>
        <v>0</v>
      </c>
      <c r="H1016" s="7">
        <f t="shared" si="80"/>
        <v>0</v>
      </c>
      <c r="I1016" s="7"/>
      <c r="J1016">
        <v>-611.875</v>
      </c>
      <c r="K1016" s="8">
        <f t="shared" si="81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77"/>
        <v>-0.61187499999999995</v>
      </c>
      <c r="E1017" s="8">
        <f>K1046/1000</f>
        <v>-0.61187499999999995</v>
      </c>
      <c r="F1017" s="4">
        <f t="shared" si="78"/>
        <v>0</v>
      </c>
      <c r="G1017" s="4">
        <f t="shared" si="79"/>
        <v>0</v>
      </c>
      <c r="H1017" s="7">
        <f t="shared" si="80"/>
        <v>0</v>
      </c>
      <c r="I1017" s="7"/>
      <c r="J1017">
        <v>-611.875</v>
      </c>
      <c r="K1017" s="8">
        <f t="shared" si="81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77"/>
        <v>-0.61187499999999995</v>
      </c>
      <c r="E1018" s="8">
        <f>K1047/1000</f>
        <v>-0.61187499999999995</v>
      </c>
      <c r="F1018" s="4">
        <f t="shared" si="78"/>
        <v>0</v>
      </c>
      <c r="G1018" s="4">
        <f t="shared" si="79"/>
        <v>0</v>
      </c>
      <c r="H1018" s="7">
        <f t="shared" si="80"/>
        <v>0</v>
      </c>
      <c r="I1018" s="7"/>
      <c r="J1018">
        <v>-611.875</v>
      </c>
      <c r="K1018" s="8">
        <f t="shared" si="81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77"/>
        <v>-0.61187499999999995</v>
      </c>
      <c r="E1019" s="8">
        <f>K1048/1000</f>
        <v>-0.61187499999999995</v>
      </c>
      <c r="F1019" s="4">
        <f t="shared" si="78"/>
        <v>0</v>
      </c>
      <c r="G1019" s="4">
        <f t="shared" si="79"/>
        <v>0</v>
      </c>
      <c r="H1019" s="7">
        <f t="shared" si="80"/>
        <v>0</v>
      </c>
      <c r="I1019" s="7"/>
      <c r="J1019">
        <v>-611.875</v>
      </c>
      <c r="K1019" s="8">
        <f t="shared" si="81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77"/>
        <v>-0.61187499999999995</v>
      </c>
      <c r="E1020" s="8">
        <f>K1049/1000</f>
        <v>-0.61187499999999995</v>
      </c>
      <c r="F1020" s="4">
        <f t="shared" si="78"/>
        <v>0</v>
      </c>
      <c r="G1020" s="4">
        <f t="shared" si="79"/>
        <v>0</v>
      </c>
      <c r="H1020" s="7">
        <f t="shared" si="80"/>
        <v>0</v>
      </c>
      <c r="I1020" s="7"/>
      <c r="J1020">
        <v>-611.875</v>
      </c>
      <c r="K1020" s="8">
        <f t="shared" si="81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77"/>
        <v>-0.61187499999999995</v>
      </c>
      <c r="E1021" s="8">
        <f>K1050/1000</f>
        <v>-0.61187499999999995</v>
      </c>
      <c r="F1021" s="4">
        <f t="shared" si="78"/>
        <v>0</v>
      </c>
      <c r="G1021" s="4">
        <f t="shared" si="79"/>
        <v>0</v>
      </c>
      <c r="H1021" s="7">
        <f t="shared" si="80"/>
        <v>0</v>
      </c>
      <c r="I1021" s="7"/>
      <c r="J1021">
        <v>-611.875</v>
      </c>
      <c r="K1021" s="8">
        <f t="shared" si="81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77"/>
        <v>-0.61187499999999995</v>
      </c>
      <c r="E1022" s="8">
        <f>K1051/1000</f>
        <v>-0.61187499999999995</v>
      </c>
      <c r="F1022" s="4">
        <f t="shared" si="78"/>
        <v>0</v>
      </c>
      <c r="G1022" s="4">
        <f t="shared" si="79"/>
        <v>0</v>
      </c>
      <c r="H1022" s="7">
        <f t="shared" si="80"/>
        <v>0</v>
      </c>
      <c r="I1022" s="7"/>
      <c r="J1022">
        <v>-611.875</v>
      </c>
      <c r="K1022" s="8">
        <f t="shared" si="81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77"/>
        <v>-1.0669200000000001</v>
      </c>
      <c r="E1023" s="8">
        <f>K1052/1000</f>
        <v>-1.0669200000000001</v>
      </c>
      <c r="F1023" s="4">
        <f t="shared" si="78"/>
        <v>0</v>
      </c>
      <c r="G1023" s="4">
        <f t="shared" si="79"/>
        <v>0</v>
      </c>
      <c r="H1023" s="7">
        <f t="shared" si="80"/>
        <v>0</v>
      </c>
      <c r="I1023" s="7"/>
      <c r="J1023">
        <v>-611.875</v>
      </c>
      <c r="K1023" s="8">
        <f t="shared" si="81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77"/>
        <v>-1.0669200000000001</v>
      </c>
      <c r="E1024" s="8">
        <f>K1053/1000</f>
        <v>-1.0669200000000001</v>
      </c>
      <c r="F1024" s="4">
        <f t="shared" si="78"/>
        <v>0</v>
      </c>
      <c r="G1024" s="4">
        <f t="shared" si="79"/>
        <v>0</v>
      </c>
      <c r="H1024" s="7">
        <f t="shared" si="80"/>
        <v>0</v>
      </c>
      <c r="I1024" s="7"/>
      <c r="J1024">
        <v>-611.875</v>
      </c>
      <c r="K1024" s="8">
        <f t="shared" si="81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77"/>
        <v>14.3758</v>
      </c>
      <c r="E1025" s="8">
        <f>K1054/1000</f>
        <v>14.6112</v>
      </c>
      <c r="F1025" s="4">
        <f t="shared" si="78"/>
        <v>0.23540000000000028</v>
      </c>
      <c r="G1025" s="4">
        <f t="shared" si="79"/>
        <v>0.23540000000000028</v>
      </c>
      <c r="H1025" s="7">
        <f t="shared" si="80"/>
        <v>5.5413160000000128E-2</v>
      </c>
      <c r="I1025" s="7"/>
      <c r="J1025">
        <v>-611.875</v>
      </c>
      <c r="K1025" s="8">
        <f t="shared" si="81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77"/>
        <v>113.535</v>
      </c>
      <c r="E1026" s="8">
        <f>K1055/1000</f>
        <v>113.68</v>
      </c>
      <c r="F1026" s="4">
        <f t="shared" si="78"/>
        <v>0.14500000000001023</v>
      </c>
      <c r="G1026" s="4">
        <f t="shared" si="79"/>
        <v>0.14500000000001023</v>
      </c>
      <c r="H1026" s="7">
        <f t="shared" si="80"/>
        <v>2.1025000000002968E-2</v>
      </c>
      <c r="I1026" s="7"/>
      <c r="J1026">
        <v>-611.875</v>
      </c>
      <c r="K1026" s="8">
        <f t="shared" si="81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77"/>
        <v>112.982</v>
      </c>
      <c r="E1027" s="8">
        <f>K1056/1000</f>
        <v>113.23399999999999</v>
      </c>
      <c r="F1027" s="4">
        <f t="shared" si="78"/>
        <v>0.25199999999999534</v>
      </c>
      <c r="G1027" s="4">
        <f t="shared" si="79"/>
        <v>0.25199999999999534</v>
      </c>
      <c r="H1027" s="7">
        <f t="shared" si="80"/>
        <v>6.3503999999997646E-2</v>
      </c>
      <c r="I1027" s="7"/>
      <c r="J1027">
        <v>-611.875</v>
      </c>
      <c r="K1027" s="8">
        <f t="shared" si="81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77"/>
        <v>112.30800000000001</v>
      </c>
      <c r="E1028" s="8">
        <f>K1057/1000</f>
        <v>112.346</v>
      </c>
      <c r="F1028" s="4">
        <f t="shared" si="78"/>
        <v>3.7999999999996703E-2</v>
      </c>
      <c r="G1028" s="4">
        <f t="shared" si="79"/>
        <v>3.7999999999996703E-2</v>
      </c>
      <c r="H1028" s="7">
        <f t="shared" si="80"/>
        <v>1.4439999999997495E-3</v>
      </c>
      <c r="I1028" s="7"/>
      <c r="J1028">
        <v>-1066.92</v>
      </c>
      <c r="K1028" s="8">
        <f t="shared" si="81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77"/>
        <v>111.63200000000001</v>
      </c>
      <c r="E1029" s="8">
        <f>K1058/1000</f>
        <v>111.764</v>
      </c>
      <c r="F1029" s="4">
        <f t="shared" si="78"/>
        <v>0.13199999999999079</v>
      </c>
      <c r="G1029" s="4">
        <f t="shared" si="79"/>
        <v>0.13199999999999079</v>
      </c>
      <c r="H1029" s="7">
        <f t="shared" si="80"/>
        <v>1.742399999999757E-2</v>
      </c>
      <c r="I1029" s="7"/>
      <c r="J1029">
        <v>-1066.92</v>
      </c>
      <c r="K1029" s="8">
        <f t="shared" si="81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77"/>
        <v>111.227</v>
      </c>
      <c r="E1030" s="8">
        <f>K1059/1000</f>
        <v>111.614</v>
      </c>
      <c r="F1030" s="4">
        <f t="shared" si="78"/>
        <v>0.38700000000000045</v>
      </c>
      <c r="G1030" s="4">
        <f t="shared" si="79"/>
        <v>0.38700000000000045</v>
      </c>
      <c r="H1030" s="7">
        <f t="shared" si="80"/>
        <v>0.14976900000000035</v>
      </c>
      <c r="I1030" s="7"/>
      <c r="J1030">
        <v>-924.71500000000003</v>
      </c>
      <c r="K1030" s="8">
        <f t="shared" si="81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77"/>
        <v>111.023</v>
      </c>
      <c r="E1031" s="8">
        <f>K1060/1000</f>
        <v>111.423</v>
      </c>
      <c r="F1031" s="4">
        <f t="shared" si="78"/>
        <v>0.40000000000000568</v>
      </c>
      <c r="G1031" s="4">
        <f t="shared" si="79"/>
        <v>0.40000000000000568</v>
      </c>
      <c r="H1031" s="7">
        <f t="shared" si="80"/>
        <v>0.16000000000000456</v>
      </c>
      <c r="I1031" s="7"/>
      <c r="J1031">
        <v>-924.71500000000003</v>
      </c>
      <c r="K1031" s="8">
        <f t="shared" si="81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77"/>
        <v>111.19499999999999</v>
      </c>
      <c r="E1032" s="8">
        <f>K1061/1000</f>
        <v>111.366</v>
      </c>
      <c r="F1032" s="4">
        <f t="shared" si="78"/>
        <v>0.17100000000000648</v>
      </c>
      <c r="G1032" s="4">
        <f t="shared" si="79"/>
        <v>0.17100000000000648</v>
      </c>
      <c r="H1032" s="7">
        <f t="shared" si="80"/>
        <v>2.9241000000002217E-2</v>
      </c>
      <c r="I1032" s="7"/>
      <c r="J1032">
        <v>-2712.88</v>
      </c>
      <c r="K1032" s="8">
        <f t="shared" si="81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82">C1033/1000</f>
        <v>51.316099999999999</v>
      </c>
      <c r="E1033" s="8">
        <f>K1062/1000</f>
        <v>51.733599999999996</v>
      </c>
      <c r="F1033" s="4">
        <f t="shared" ref="F1033:F1096" si="83">(E1033- D1033)</f>
        <v>0.41749999999999687</v>
      </c>
      <c r="G1033" s="4">
        <f t="shared" ref="G1033:G1096" si="84">ABS(F1033)</f>
        <v>0.41749999999999687</v>
      </c>
      <c r="H1033" s="7">
        <f t="shared" ref="H1033:H1096" si="85">(G1033^2)</f>
        <v>0.17430624999999739</v>
      </c>
      <c r="I1033" s="7"/>
      <c r="J1033">
        <v>-924.71500000000003</v>
      </c>
      <c r="K1033" s="8">
        <f t="shared" si="81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82"/>
        <v>-0.92471500000000006</v>
      </c>
      <c r="E1034" s="8">
        <f>K1063/1000</f>
        <v>-0.92471500000000006</v>
      </c>
      <c r="F1034" s="4">
        <f t="shared" si="83"/>
        <v>0</v>
      </c>
      <c r="G1034" s="4">
        <f t="shared" si="84"/>
        <v>0</v>
      </c>
      <c r="H1034" s="7">
        <f t="shared" si="85"/>
        <v>0</v>
      </c>
      <c r="I1034" s="7"/>
      <c r="J1034">
        <v>-924.71500000000003</v>
      </c>
      <c r="K1034" s="8">
        <f t="shared" si="81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82"/>
        <v>-0.61187499999999995</v>
      </c>
      <c r="E1035" s="8">
        <f>K1064/1000</f>
        <v>-0.61187499999999995</v>
      </c>
      <c r="F1035" s="4">
        <f t="shared" si="83"/>
        <v>0</v>
      </c>
      <c r="G1035" s="4">
        <f t="shared" si="84"/>
        <v>0</v>
      </c>
      <c r="H1035" s="7">
        <f t="shared" si="85"/>
        <v>0</v>
      </c>
      <c r="I1035" s="7"/>
      <c r="J1035">
        <v>-4491.17</v>
      </c>
      <c r="K1035" s="8">
        <f t="shared" si="81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82"/>
        <v>-0.61187499999999995</v>
      </c>
      <c r="E1036" s="8">
        <f>K1065/1000</f>
        <v>-0.61187499999999995</v>
      </c>
      <c r="F1036" s="4">
        <f t="shared" si="83"/>
        <v>0</v>
      </c>
      <c r="G1036" s="4">
        <f t="shared" si="84"/>
        <v>0</v>
      </c>
      <c r="H1036" s="7">
        <f t="shared" si="85"/>
        <v>0</v>
      </c>
      <c r="I1036" s="7"/>
      <c r="J1036">
        <v>-924.71500000000003</v>
      </c>
      <c r="K1036" s="8">
        <f t="shared" si="81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82"/>
        <v>-0.61187499999999995</v>
      </c>
      <c r="E1037" s="8">
        <f>K1066/1000</f>
        <v>-0.61187499999999995</v>
      </c>
      <c r="F1037" s="4">
        <f t="shared" si="83"/>
        <v>0</v>
      </c>
      <c r="G1037" s="4">
        <f t="shared" si="84"/>
        <v>0</v>
      </c>
      <c r="H1037" s="7">
        <f t="shared" si="85"/>
        <v>0</v>
      </c>
      <c r="I1037" s="7"/>
      <c r="J1037">
        <v>-924.71500000000003</v>
      </c>
      <c r="K1037" s="8">
        <f t="shared" si="81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82"/>
        <v>-0.61187499999999995</v>
      </c>
      <c r="E1038" s="8">
        <f>K1067/1000</f>
        <v>-0.61187499999999995</v>
      </c>
      <c r="F1038" s="4">
        <f t="shared" si="83"/>
        <v>0</v>
      </c>
      <c r="G1038" s="4">
        <f t="shared" si="84"/>
        <v>0</v>
      </c>
      <c r="H1038" s="7">
        <f t="shared" si="85"/>
        <v>0</v>
      </c>
      <c r="I1038" s="7"/>
      <c r="J1038">
        <v>-924.71500000000003</v>
      </c>
      <c r="K1038" s="8">
        <f t="shared" si="81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82"/>
        <v>-0.61187499999999995</v>
      </c>
      <c r="E1039" s="8">
        <f>K1068/1000</f>
        <v>-0.61187499999999995</v>
      </c>
      <c r="F1039" s="4">
        <f t="shared" si="83"/>
        <v>0</v>
      </c>
      <c r="G1039" s="4">
        <f t="shared" si="84"/>
        <v>0</v>
      </c>
      <c r="H1039" s="7">
        <f t="shared" si="85"/>
        <v>0</v>
      </c>
      <c r="I1039" s="7"/>
      <c r="J1039">
        <v>-924.71500000000003</v>
      </c>
      <c r="K1039" s="8">
        <f t="shared" si="81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82"/>
        <v>-0.61187499999999995</v>
      </c>
      <c r="E1040" s="8">
        <f>K1069/1000</f>
        <v>-0.61187499999999995</v>
      </c>
      <c r="F1040" s="4">
        <f t="shared" si="83"/>
        <v>0</v>
      </c>
      <c r="G1040" s="4">
        <f t="shared" si="84"/>
        <v>0</v>
      </c>
      <c r="H1040" s="7">
        <f t="shared" si="85"/>
        <v>0</v>
      </c>
      <c r="I1040" s="7"/>
      <c r="J1040">
        <v>-611.875</v>
      </c>
      <c r="K1040" s="8">
        <f t="shared" si="81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82"/>
        <v>-0.61187499999999995</v>
      </c>
      <c r="E1041" s="8">
        <f>K1070/1000</f>
        <v>-0.61187499999999995</v>
      </c>
      <c r="F1041" s="4">
        <f t="shared" si="83"/>
        <v>0</v>
      </c>
      <c r="G1041" s="4">
        <f t="shared" si="84"/>
        <v>0</v>
      </c>
      <c r="H1041" s="7">
        <f t="shared" si="85"/>
        <v>0</v>
      </c>
      <c r="I1041" s="7"/>
      <c r="J1041">
        <v>-611.875</v>
      </c>
      <c r="K1041" s="8">
        <f t="shared" si="81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82"/>
        <v>-0.61187499999999995</v>
      </c>
      <c r="E1042" s="8">
        <f>K1071/1000</f>
        <v>-0.61187499999999995</v>
      </c>
      <c r="F1042" s="4">
        <f t="shared" si="83"/>
        <v>0</v>
      </c>
      <c r="G1042" s="4">
        <f t="shared" si="84"/>
        <v>0</v>
      </c>
      <c r="H1042" s="7">
        <f t="shared" si="85"/>
        <v>0</v>
      </c>
      <c r="I1042" s="7"/>
      <c r="J1042">
        <v>-611.875</v>
      </c>
      <c r="K1042" s="8">
        <f t="shared" si="81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82"/>
        <v>-0.61187499999999995</v>
      </c>
      <c r="E1043" s="8">
        <f>K1072/1000</f>
        <v>-0.61187499999999995</v>
      </c>
      <c r="F1043" s="4">
        <f t="shared" si="83"/>
        <v>0</v>
      </c>
      <c r="G1043" s="4">
        <f t="shared" si="84"/>
        <v>0</v>
      </c>
      <c r="H1043" s="7">
        <f t="shared" si="85"/>
        <v>0</v>
      </c>
      <c r="I1043" s="7"/>
      <c r="J1043">
        <v>-611.875</v>
      </c>
      <c r="K1043" s="8">
        <f t="shared" si="81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82"/>
        <v>-0.61187499999999995</v>
      </c>
      <c r="E1044" s="8">
        <f>K1073/1000</f>
        <v>-0.61187499999999995</v>
      </c>
      <c r="F1044" s="4">
        <f t="shared" si="83"/>
        <v>0</v>
      </c>
      <c r="G1044" s="4">
        <f t="shared" si="84"/>
        <v>0</v>
      </c>
      <c r="H1044" s="7">
        <f t="shared" si="85"/>
        <v>0</v>
      </c>
      <c r="I1044" s="7"/>
      <c r="J1044">
        <v>-611.875</v>
      </c>
      <c r="K1044" s="8">
        <f t="shared" si="81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82"/>
        <v>-0.61187499999999995</v>
      </c>
      <c r="E1045" s="8">
        <f>K1074/1000</f>
        <v>-0.61187499999999995</v>
      </c>
      <c r="F1045" s="4">
        <f t="shared" si="83"/>
        <v>0</v>
      </c>
      <c r="G1045" s="4">
        <f t="shared" si="84"/>
        <v>0</v>
      </c>
      <c r="H1045" s="7">
        <f t="shared" si="85"/>
        <v>0</v>
      </c>
      <c r="I1045" s="7"/>
      <c r="J1045">
        <v>-611.875</v>
      </c>
      <c r="K1045" s="8">
        <f t="shared" si="81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82"/>
        <v>-0.61187499999999995</v>
      </c>
      <c r="E1046" s="8">
        <f>K1075/1000</f>
        <v>-0.61187499999999995</v>
      </c>
      <c r="F1046" s="4">
        <f t="shared" si="83"/>
        <v>0</v>
      </c>
      <c r="G1046" s="4">
        <f t="shared" si="84"/>
        <v>0</v>
      </c>
      <c r="H1046" s="7">
        <f t="shared" si="85"/>
        <v>0</v>
      </c>
      <c r="I1046" s="7"/>
      <c r="J1046">
        <v>-611.875</v>
      </c>
      <c r="K1046" s="8">
        <f t="shared" si="81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82"/>
        <v>-1.0669200000000001</v>
      </c>
      <c r="E1047" s="8">
        <f>K1076/1000</f>
        <v>-1.0669200000000001</v>
      </c>
      <c r="F1047" s="4">
        <f t="shared" si="83"/>
        <v>0</v>
      </c>
      <c r="G1047" s="4">
        <f t="shared" si="84"/>
        <v>0</v>
      </c>
      <c r="H1047" s="7">
        <f t="shared" si="85"/>
        <v>0</v>
      </c>
      <c r="I1047" s="7"/>
      <c r="J1047">
        <v>-611.875</v>
      </c>
      <c r="K1047" s="8">
        <f t="shared" si="81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82"/>
        <v>-1.0669200000000001</v>
      </c>
      <c r="E1048" s="8">
        <f>K1077/1000</f>
        <v>-1.0669200000000001</v>
      </c>
      <c r="F1048" s="4">
        <f t="shared" si="83"/>
        <v>0</v>
      </c>
      <c r="G1048" s="4">
        <f t="shared" si="84"/>
        <v>0</v>
      </c>
      <c r="H1048" s="7">
        <f t="shared" si="85"/>
        <v>0</v>
      </c>
      <c r="I1048" s="7"/>
      <c r="J1048">
        <v>-611.875</v>
      </c>
      <c r="K1048" s="8">
        <f t="shared" si="81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82"/>
        <v>-1.84938</v>
      </c>
      <c r="E1049" s="8">
        <f>K1078/1000</f>
        <v>-1.84972</v>
      </c>
      <c r="F1049" s="4">
        <f t="shared" si="83"/>
        <v>-3.4000000000000696E-4</v>
      </c>
      <c r="G1049" s="4">
        <f t="shared" si="84"/>
        <v>3.4000000000000696E-4</v>
      </c>
      <c r="H1049" s="7">
        <f t="shared" si="85"/>
        <v>1.1560000000000474E-7</v>
      </c>
      <c r="I1049" s="7"/>
      <c r="J1049">
        <v>-611.875</v>
      </c>
      <c r="K1049" s="8">
        <f t="shared" si="81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82"/>
        <v>8.6888299999999994</v>
      </c>
      <c r="E1050" s="8">
        <f>K1079/1000</f>
        <v>8.3473100000000002</v>
      </c>
      <c r="F1050" s="4">
        <f t="shared" si="83"/>
        <v>-0.34151999999999916</v>
      </c>
      <c r="G1050" s="4">
        <f t="shared" si="84"/>
        <v>0.34151999999999916</v>
      </c>
      <c r="H1050" s="7">
        <f t="shared" si="85"/>
        <v>0.11663591039999942</v>
      </c>
      <c r="I1050" s="7"/>
      <c r="J1050">
        <v>-611.875</v>
      </c>
      <c r="K1050" s="8">
        <f t="shared" si="81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82"/>
        <v>-0.92471500000000006</v>
      </c>
      <c r="E1051" s="8">
        <f>K1080/1000</f>
        <v>-0.92471500000000006</v>
      </c>
      <c r="F1051" s="4">
        <f t="shared" si="83"/>
        <v>0</v>
      </c>
      <c r="G1051" s="4">
        <f t="shared" si="84"/>
        <v>0</v>
      </c>
      <c r="H1051" s="7">
        <f t="shared" si="85"/>
        <v>0</v>
      </c>
      <c r="I1051" s="7"/>
      <c r="J1051">
        <v>-611.875</v>
      </c>
      <c r="K1051" s="8">
        <f t="shared" si="81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82"/>
        <v>-3.6603499999999998</v>
      </c>
      <c r="E1052" s="8">
        <f>K1081/1000</f>
        <v>-3.6591100000000001</v>
      </c>
      <c r="F1052" s="4">
        <f t="shared" si="83"/>
        <v>1.2399999999996858E-3</v>
      </c>
      <c r="G1052" s="4">
        <f t="shared" si="84"/>
        <v>1.2399999999996858E-3</v>
      </c>
      <c r="H1052" s="7">
        <f t="shared" si="85"/>
        <v>1.5375999999992208E-6</v>
      </c>
      <c r="I1052" s="7"/>
      <c r="J1052">
        <v>-1066.92</v>
      </c>
      <c r="K1052" s="8">
        <f t="shared" si="81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82"/>
        <v>-0.92471500000000006</v>
      </c>
      <c r="E1053" s="8">
        <f>K1082/1000</f>
        <v>-0.92471500000000006</v>
      </c>
      <c r="F1053" s="4">
        <f t="shared" si="83"/>
        <v>0</v>
      </c>
      <c r="G1053" s="4">
        <f t="shared" si="84"/>
        <v>0</v>
      </c>
      <c r="H1053" s="7">
        <f t="shared" si="85"/>
        <v>0</v>
      </c>
      <c r="I1053" s="7"/>
      <c r="J1053">
        <v>-1066.92</v>
      </c>
      <c r="K1053" s="8">
        <f t="shared" si="81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82"/>
        <v>-0.92471500000000006</v>
      </c>
      <c r="E1054" s="8">
        <f>K1083/1000</f>
        <v>-0.92471500000000006</v>
      </c>
      <c r="F1054" s="4">
        <f t="shared" si="83"/>
        <v>0</v>
      </c>
      <c r="G1054" s="4">
        <f t="shared" si="84"/>
        <v>0</v>
      </c>
      <c r="H1054" s="7">
        <f t="shared" si="85"/>
        <v>0</v>
      </c>
      <c r="I1054" s="7"/>
      <c r="J1054">
        <v>14611.2</v>
      </c>
      <c r="K1054" s="8">
        <f t="shared" si="81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82"/>
        <v>-0.92471500000000006</v>
      </c>
      <c r="E1055" s="8">
        <f>K1084/1000</f>
        <v>-0.92471500000000006</v>
      </c>
      <c r="F1055" s="4">
        <f t="shared" si="83"/>
        <v>0</v>
      </c>
      <c r="G1055" s="4">
        <f t="shared" si="84"/>
        <v>0</v>
      </c>
      <c r="H1055" s="7">
        <f t="shared" si="85"/>
        <v>0</v>
      </c>
      <c r="I1055" s="7"/>
      <c r="J1055">
        <v>113680</v>
      </c>
      <c r="K1055" s="8">
        <f t="shared" si="81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82"/>
        <v>-0.92471500000000006</v>
      </c>
      <c r="E1056" s="8">
        <f>K1085/1000</f>
        <v>-0.92471500000000006</v>
      </c>
      <c r="F1056" s="4">
        <f t="shared" si="83"/>
        <v>0</v>
      </c>
      <c r="G1056" s="4">
        <f t="shared" si="84"/>
        <v>0</v>
      </c>
      <c r="H1056" s="7">
        <f t="shared" si="85"/>
        <v>0</v>
      </c>
      <c r="I1056" s="7"/>
      <c r="J1056">
        <v>113234</v>
      </c>
      <c r="K1056" s="8">
        <f t="shared" si="81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82"/>
        <v>-0.92471500000000006</v>
      </c>
      <c r="E1057" s="8">
        <f>K1086/1000</f>
        <v>-0.92471500000000006</v>
      </c>
      <c r="F1057" s="4">
        <f t="shared" si="83"/>
        <v>0</v>
      </c>
      <c r="G1057" s="4">
        <f t="shared" si="84"/>
        <v>0</v>
      </c>
      <c r="H1057" s="7">
        <f t="shared" si="85"/>
        <v>0</v>
      </c>
      <c r="I1057" s="7"/>
      <c r="J1057">
        <v>112346</v>
      </c>
      <c r="K1057" s="8">
        <f t="shared" si="81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82"/>
        <v>-0.92471500000000006</v>
      </c>
      <c r="E1058" s="8">
        <f>K1087/1000</f>
        <v>-0.92471500000000006</v>
      </c>
      <c r="F1058" s="4">
        <f t="shared" si="83"/>
        <v>0</v>
      </c>
      <c r="G1058" s="4">
        <f t="shared" si="84"/>
        <v>0</v>
      </c>
      <c r="H1058" s="7">
        <f t="shared" si="85"/>
        <v>0</v>
      </c>
      <c r="I1058" s="7"/>
      <c r="J1058">
        <v>111764</v>
      </c>
      <c r="K1058" s="8">
        <f t="shared" si="81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82"/>
        <v>-0.61187499999999995</v>
      </c>
      <c r="E1059" s="8">
        <f>K1088/1000</f>
        <v>-0.61187499999999995</v>
      </c>
      <c r="F1059" s="4">
        <f t="shared" si="83"/>
        <v>0</v>
      </c>
      <c r="G1059" s="4">
        <f t="shared" si="84"/>
        <v>0</v>
      </c>
      <c r="H1059" s="7">
        <f t="shared" si="85"/>
        <v>0</v>
      </c>
      <c r="I1059" s="7"/>
      <c r="J1059">
        <v>111614</v>
      </c>
      <c r="K1059" s="8">
        <f t="shared" si="81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82"/>
        <v>-0.61187499999999995</v>
      </c>
      <c r="E1060" s="8">
        <f>K1089/1000</f>
        <v>-0.61187499999999995</v>
      </c>
      <c r="F1060" s="4">
        <f t="shared" si="83"/>
        <v>0</v>
      </c>
      <c r="G1060" s="4">
        <f t="shared" si="84"/>
        <v>0</v>
      </c>
      <c r="H1060" s="7">
        <f t="shared" si="85"/>
        <v>0</v>
      </c>
      <c r="I1060" s="7"/>
      <c r="J1060">
        <v>111423</v>
      </c>
      <c r="K1060" s="8">
        <f t="shared" si="81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82"/>
        <v>-0.61187499999999995</v>
      </c>
      <c r="E1061" s="8">
        <f>K1090/1000</f>
        <v>-0.61187499999999995</v>
      </c>
      <c r="F1061" s="4">
        <f t="shared" si="83"/>
        <v>0</v>
      </c>
      <c r="G1061" s="4">
        <f t="shared" si="84"/>
        <v>0</v>
      </c>
      <c r="H1061" s="7">
        <f t="shared" si="85"/>
        <v>0</v>
      </c>
      <c r="I1061" s="7"/>
      <c r="J1061">
        <v>111366</v>
      </c>
      <c r="K1061" s="8">
        <f t="shared" si="81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82"/>
        <v>-0.61187499999999995</v>
      </c>
      <c r="E1062" s="8">
        <f>K1091/1000</f>
        <v>-0.61187499999999995</v>
      </c>
      <c r="F1062" s="4">
        <f t="shared" si="83"/>
        <v>0</v>
      </c>
      <c r="G1062" s="4">
        <f t="shared" si="84"/>
        <v>0</v>
      </c>
      <c r="H1062" s="7">
        <f t="shared" si="85"/>
        <v>0</v>
      </c>
      <c r="I1062" s="7"/>
      <c r="J1062">
        <v>51733.599999999999</v>
      </c>
      <c r="K1062" s="8">
        <f t="shared" si="81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82"/>
        <v>-0.61187499999999995</v>
      </c>
      <c r="E1063" s="8">
        <f>K1092/1000</f>
        <v>-0.61187499999999995</v>
      </c>
      <c r="F1063" s="4">
        <f t="shared" si="83"/>
        <v>0</v>
      </c>
      <c r="G1063" s="4">
        <f t="shared" si="84"/>
        <v>0</v>
      </c>
      <c r="H1063" s="7">
        <f t="shared" si="85"/>
        <v>0</v>
      </c>
      <c r="I1063" s="7"/>
      <c r="J1063">
        <v>-924.71500000000003</v>
      </c>
      <c r="K1063" s="8">
        <f t="shared" si="81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82"/>
        <v>-0.61187499999999995</v>
      </c>
      <c r="E1064" s="8">
        <f>K1093/1000</f>
        <v>-0.61187499999999995</v>
      </c>
      <c r="F1064" s="4">
        <f t="shared" si="83"/>
        <v>0</v>
      </c>
      <c r="G1064" s="4">
        <f t="shared" si="84"/>
        <v>0</v>
      </c>
      <c r="H1064" s="7">
        <f t="shared" si="85"/>
        <v>0</v>
      </c>
      <c r="I1064" s="7"/>
      <c r="J1064">
        <v>-611.875</v>
      </c>
      <c r="K1064" s="8">
        <f t="shared" si="81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82"/>
        <v>-0.61187499999999995</v>
      </c>
      <c r="E1065" s="8">
        <f>K1094/1000</f>
        <v>-0.61187499999999995</v>
      </c>
      <c r="F1065" s="4">
        <f t="shared" si="83"/>
        <v>0</v>
      </c>
      <c r="G1065" s="4">
        <f t="shared" si="84"/>
        <v>0</v>
      </c>
      <c r="H1065" s="7">
        <f t="shared" si="85"/>
        <v>0</v>
      </c>
      <c r="I1065" s="7"/>
      <c r="J1065">
        <v>-611.875</v>
      </c>
      <c r="K1065" s="8">
        <f t="shared" si="81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82"/>
        <v>-0.61187499999999995</v>
      </c>
      <c r="E1066" s="8">
        <f>K1095/1000</f>
        <v>-0.61187499999999995</v>
      </c>
      <c r="F1066" s="4">
        <f t="shared" si="83"/>
        <v>0</v>
      </c>
      <c r="G1066" s="4">
        <f t="shared" si="84"/>
        <v>0</v>
      </c>
      <c r="H1066" s="7">
        <f t="shared" si="85"/>
        <v>0</v>
      </c>
      <c r="I1066" s="7"/>
      <c r="J1066">
        <v>-611.875</v>
      </c>
      <c r="K1066" s="8">
        <f t="shared" si="81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82"/>
        <v>-0.61187499999999995</v>
      </c>
      <c r="E1067" s="8">
        <f>K1096/1000</f>
        <v>-0.61187499999999995</v>
      </c>
      <c r="F1067" s="4">
        <f t="shared" si="83"/>
        <v>0</v>
      </c>
      <c r="G1067" s="4">
        <f t="shared" si="84"/>
        <v>0</v>
      </c>
      <c r="H1067" s="7">
        <f t="shared" si="85"/>
        <v>0</v>
      </c>
      <c r="I1067" s="7"/>
      <c r="J1067">
        <v>-611.875</v>
      </c>
      <c r="K1067" s="8">
        <f t="shared" si="81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82"/>
        <v>-0.61187499999999995</v>
      </c>
      <c r="E1068" s="8">
        <f>K1097/1000</f>
        <v>-0.61187499999999995</v>
      </c>
      <c r="F1068" s="4">
        <f t="shared" si="83"/>
        <v>0</v>
      </c>
      <c r="G1068" s="4">
        <f t="shared" si="84"/>
        <v>0</v>
      </c>
      <c r="H1068" s="7">
        <f t="shared" si="85"/>
        <v>0</v>
      </c>
      <c r="I1068" s="7"/>
      <c r="J1068">
        <v>-611.875</v>
      </c>
      <c r="K1068" s="8">
        <f t="shared" ref="K1068:K1131" si="86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82"/>
        <v>-0.61187499999999995</v>
      </c>
      <c r="E1069" s="8">
        <f>K1098/1000</f>
        <v>-0.61187499999999995</v>
      </c>
      <c r="F1069" s="4">
        <f t="shared" si="83"/>
        <v>0</v>
      </c>
      <c r="G1069" s="4">
        <f t="shared" si="84"/>
        <v>0</v>
      </c>
      <c r="H1069" s="7">
        <f t="shared" si="85"/>
        <v>0</v>
      </c>
      <c r="I1069" s="7"/>
      <c r="J1069">
        <v>-611.875</v>
      </c>
      <c r="K1069" s="8">
        <f t="shared" si="86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82"/>
        <v>-0.61187499999999995</v>
      </c>
      <c r="E1070" s="8">
        <f>K1099/1000</f>
        <v>-0.61187499999999995</v>
      </c>
      <c r="F1070" s="4">
        <f t="shared" si="83"/>
        <v>0</v>
      </c>
      <c r="G1070" s="4">
        <f t="shared" si="84"/>
        <v>0</v>
      </c>
      <c r="H1070" s="7">
        <f t="shared" si="85"/>
        <v>0</v>
      </c>
      <c r="I1070" s="7"/>
      <c r="J1070">
        <v>-611.875</v>
      </c>
      <c r="K1070" s="8">
        <f t="shared" si="86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82"/>
        <v>-1.0669200000000001</v>
      </c>
      <c r="E1071" s="8">
        <f>K1100/1000</f>
        <v>-1.0669200000000001</v>
      </c>
      <c r="F1071" s="4">
        <f t="shared" si="83"/>
        <v>0</v>
      </c>
      <c r="G1071" s="4">
        <f t="shared" si="84"/>
        <v>0</v>
      </c>
      <c r="H1071" s="7">
        <f t="shared" si="85"/>
        <v>0</v>
      </c>
      <c r="I1071" s="7"/>
      <c r="J1071">
        <v>-611.875</v>
      </c>
      <c r="K1071" s="8">
        <f t="shared" si="86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82"/>
        <v>-1.0669200000000001</v>
      </c>
      <c r="E1072" s="8">
        <f>K1101/1000</f>
        <v>-1.0669200000000001</v>
      </c>
      <c r="F1072" s="4">
        <f t="shared" si="83"/>
        <v>0</v>
      </c>
      <c r="G1072" s="4">
        <f t="shared" si="84"/>
        <v>0</v>
      </c>
      <c r="H1072" s="7">
        <f t="shared" si="85"/>
        <v>0</v>
      </c>
      <c r="I1072" s="7"/>
      <c r="J1072">
        <v>-611.875</v>
      </c>
      <c r="K1072" s="8">
        <f t="shared" si="86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82"/>
        <v>-0.92471500000000006</v>
      </c>
      <c r="E1073" s="8">
        <f>K1102/1000</f>
        <v>-0.92471500000000006</v>
      </c>
      <c r="F1073" s="4">
        <f t="shared" si="83"/>
        <v>0</v>
      </c>
      <c r="G1073" s="4">
        <f t="shared" si="84"/>
        <v>0</v>
      </c>
      <c r="H1073" s="7">
        <f t="shared" si="85"/>
        <v>0</v>
      </c>
      <c r="I1073" s="7"/>
      <c r="J1073">
        <v>-611.875</v>
      </c>
      <c r="K1073" s="8">
        <f t="shared" si="86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82"/>
        <v>-0.92471500000000006</v>
      </c>
      <c r="E1074" s="8">
        <f>K1103/1000</f>
        <v>-0.92471500000000006</v>
      </c>
      <c r="F1074" s="4">
        <f t="shared" si="83"/>
        <v>0</v>
      </c>
      <c r="G1074" s="4">
        <f t="shared" si="84"/>
        <v>0</v>
      </c>
      <c r="H1074" s="7">
        <f t="shared" si="85"/>
        <v>0</v>
      </c>
      <c r="I1074" s="7"/>
      <c r="J1074">
        <v>-611.875</v>
      </c>
      <c r="K1074" s="8">
        <f t="shared" si="86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82"/>
        <v>-0.92471500000000006</v>
      </c>
      <c r="E1075" s="8">
        <f>K1104/1000</f>
        <v>-0.92471500000000006</v>
      </c>
      <c r="F1075" s="4">
        <f t="shared" si="83"/>
        <v>0</v>
      </c>
      <c r="G1075" s="4">
        <f t="shared" si="84"/>
        <v>0</v>
      </c>
      <c r="H1075" s="7">
        <f t="shared" si="85"/>
        <v>0</v>
      </c>
      <c r="I1075" s="7"/>
      <c r="J1075">
        <v>-611.875</v>
      </c>
      <c r="K1075" s="8">
        <f t="shared" si="86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82"/>
        <v>-0.92471500000000006</v>
      </c>
      <c r="E1076" s="8">
        <f>K1105/1000</f>
        <v>-0.92471500000000006</v>
      </c>
      <c r="F1076" s="4">
        <f t="shared" si="83"/>
        <v>0</v>
      </c>
      <c r="G1076" s="4">
        <f t="shared" si="84"/>
        <v>0</v>
      </c>
      <c r="H1076" s="7">
        <f t="shared" si="85"/>
        <v>0</v>
      </c>
      <c r="I1076" s="7"/>
      <c r="J1076">
        <v>-1066.92</v>
      </c>
      <c r="K1076" s="8">
        <f t="shared" si="86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82"/>
        <v>-0.92471500000000006</v>
      </c>
      <c r="E1077" s="8">
        <f>K1106/1000</f>
        <v>-0.92471500000000006</v>
      </c>
      <c r="F1077" s="4">
        <f t="shared" si="83"/>
        <v>0</v>
      </c>
      <c r="G1077" s="4">
        <f t="shared" si="84"/>
        <v>0</v>
      </c>
      <c r="H1077" s="7">
        <f t="shared" si="85"/>
        <v>0</v>
      </c>
      <c r="I1077" s="7"/>
      <c r="J1077">
        <v>-1066.92</v>
      </c>
      <c r="K1077" s="8">
        <f t="shared" si="86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82"/>
        <v>-0.92471500000000006</v>
      </c>
      <c r="E1078" s="8">
        <f>K1107/1000</f>
        <v>-0.92471500000000006</v>
      </c>
      <c r="F1078" s="4">
        <f t="shared" si="83"/>
        <v>0</v>
      </c>
      <c r="G1078" s="4">
        <f t="shared" si="84"/>
        <v>0</v>
      </c>
      <c r="H1078" s="7">
        <f t="shared" si="85"/>
        <v>0</v>
      </c>
      <c r="I1078" s="7"/>
      <c r="J1078">
        <v>-1849.72</v>
      </c>
      <c r="K1078" s="8">
        <f t="shared" si="86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82"/>
        <v>-0.92471500000000006</v>
      </c>
      <c r="E1079" s="8">
        <f>K1108/1000</f>
        <v>-0.92471500000000006</v>
      </c>
      <c r="F1079" s="4">
        <f t="shared" si="83"/>
        <v>0</v>
      </c>
      <c r="G1079" s="4">
        <f t="shared" si="84"/>
        <v>0</v>
      </c>
      <c r="H1079" s="7">
        <f t="shared" si="85"/>
        <v>0</v>
      </c>
      <c r="I1079" s="7"/>
      <c r="J1079">
        <v>8347.31</v>
      </c>
      <c r="K1079" s="8">
        <f t="shared" si="86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82"/>
        <v>-4.4991099999999999</v>
      </c>
      <c r="E1080" s="8">
        <f>K1109/1000</f>
        <v>-4.5009700000000006</v>
      </c>
      <c r="F1080" s="4">
        <f t="shared" si="83"/>
        <v>-1.8600000000006389E-3</v>
      </c>
      <c r="G1080" s="4">
        <f t="shared" si="84"/>
        <v>1.8600000000006389E-3</v>
      </c>
      <c r="H1080" s="7">
        <f t="shared" si="85"/>
        <v>3.4596000000023767E-6</v>
      </c>
      <c r="I1080" s="7"/>
      <c r="J1080">
        <v>-924.71500000000003</v>
      </c>
      <c r="K1080" s="8">
        <f t="shared" si="86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82"/>
        <v>-0.92471500000000006</v>
      </c>
      <c r="E1081" s="8">
        <f>K1110/1000</f>
        <v>-0.92471500000000006</v>
      </c>
      <c r="F1081" s="4">
        <f t="shared" si="83"/>
        <v>0</v>
      </c>
      <c r="G1081" s="4">
        <f t="shared" si="84"/>
        <v>0</v>
      </c>
      <c r="H1081" s="7">
        <f t="shared" si="85"/>
        <v>0</v>
      </c>
      <c r="I1081" s="7"/>
      <c r="J1081">
        <v>-3659.11</v>
      </c>
      <c r="K1081" s="8">
        <f t="shared" si="86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82"/>
        <v>-0.92471500000000006</v>
      </c>
      <c r="E1082" s="8">
        <f>K1111/1000</f>
        <v>-0.92471500000000006</v>
      </c>
      <c r="F1082" s="4">
        <f t="shared" si="83"/>
        <v>0</v>
      </c>
      <c r="G1082" s="4">
        <f t="shared" si="84"/>
        <v>0</v>
      </c>
      <c r="H1082" s="7">
        <f t="shared" si="85"/>
        <v>0</v>
      </c>
      <c r="I1082" s="7"/>
      <c r="J1082">
        <v>-924.71500000000003</v>
      </c>
      <c r="K1082" s="8">
        <f t="shared" si="86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82"/>
        <v>-0.61187499999999995</v>
      </c>
      <c r="E1083" s="8">
        <f>K1112/1000</f>
        <v>-0.61187499999999995</v>
      </c>
      <c r="F1083" s="4">
        <f t="shared" si="83"/>
        <v>0</v>
      </c>
      <c r="G1083" s="4">
        <f t="shared" si="84"/>
        <v>0</v>
      </c>
      <c r="H1083" s="7">
        <f t="shared" si="85"/>
        <v>0</v>
      </c>
      <c r="I1083" s="7"/>
      <c r="J1083">
        <v>-924.71500000000003</v>
      </c>
      <c r="K1083" s="8">
        <f t="shared" si="86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82"/>
        <v>-0.61187499999999995</v>
      </c>
      <c r="E1084" s="8">
        <f>K1113/1000</f>
        <v>-0.61187499999999995</v>
      </c>
      <c r="F1084" s="4">
        <f t="shared" si="83"/>
        <v>0</v>
      </c>
      <c r="G1084" s="4">
        <f t="shared" si="84"/>
        <v>0</v>
      </c>
      <c r="H1084" s="7">
        <f t="shared" si="85"/>
        <v>0</v>
      </c>
      <c r="I1084" s="7"/>
      <c r="J1084">
        <v>-924.71500000000003</v>
      </c>
      <c r="K1084" s="8">
        <f t="shared" si="86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82"/>
        <v>-0.61187499999999995</v>
      </c>
      <c r="E1085" s="8">
        <f>K1114/1000</f>
        <v>-0.61187499999999995</v>
      </c>
      <c r="F1085" s="4">
        <f t="shared" si="83"/>
        <v>0</v>
      </c>
      <c r="G1085" s="4">
        <f t="shared" si="84"/>
        <v>0</v>
      </c>
      <c r="H1085" s="7">
        <f t="shared" si="85"/>
        <v>0</v>
      </c>
      <c r="I1085" s="7"/>
      <c r="J1085">
        <v>-924.71500000000003</v>
      </c>
      <c r="K1085" s="8">
        <f t="shared" si="86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82"/>
        <v>-0.61187499999999995</v>
      </c>
      <c r="E1086" s="8">
        <f>K1115/1000</f>
        <v>-0.61187499999999995</v>
      </c>
      <c r="F1086" s="4">
        <f t="shared" si="83"/>
        <v>0</v>
      </c>
      <c r="G1086" s="4">
        <f t="shared" si="84"/>
        <v>0</v>
      </c>
      <c r="H1086" s="7">
        <f t="shared" si="85"/>
        <v>0</v>
      </c>
      <c r="I1086" s="7"/>
      <c r="J1086">
        <v>-924.71500000000003</v>
      </c>
      <c r="K1086" s="8">
        <f t="shared" si="86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82"/>
        <v>-0.61187499999999995</v>
      </c>
      <c r="E1087" s="8">
        <f>K1116/1000</f>
        <v>-0.61187499999999995</v>
      </c>
      <c r="F1087" s="4">
        <f t="shared" si="83"/>
        <v>0</v>
      </c>
      <c r="G1087" s="4">
        <f t="shared" si="84"/>
        <v>0</v>
      </c>
      <c r="H1087" s="7">
        <f t="shared" si="85"/>
        <v>0</v>
      </c>
      <c r="I1087" s="7"/>
      <c r="J1087">
        <v>-924.71500000000003</v>
      </c>
      <c r="K1087" s="8">
        <f t="shared" si="86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82"/>
        <v>-0.61187499999999995</v>
      </c>
      <c r="E1088" s="8">
        <f>K1117/1000</f>
        <v>-0.61187499999999995</v>
      </c>
      <c r="F1088" s="4">
        <f t="shared" si="83"/>
        <v>0</v>
      </c>
      <c r="G1088" s="4">
        <f t="shared" si="84"/>
        <v>0</v>
      </c>
      <c r="H1088" s="7">
        <f t="shared" si="85"/>
        <v>0</v>
      </c>
      <c r="I1088" s="7"/>
      <c r="J1088">
        <v>-611.875</v>
      </c>
      <c r="K1088" s="8">
        <f t="shared" si="86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82"/>
        <v>-0.61187499999999995</v>
      </c>
      <c r="E1089" s="8">
        <f>K1118/1000</f>
        <v>-0.61187499999999995</v>
      </c>
      <c r="F1089" s="4">
        <f t="shared" si="83"/>
        <v>0</v>
      </c>
      <c r="G1089" s="4">
        <f t="shared" si="84"/>
        <v>0</v>
      </c>
      <c r="H1089" s="7">
        <f t="shared" si="85"/>
        <v>0</v>
      </c>
      <c r="I1089" s="7"/>
      <c r="J1089">
        <v>-611.875</v>
      </c>
      <c r="K1089" s="8">
        <f t="shared" si="86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82"/>
        <v>-0.61187499999999995</v>
      </c>
      <c r="E1090" s="8">
        <f>K1119/1000</f>
        <v>-0.61187499999999995</v>
      </c>
      <c r="F1090" s="4">
        <f t="shared" si="83"/>
        <v>0</v>
      </c>
      <c r="G1090" s="4">
        <f t="shared" si="84"/>
        <v>0</v>
      </c>
      <c r="H1090" s="7">
        <f t="shared" si="85"/>
        <v>0</v>
      </c>
      <c r="I1090" s="7"/>
      <c r="J1090">
        <v>-611.875</v>
      </c>
      <c r="K1090" s="8">
        <f t="shared" si="86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82"/>
        <v>-0.61187499999999995</v>
      </c>
      <c r="E1091" s="8">
        <f>K1120/1000</f>
        <v>-0.61187499999999995</v>
      </c>
      <c r="F1091" s="4">
        <f t="shared" si="83"/>
        <v>0</v>
      </c>
      <c r="G1091" s="4">
        <f t="shared" si="84"/>
        <v>0</v>
      </c>
      <c r="H1091" s="7">
        <f t="shared" si="85"/>
        <v>0</v>
      </c>
      <c r="I1091" s="7"/>
      <c r="J1091">
        <v>-611.875</v>
      </c>
      <c r="K1091" s="8">
        <f t="shared" si="86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82"/>
        <v>-0.61187499999999995</v>
      </c>
      <c r="E1092" s="8">
        <f>K1121/1000</f>
        <v>-0.61187499999999995</v>
      </c>
      <c r="F1092" s="4">
        <f t="shared" si="83"/>
        <v>0</v>
      </c>
      <c r="G1092" s="4">
        <f t="shared" si="84"/>
        <v>0</v>
      </c>
      <c r="H1092" s="7">
        <f t="shared" si="85"/>
        <v>0</v>
      </c>
      <c r="I1092" s="7"/>
      <c r="J1092">
        <v>-611.875</v>
      </c>
      <c r="K1092" s="8">
        <f t="shared" si="86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82"/>
        <v>-0.61187499999999995</v>
      </c>
      <c r="E1093" s="8">
        <f>K1122/1000</f>
        <v>-0.61187499999999995</v>
      </c>
      <c r="F1093" s="4">
        <f t="shared" si="83"/>
        <v>0</v>
      </c>
      <c r="G1093" s="4">
        <f t="shared" si="84"/>
        <v>0</v>
      </c>
      <c r="H1093" s="7">
        <f t="shared" si="85"/>
        <v>0</v>
      </c>
      <c r="I1093" s="7"/>
      <c r="J1093">
        <v>-611.875</v>
      </c>
      <c r="K1093" s="8">
        <f t="shared" si="86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82"/>
        <v>-0.61187499999999995</v>
      </c>
      <c r="E1094" s="8">
        <f>K1123/1000</f>
        <v>-0.61187499999999995</v>
      </c>
      <c r="F1094" s="4">
        <f t="shared" si="83"/>
        <v>0</v>
      </c>
      <c r="G1094" s="4">
        <f t="shared" si="84"/>
        <v>0</v>
      </c>
      <c r="H1094" s="7">
        <f t="shared" si="85"/>
        <v>0</v>
      </c>
      <c r="I1094" s="7"/>
      <c r="J1094">
        <v>-611.875</v>
      </c>
      <c r="K1094" s="8">
        <f t="shared" si="86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82"/>
        <v>-1.0669200000000001</v>
      </c>
      <c r="E1095" s="8">
        <f>K1124/1000</f>
        <v>-1.0669200000000001</v>
      </c>
      <c r="F1095" s="4">
        <f t="shared" si="83"/>
        <v>0</v>
      </c>
      <c r="G1095" s="4">
        <f t="shared" si="84"/>
        <v>0</v>
      </c>
      <c r="H1095" s="7">
        <f t="shared" si="85"/>
        <v>0</v>
      </c>
      <c r="I1095" s="7"/>
      <c r="J1095">
        <v>-611.875</v>
      </c>
      <c r="K1095" s="8">
        <f t="shared" si="86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82"/>
        <v>-1.0669200000000001</v>
      </c>
      <c r="E1096" s="8">
        <f>K1125/1000</f>
        <v>-1.0669200000000001</v>
      </c>
      <c r="F1096" s="4">
        <f t="shared" si="83"/>
        <v>0</v>
      </c>
      <c r="G1096" s="4">
        <f t="shared" si="84"/>
        <v>0</v>
      </c>
      <c r="H1096" s="7">
        <f t="shared" si="85"/>
        <v>0</v>
      </c>
      <c r="I1096" s="7"/>
      <c r="J1096">
        <v>-611.875</v>
      </c>
      <c r="K1096" s="8">
        <f t="shared" si="86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87">C1097/1000</f>
        <v>-2.26661</v>
      </c>
      <c r="E1097" s="8">
        <f>K1126/1000</f>
        <v>-2.2664299999999997</v>
      </c>
      <c r="F1097" s="4">
        <f t="shared" ref="F1097:F1160" si="88">(E1097- D1097)</f>
        <v>1.8000000000029104E-4</v>
      </c>
      <c r="G1097" s="4">
        <f t="shared" ref="G1097:G1160" si="89">ABS(F1097)</f>
        <v>1.8000000000029104E-4</v>
      </c>
      <c r="H1097" s="7">
        <f t="shared" ref="H1097:H1160" si="90">(G1097^2)</f>
        <v>3.2400000000104773E-8</v>
      </c>
      <c r="I1097" s="7"/>
      <c r="J1097">
        <v>-611.875</v>
      </c>
      <c r="K1097" s="8">
        <f t="shared" si="86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87"/>
        <v>53.057199999999995</v>
      </c>
      <c r="E1098" s="8">
        <f>K1127/1000</f>
        <v>51.576300000000003</v>
      </c>
      <c r="F1098" s="4">
        <f t="shared" si="88"/>
        <v>-1.4808999999999912</v>
      </c>
      <c r="G1098" s="4">
        <f t="shared" si="89"/>
        <v>1.4808999999999912</v>
      </c>
      <c r="H1098" s="7">
        <f t="shared" si="90"/>
        <v>2.1930648099999739</v>
      </c>
      <c r="I1098" s="7"/>
      <c r="J1098">
        <v>-611.875</v>
      </c>
      <c r="K1098" s="8">
        <f t="shared" si="86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87"/>
        <v>92.718199999999996</v>
      </c>
      <c r="E1099" s="8">
        <f>K1128/1000</f>
        <v>91.67710000000001</v>
      </c>
      <c r="F1099" s="4">
        <f t="shared" si="88"/>
        <v>-1.0410999999999859</v>
      </c>
      <c r="G1099" s="4">
        <f t="shared" si="89"/>
        <v>1.0410999999999859</v>
      </c>
      <c r="H1099" s="7">
        <f t="shared" si="90"/>
        <v>1.0838892099999706</v>
      </c>
      <c r="I1099" s="7"/>
      <c r="J1099">
        <v>-611.875</v>
      </c>
      <c r="K1099" s="8">
        <f t="shared" si="86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87"/>
        <v>111.121</v>
      </c>
      <c r="E1100" s="8">
        <f>K1129/1000</f>
        <v>111.18300000000001</v>
      </c>
      <c r="F1100" s="4">
        <f t="shared" si="88"/>
        <v>6.2000000000011823E-2</v>
      </c>
      <c r="G1100" s="4">
        <f t="shared" si="89"/>
        <v>6.2000000000011823E-2</v>
      </c>
      <c r="H1100" s="7">
        <f t="shared" si="90"/>
        <v>3.844000000001466E-3</v>
      </c>
      <c r="I1100" s="7"/>
      <c r="J1100">
        <v>-1066.92</v>
      </c>
      <c r="K1100" s="8">
        <f t="shared" si="86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87"/>
        <v>40.339800000000004</v>
      </c>
      <c r="E1101" s="8">
        <f>K1130/1000</f>
        <v>40.316400000000002</v>
      </c>
      <c r="F1101" s="4">
        <f t="shared" si="88"/>
        <v>-2.3400000000002308E-2</v>
      </c>
      <c r="G1101" s="4">
        <f t="shared" si="89"/>
        <v>2.3400000000002308E-2</v>
      </c>
      <c r="H1101" s="7">
        <f t="shared" si="90"/>
        <v>5.4756000000010798E-4</v>
      </c>
      <c r="I1101" s="7"/>
      <c r="J1101">
        <v>-1066.92</v>
      </c>
      <c r="K1101" s="8">
        <f t="shared" si="86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87"/>
        <v>95.077399999999997</v>
      </c>
      <c r="E1102" s="8">
        <f>K1131/1000</f>
        <v>95.767099999999999</v>
      </c>
      <c r="F1102" s="4">
        <f t="shared" si="88"/>
        <v>0.68970000000000198</v>
      </c>
      <c r="G1102" s="4">
        <f t="shared" si="89"/>
        <v>0.68970000000000198</v>
      </c>
      <c r="H1102" s="7">
        <f t="shared" si="90"/>
        <v>0.47568609000000273</v>
      </c>
      <c r="I1102" s="7"/>
      <c r="J1102">
        <v>-924.71500000000003</v>
      </c>
      <c r="K1102" s="8">
        <f t="shared" si="86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87"/>
        <v>32.602400000000003</v>
      </c>
      <c r="E1103" s="8">
        <f>K1132/1000</f>
        <v>33.269199999999998</v>
      </c>
      <c r="F1103" s="4">
        <f t="shared" si="88"/>
        <v>0.66679999999999495</v>
      </c>
      <c r="G1103" s="4">
        <f t="shared" si="89"/>
        <v>0.66679999999999495</v>
      </c>
      <c r="H1103" s="7">
        <f t="shared" si="90"/>
        <v>0.44462223999999329</v>
      </c>
      <c r="I1103" s="7"/>
      <c r="J1103">
        <v>-924.71500000000003</v>
      </c>
      <c r="K1103" s="8">
        <f t="shared" si="86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87"/>
        <v>89.973199999999991</v>
      </c>
      <c r="E1104" s="8">
        <f>K1133/1000</f>
        <v>91.477999999999994</v>
      </c>
      <c r="F1104" s="4">
        <f t="shared" si="88"/>
        <v>1.504800000000003</v>
      </c>
      <c r="G1104" s="4">
        <f t="shared" si="89"/>
        <v>1.504800000000003</v>
      </c>
      <c r="H1104" s="7">
        <f t="shared" si="90"/>
        <v>2.2644230400000089</v>
      </c>
      <c r="I1104" s="7"/>
      <c r="J1104">
        <v>-924.71500000000003</v>
      </c>
      <c r="K1104" s="8">
        <f t="shared" si="86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87"/>
        <v>34.839500000000001</v>
      </c>
      <c r="E1105" s="8">
        <f>K1134/1000</f>
        <v>35.253</v>
      </c>
      <c r="F1105" s="4">
        <f t="shared" si="88"/>
        <v>0.41349999999999909</v>
      </c>
      <c r="G1105" s="4">
        <f t="shared" si="89"/>
        <v>0.41349999999999909</v>
      </c>
      <c r="H1105" s="7">
        <f t="shared" si="90"/>
        <v>0.17098224999999925</v>
      </c>
      <c r="I1105" s="7"/>
      <c r="J1105">
        <v>-924.71500000000003</v>
      </c>
      <c r="K1105" s="8">
        <f t="shared" si="86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87"/>
        <v>-0.92471500000000006</v>
      </c>
      <c r="E1106" s="8">
        <f>K1135/1000</f>
        <v>-0.92471500000000006</v>
      </c>
      <c r="F1106" s="4">
        <f t="shared" si="88"/>
        <v>0</v>
      </c>
      <c r="G1106" s="4">
        <f t="shared" si="89"/>
        <v>0</v>
      </c>
      <c r="H1106" s="7">
        <f t="shared" si="90"/>
        <v>0</v>
      </c>
      <c r="I1106" s="7"/>
      <c r="J1106">
        <v>-924.71500000000003</v>
      </c>
      <c r="K1106" s="8">
        <f t="shared" si="86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87"/>
        <v>-0.61187499999999995</v>
      </c>
      <c r="E1107" s="8">
        <f>K1136/1000</f>
        <v>-0.61187499999999995</v>
      </c>
      <c r="F1107" s="4">
        <f t="shared" si="88"/>
        <v>0</v>
      </c>
      <c r="G1107" s="4">
        <f t="shared" si="89"/>
        <v>0</v>
      </c>
      <c r="H1107" s="7">
        <f t="shared" si="90"/>
        <v>0</v>
      </c>
      <c r="I1107" s="7"/>
      <c r="J1107">
        <v>-924.71500000000003</v>
      </c>
      <c r="K1107" s="8">
        <f t="shared" si="86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87"/>
        <v>-0.61187499999999995</v>
      </c>
      <c r="E1108" s="8">
        <f>K1137/1000</f>
        <v>-0.61187499999999995</v>
      </c>
      <c r="F1108" s="4">
        <f t="shared" si="88"/>
        <v>0</v>
      </c>
      <c r="G1108" s="4">
        <f t="shared" si="89"/>
        <v>0</v>
      </c>
      <c r="H1108" s="7">
        <f t="shared" si="90"/>
        <v>0</v>
      </c>
      <c r="I1108" s="7"/>
      <c r="J1108">
        <v>-924.71500000000003</v>
      </c>
      <c r="K1108" s="8">
        <f t="shared" si="86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87"/>
        <v>-0.61187499999999995</v>
      </c>
      <c r="E1109" s="8">
        <f>K1138/1000</f>
        <v>-0.61187499999999995</v>
      </c>
      <c r="F1109" s="4">
        <f t="shared" si="88"/>
        <v>0</v>
      </c>
      <c r="G1109" s="4">
        <f t="shared" si="89"/>
        <v>0</v>
      </c>
      <c r="H1109" s="7">
        <f t="shared" si="90"/>
        <v>0</v>
      </c>
      <c r="I1109" s="7"/>
      <c r="J1109">
        <v>-4500.97</v>
      </c>
      <c r="K1109" s="8">
        <f t="shared" si="86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87"/>
        <v>-0.61187499999999995</v>
      </c>
      <c r="E1110" s="8">
        <f>K1139/1000</f>
        <v>-0.61187499999999995</v>
      </c>
      <c r="F1110" s="4">
        <f t="shared" si="88"/>
        <v>0</v>
      </c>
      <c r="G1110" s="4">
        <f t="shared" si="89"/>
        <v>0</v>
      </c>
      <c r="H1110" s="7">
        <f t="shared" si="90"/>
        <v>0</v>
      </c>
      <c r="I1110" s="7"/>
      <c r="J1110">
        <v>-924.71500000000003</v>
      </c>
      <c r="K1110" s="8">
        <f t="shared" si="86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87"/>
        <v>-0.61187499999999995</v>
      </c>
      <c r="E1111" s="8">
        <f>K1140/1000</f>
        <v>-0.61187499999999995</v>
      </c>
      <c r="F1111" s="4">
        <f t="shared" si="88"/>
        <v>0</v>
      </c>
      <c r="G1111" s="4">
        <f t="shared" si="89"/>
        <v>0</v>
      </c>
      <c r="H1111" s="7">
        <f t="shared" si="90"/>
        <v>0</v>
      </c>
      <c r="I1111" s="7"/>
      <c r="J1111">
        <v>-924.71500000000003</v>
      </c>
      <c r="K1111" s="8">
        <f t="shared" si="86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87"/>
        <v>-0.61187499999999995</v>
      </c>
      <c r="E1112" s="8">
        <f>K1141/1000</f>
        <v>-0.61187499999999995</v>
      </c>
      <c r="F1112" s="4">
        <f t="shared" si="88"/>
        <v>0</v>
      </c>
      <c r="G1112" s="4">
        <f t="shared" si="89"/>
        <v>0</v>
      </c>
      <c r="H1112" s="7">
        <f t="shared" si="90"/>
        <v>0</v>
      </c>
      <c r="I1112" s="7"/>
      <c r="J1112">
        <v>-611.875</v>
      </c>
      <c r="K1112" s="8">
        <f t="shared" si="86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87"/>
        <v>-0.61187499999999995</v>
      </c>
      <c r="E1113" s="8">
        <f>K1142/1000</f>
        <v>-0.61187499999999995</v>
      </c>
      <c r="F1113" s="4">
        <f t="shared" si="88"/>
        <v>0</v>
      </c>
      <c r="G1113" s="4">
        <f t="shared" si="89"/>
        <v>0</v>
      </c>
      <c r="H1113" s="7">
        <f t="shared" si="90"/>
        <v>0</v>
      </c>
      <c r="I1113" s="7"/>
      <c r="J1113">
        <v>-611.875</v>
      </c>
      <c r="K1113" s="8">
        <f t="shared" si="86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87"/>
        <v>-0.61187499999999995</v>
      </c>
      <c r="E1114" s="8">
        <f>K1143/1000</f>
        <v>-0.61187499999999995</v>
      </c>
      <c r="F1114" s="4">
        <f t="shared" si="88"/>
        <v>0</v>
      </c>
      <c r="G1114" s="4">
        <f t="shared" si="89"/>
        <v>0</v>
      </c>
      <c r="H1114" s="7">
        <f t="shared" si="90"/>
        <v>0</v>
      </c>
      <c r="I1114" s="7"/>
      <c r="J1114">
        <v>-611.875</v>
      </c>
      <c r="K1114" s="8">
        <f t="shared" si="86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87"/>
        <v>-0.61187499999999995</v>
      </c>
      <c r="E1115" s="8">
        <f>K1144/1000</f>
        <v>-0.61187499999999995</v>
      </c>
      <c r="F1115" s="4">
        <f t="shared" si="88"/>
        <v>0</v>
      </c>
      <c r="G1115" s="4">
        <f t="shared" si="89"/>
        <v>0</v>
      </c>
      <c r="H1115" s="7">
        <f t="shared" si="90"/>
        <v>0</v>
      </c>
      <c r="I1115" s="7"/>
      <c r="J1115">
        <v>-611.875</v>
      </c>
      <c r="K1115" s="8">
        <f t="shared" si="86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87"/>
        <v>-0.61187499999999995</v>
      </c>
      <c r="E1116" s="8">
        <f>K1145/1000</f>
        <v>-0.61187499999999995</v>
      </c>
      <c r="F1116" s="4">
        <f t="shared" si="88"/>
        <v>0</v>
      </c>
      <c r="G1116" s="4">
        <f t="shared" si="89"/>
        <v>0</v>
      </c>
      <c r="H1116" s="7">
        <f t="shared" si="90"/>
        <v>0</v>
      </c>
      <c r="I1116" s="7"/>
      <c r="J1116">
        <v>-611.875</v>
      </c>
      <c r="K1116" s="8">
        <f t="shared" si="86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87"/>
        <v>-0.61187499999999995</v>
      </c>
      <c r="E1117" s="8">
        <f>K1146/1000</f>
        <v>-0.61187499999999995</v>
      </c>
      <c r="F1117" s="4">
        <f t="shared" si="88"/>
        <v>0</v>
      </c>
      <c r="G1117" s="4">
        <f t="shared" si="89"/>
        <v>0</v>
      </c>
      <c r="H1117" s="7">
        <f t="shared" si="90"/>
        <v>0</v>
      </c>
      <c r="I1117" s="7"/>
      <c r="J1117">
        <v>-611.875</v>
      </c>
      <c r="K1117" s="8">
        <f t="shared" si="86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87"/>
        <v>-0.61187499999999995</v>
      </c>
      <c r="E1118" s="8">
        <f>K1147/1000</f>
        <v>-0.61187499999999995</v>
      </c>
      <c r="F1118" s="4">
        <f t="shared" si="88"/>
        <v>0</v>
      </c>
      <c r="G1118" s="4">
        <f t="shared" si="89"/>
        <v>0</v>
      </c>
      <c r="H1118" s="7">
        <f t="shared" si="90"/>
        <v>0</v>
      </c>
      <c r="I1118" s="7"/>
      <c r="J1118">
        <v>-611.875</v>
      </c>
      <c r="K1118" s="8">
        <f t="shared" si="86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87"/>
        <v>-1.0669200000000001</v>
      </c>
      <c r="E1119" s="8">
        <f>K1148/1000</f>
        <v>-1.0669200000000001</v>
      </c>
      <c r="F1119" s="4">
        <f t="shared" si="88"/>
        <v>0</v>
      </c>
      <c r="G1119" s="4">
        <f t="shared" si="89"/>
        <v>0</v>
      </c>
      <c r="H1119" s="7">
        <f t="shared" si="90"/>
        <v>0</v>
      </c>
      <c r="I1119" s="7"/>
      <c r="J1119">
        <v>-611.875</v>
      </c>
      <c r="K1119" s="8">
        <f t="shared" si="86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87"/>
        <v>-1.0669200000000001</v>
      </c>
      <c r="E1120" s="8">
        <f>K1149/1000</f>
        <v>-1.0669200000000001</v>
      </c>
      <c r="F1120" s="4">
        <f t="shared" si="88"/>
        <v>0</v>
      </c>
      <c r="G1120" s="4">
        <f t="shared" si="89"/>
        <v>0</v>
      </c>
      <c r="H1120" s="7">
        <f t="shared" si="90"/>
        <v>0</v>
      </c>
      <c r="I1120" s="7"/>
      <c r="J1120">
        <v>-611.875</v>
      </c>
      <c r="K1120" s="8">
        <f t="shared" si="86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87"/>
        <v>-0.96792299999999998</v>
      </c>
      <c r="E1121" s="8">
        <f>K1150/1000</f>
        <v>-0.96840999999999999</v>
      </c>
      <c r="F1121" s="4">
        <f t="shared" si="88"/>
        <v>-4.870000000000152E-4</v>
      </c>
      <c r="G1121" s="4">
        <f t="shared" si="89"/>
        <v>4.870000000000152E-4</v>
      </c>
      <c r="H1121" s="7">
        <f t="shared" si="90"/>
        <v>2.3716900000001479E-7</v>
      </c>
      <c r="I1121" s="7"/>
      <c r="J1121">
        <v>-611.875</v>
      </c>
      <c r="K1121" s="8">
        <f t="shared" si="86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87"/>
        <v>-2.2779499999999997</v>
      </c>
      <c r="E1122" s="8">
        <f>K1151/1000</f>
        <v>-2.2769299999999997</v>
      </c>
      <c r="F1122" s="4">
        <f t="shared" si="88"/>
        <v>1.0200000000000209E-3</v>
      </c>
      <c r="G1122" s="4">
        <f t="shared" si="89"/>
        <v>1.0200000000000209E-3</v>
      </c>
      <c r="H1122" s="7">
        <f t="shared" si="90"/>
        <v>1.0404000000000426E-6</v>
      </c>
      <c r="I1122" s="7"/>
      <c r="J1122">
        <v>-611.875</v>
      </c>
      <c r="K1122" s="8">
        <f t="shared" si="86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87"/>
        <v>65.662000000000006</v>
      </c>
      <c r="E1123" s="8">
        <f>K1152/1000</f>
        <v>64.223199999999991</v>
      </c>
      <c r="F1123" s="4">
        <f t="shared" si="88"/>
        <v>-1.4388000000000147</v>
      </c>
      <c r="G1123" s="4">
        <f t="shared" si="89"/>
        <v>1.4388000000000147</v>
      </c>
      <c r="H1123" s="7">
        <f t="shared" si="90"/>
        <v>2.0701454400000423</v>
      </c>
      <c r="I1123" s="7"/>
      <c r="J1123">
        <v>-611.875</v>
      </c>
      <c r="K1123" s="8">
        <f t="shared" si="86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87"/>
        <v>110.92</v>
      </c>
      <c r="E1124" s="8">
        <f>K1153/1000</f>
        <v>110.982</v>
      </c>
      <c r="F1124" s="4">
        <f t="shared" si="88"/>
        <v>6.1999999999997613E-2</v>
      </c>
      <c r="G1124" s="4">
        <f t="shared" si="89"/>
        <v>6.1999999999997613E-2</v>
      </c>
      <c r="H1124" s="7">
        <f t="shared" si="90"/>
        <v>3.843999999999704E-3</v>
      </c>
      <c r="I1124" s="7"/>
      <c r="J1124">
        <v>-1066.92</v>
      </c>
      <c r="K1124" s="8">
        <f t="shared" si="86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87"/>
        <v>110.16200000000001</v>
      </c>
      <c r="E1125" s="8">
        <f>K1154/1000</f>
        <v>110.238</v>
      </c>
      <c r="F1125" s="4">
        <f t="shared" si="88"/>
        <v>7.5999999999993406E-2</v>
      </c>
      <c r="G1125" s="4">
        <f t="shared" si="89"/>
        <v>7.5999999999993406E-2</v>
      </c>
      <c r="H1125" s="7">
        <f t="shared" si="90"/>
        <v>5.7759999999989981E-3</v>
      </c>
      <c r="I1125" s="7"/>
      <c r="J1125">
        <v>-1066.92</v>
      </c>
      <c r="K1125" s="8">
        <f t="shared" si="86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87"/>
        <v>109.652</v>
      </c>
      <c r="E1126" s="8">
        <f>K1155/1000</f>
        <v>109.672</v>
      </c>
      <c r="F1126" s="4">
        <f t="shared" si="88"/>
        <v>1.9999999999996021E-2</v>
      </c>
      <c r="G1126" s="4">
        <f t="shared" si="89"/>
        <v>1.9999999999996021E-2</v>
      </c>
      <c r="H1126" s="7">
        <f t="shared" si="90"/>
        <v>3.9999999999984086E-4</v>
      </c>
      <c r="I1126" s="7"/>
      <c r="J1126">
        <v>-2266.4299999999998</v>
      </c>
      <c r="K1126" s="8">
        <f t="shared" si="86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87"/>
        <v>109.44</v>
      </c>
      <c r="E1127" s="8">
        <f>K1156/1000</f>
        <v>109.58199999999999</v>
      </c>
      <c r="F1127" s="4">
        <f t="shared" si="88"/>
        <v>0.14199999999999591</v>
      </c>
      <c r="G1127" s="4">
        <f t="shared" si="89"/>
        <v>0.14199999999999591</v>
      </c>
      <c r="H1127" s="7">
        <f t="shared" si="90"/>
        <v>2.0163999999998839E-2</v>
      </c>
      <c r="I1127" s="7"/>
      <c r="J1127">
        <v>51576.3</v>
      </c>
      <c r="K1127" s="8">
        <f t="shared" si="86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87"/>
        <v>91.251999999999995</v>
      </c>
      <c r="E1128" s="8">
        <f>K1157/1000</f>
        <v>92.981200000000001</v>
      </c>
      <c r="F1128" s="4">
        <f t="shared" si="88"/>
        <v>1.7292000000000058</v>
      </c>
      <c r="G1128" s="4">
        <f t="shared" si="89"/>
        <v>1.7292000000000058</v>
      </c>
      <c r="H1128" s="7">
        <f t="shared" si="90"/>
        <v>2.9901326400000201</v>
      </c>
      <c r="I1128" s="7"/>
      <c r="J1128">
        <v>91677.1</v>
      </c>
      <c r="K1128" s="8">
        <f t="shared" si="86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87"/>
        <v>35.446400000000004</v>
      </c>
      <c r="E1129" s="8">
        <f>K1158/1000</f>
        <v>35.837000000000003</v>
      </c>
      <c r="F1129" s="4">
        <f t="shared" si="88"/>
        <v>0.39059999999999917</v>
      </c>
      <c r="G1129" s="4">
        <f t="shared" si="89"/>
        <v>0.39059999999999917</v>
      </c>
      <c r="H1129" s="7">
        <f t="shared" si="90"/>
        <v>0.15256835999999935</v>
      </c>
      <c r="I1129" s="7"/>
      <c r="J1129">
        <v>111183</v>
      </c>
      <c r="K1129" s="8">
        <f t="shared" si="86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87"/>
        <v>-0.92471500000000006</v>
      </c>
      <c r="E1130" s="8">
        <f>K1159/1000</f>
        <v>-0.92471500000000006</v>
      </c>
      <c r="F1130" s="4">
        <f t="shared" si="88"/>
        <v>0</v>
      </c>
      <c r="G1130" s="4">
        <f t="shared" si="89"/>
        <v>0</v>
      </c>
      <c r="H1130" s="7">
        <f t="shared" si="90"/>
        <v>0</v>
      </c>
      <c r="I1130" s="7"/>
      <c r="J1130">
        <v>40316.400000000001</v>
      </c>
      <c r="K1130" s="8">
        <f t="shared" si="86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87"/>
        <v>-0.61187499999999995</v>
      </c>
      <c r="E1131" s="8">
        <f>K1160/1000</f>
        <v>-0.61187499999999995</v>
      </c>
      <c r="F1131" s="4">
        <f t="shared" si="88"/>
        <v>0</v>
      </c>
      <c r="G1131" s="4">
        <f t="shared" si="89"/>
        <v>0</v>
      </c>
      <c r="H1131" s="7">
        <f t="shared" si="90"/>
        <v>0</v>
      </c>
      <c r="I1131" s="7"/>
      <c r="J1131">
        <v>95767.1</v>
      </c>
      <c r="K1131" s="8">
        <f t="shared" si="86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87"/>
        <v>-0.61187499999999995</v>
      </c>
      <c r="E1132" s="8">
        <f>K1161/1000</f>
        <v>-0.61187499999999995</v>
      </c>
      <c r="F1132" s="4">
        <f t="shared" si="88"/>
        <v>0</v>
      </c>
      <c r="G1132" s="4">
        <f t="shared" si="89"/>
        <v>0</v>
      </c>
      <c r="H1132" s="7">
        <f t="shared" si="90"/>
        <v>0</v>
      </c>
      <c r="I1132" s="7"/>
      <c r="J1132">
        <v>33269.199999999997</v>
      </c>
      <c r="K1132" s="8">
        <f t="shared" ref="K1132:K1195" si="91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87"/>
        <v>-0.61187499999999995</v>
      </c>
      <c r="E1133" s="8">
        <f>K1162/1000</f>
        <v>-0.61187499999999995</v>
      </c>
      <c r="F1133" s="4">
        <f t="shared" si="88"/>
        <v>0</v>
      </c>
      <c r="G1133" s="4">
        <f t="shared" si="89"/>
        <v>0</v>
      </c>
      <c r="H1133" s="7">
        <f t="shared" si="90"/>
        <v>0</v>
      </c>
      <c r="I1133" s="7"/>
      <c r="J1133">
        <v>91478</v>
      </c>
      <c r="K1133" s="8">
        <f t="shared" si="91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87"/>
        <v>-0.61187499999999995</v>
      </c>
      <c r="E1134" s="8">
        <f>K1163/1000</f>
        <v>-0.61187499999999995</v>
      </c>
      <c r="F1134" s="4">
        <f t="shared" si="88"/>
        <v>0</v>
      </c>
      <c r="G1134" s="4">
        <f t="shared" si="89"/>
        <v>0</v>
      </c>
      <c r="H1134" s="7">
        <f t="shared" si="90"/>
        <v>0</v>
      </c>
      <c r="I1134" s="7"/>
      <c r="J1134">
        <v>35253</v>
      </c>
      <c r="K1134" s="8">
        <f t="shared" si="91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87"/>
        <v>-0.61187499999999995</v>
      </c>
      <c r="E1135" s="8">
        <f>K1164/1000</f>
        <v>-0.61187499999999995</v>
      </c>
      <c r="F1135" s="4">
        <f t="shared" si="88"/>
        <v>0</v>
      </c>
      <c r="G1135" s="4">
        <f t="shared" si="89"/>
        <v>0</v>
      </c>
      <c r="H1135" s="7">
        <f t="shared" si="90"/>
        <v>0</v>
      </c>
      <c r="I1135" s="7"/>
      <c r="J1135">
        <v>-924.71500000000003</v>
      </c>
      <c r="K1135" s="8">
        <f t="shared" si="91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87"/>
        <v>-0.61187499999999995</v>
      </c>
      <c r="E1136" s="8">
        <f>K1165/1000</f>
        <v>-0.61187499999999995</v>
      </c>
      <c r="F1136" s="4">
        <f t="shared" si="88"/>
        <v>0</v>
      </c>
      <c r="G1136" s="4">
        <f t="shared" si="89"/>
        <v>0</v>
      </c>
      <c r="H1136" s="7">
        <f t="shared" si="90"/>
        <v>0</v>
      </c>
      <c r="I1136" s="7"/>
      <c r="J1136">
        <v>-611.875</v>
      </c>
      <c r="K1136" s="8">
        <f t="shared" si="91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87"/>
        <v>-0.61187499999999995</v>
      </c>
      <c r="E1137" s="8">
        <f>K1166/1000</f>
        <v>-0.61187499999999995</v>
      </c>
      <c r="F1137" s="4">
        <f t="shared" si="88"/>
        <v>0</v>
      </c>
      <c r="G1137" s="4">
        <f t="shared" si="89"/>
        <v>0</v>
      </c>
      <c r="H1137" s="7">
        <f t="shared" si="90"/>
        <v>0</v>
      </c>
      <c r="I1137" s="7"/>
      <c r="J1137">
        <v>-611.875</v>
      </c>
      <c r="K1137" s="8">
        <f t="shared" si="91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87"/>
        <v>-0.61187499999999995</v>
      </c>
      <c r="E1138" s="8">
        <f>K1167/1000</f>
        <v>-0.61187499999999995</v>
      </c>
      <c r="F1138" s="4">
        <f t="shared" si="88"/>
        <v>0</v>
      </c>
      <c r="G1138" s="4">
        <f t="shared" si="89"/>
        <v>0</v>
      </c>
      <c r="H1138" s="7">
        <f t="shared" si="90"/>
        <v>0</v>
      </c>
      <c r="I1138" s="7"/>
      <c r="J1138">
        <v>-611.875</v>
      </c>
      <c r="K1138" s="8">
        <f t="shared" si="91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87"/>
        <v>-0.61187499999999995</v>
      </c>
      <c r="E1139" s="8">
        <f>K1168/1000</f>
        <v>-0.61187499999999995</v>
      </c>
      <c r="F1139" s="4">
        <f t="shared" si="88"/>
        <v>0</v>
      </c>
      <c r="G1139" s="4">
        <f t="shared" si="89"/>
        <v>0</v>
      </c>
      <c r="H1139" s="7">
        <f t="shared" si="90"/>
        <v>0</v>
      </c>
      <c r="I1139" s="7"/>
      <c r="J1139">
        <v>-611.875</v>
      </c>
      <c r="K1139" s="8">
        <f t="shared" si="91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87"/>
        <v>-0.61187499999999995</v>
      </c>
      <c r="E1140" s="8">
        <f>K1169/1000</f>
        <v>-0.61187499999999995</v>
      </c>
      <c r="F1140" s="4">
        <f t="shared" si="88"/>
        <v>0</v>
      </c>
      <c r="G1140" s="4">
        <f t="shared" si="89"/>
        <v>0</v>
      </c>
      <c r="H1140" s="7">
        <f t="shared" si="90"/>
        <v>0</v>
      </c>
      <c r="I1140" s="7"/>
      <c r="J1140">
        <v>-611.875</v>
      </c>
      <c r="K1140" s="8">
        <f t="shared" si="91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87"/>
        <v>-0.61187499999999995</v>
      </c>
      <c r="E1141" s="8">
        <f>K1170/1000</f>
        <v>-0.61187499999999995</v>
      </c>
      <c r="F1141" s="4">
        <f t="shared" si="88"/>
        <v>0</v>
      </c>
      <c r="G1141" s="4">
        <f t="shared" si="89"/>
        <v>0</v>
      </c>
      <c r="H1141" s="7">
        <f t="shared" si="90"/>
        <v>0</v>
      </c>
      <c r="I1141" s="7"/>
      <c r="J1141">
        <v>-611.875</v>
      </c>
      <c r="K1141" s="8">
        <f t="shared" si="91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87"/>
        <v>-0.61187499999999995</v>
      </c>
      <c r="E1142" s="8">
        <f>K1171/1000</f>
        <v>-0.61187499999999995</v>
      </c>
      <c r="F1142" s="4">
        <f t="shared" si="88"/>
        <v>0</v>
      </c>
      <c r="G1142" s="4">
        <f t="shared" si="89"/>
        <v>0</v>
      </c>
      <c r="H1142" s="7">
        <f t="shared" si="90"/>
        <v>0</v>
      </c>
      <c r="I1142" s="7"/>
      <c r="J1142">
        <v>-611.875</v>
      </c>
      <c r="K1142" s="8">
        <f t="shared" si="91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87"/>
        <v>-1.0669200000000001</v>
      </c>
      <c r="E1143" s="8">
        <f>K1172/1000</f>
        <v>-1.0669200000000001</v>
      </c>
      <c r="F1143" s="4">
        <f t="shared" si="88"/>
        <v>0</v>
      </c>
      <c r="G1143" s="4">
        <f t="shared" si="89"/>
        <v>0</v>
      </c>
      <c r="H1143" s="7">
        <f t="shared" si="90"/>
        <v>0</v>
      </c>
      <c r="I1143" s="7"/>
      <c r="J1143">
        <v>-611.875</v>
      </c>
      <c r="K1143" s="8">
        <f t="shared" si="91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87"/>
        <v>-1.0669200000000001</v>
      </c>
      <c r="E1144" s="8">
        <f>K1173/1000</f>
        <v>-1.0669200000000001</v>
      </c>
      <c r="F1144" s="4">
        <f t="shared" si="88"/>
        <v>0</v>
      </c>
      <c r="G1144" s="4">
        <f t="shared" si="89"/>
        <v>0</v>
      </c>
      <c r="H1144" s="7">
        <f t="shared" si="90"/>
        <v>0</v>
      </c>
      <c r="I1144" s="7"/>
      <c r="J1144">
        <v>-611.875</v>
      </c>
      <c r="K1144" s="8">
        <f t="shared" si="91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87"/>
        <v>16.3598</v>
      </c>
      <c r="E1145" s="8">
        <f>K1174/1000</f>
        <v>16.281399999999998</v>
      </c>
      <c r="F1145" s="4">
        <f t="shared" si="88"/>
        <v>-7.8400000000002024E-2</v>
      </c>
      <c r="G1145" s="4">
        <f t="shared" si="89"/>
        <v>7.8400000000002024E-2</v>
      </c>
      <c r="H1145" s="7">
        <f t="shared" si="90"/>
        <v>6.1465600000003172E-3</v>
      </c>
      <c r="I1145" s="7"/>
      <c r="J1145">
        <v>-611.875</v>
      </c>
      <c r="K1145" s="8">
        <f t="shared" si="91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87"/>
        <v>112.127</v>
      </c>
      <c r="E1146" s="8">
        <f>K1175/1000</f>
        <v>112.488</v>
      </c>
      <c r="F1146" s="4">
        <f t="shared" si="88"/>
        <v>0.36100000000000421</v>
      </c>
      <c r="G1146" s="4">
        <f t="shared" si="89"/>
        <v>0.36100000000000421</v>
      </c>
      <c r="H1146" s="7">
        <f t="shared" si="90"/>
        <v>0.13032100000000305</v>
      </c>
      <c r="I1146" s="7"/>
      <c r="J1146">
        <v>-611.875</v>
      </c>
      <c r="K1146" s="8">
        <f t="shared" si="91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87"/>
        <v>111.383</v>
      </c>
      <c r="E1147" s="8">
        <f>K1176/1000</f>
        <v>111.572</v>
      </c>
      <c r="F1147" s="4">
        <f t="shared" si="88"/>
        <v>0.18900000000000716</v>
      </c>
      <c r="G1147" s="4">
        <f t="shared" si="89"/>
        <v>0.18900000000000716</v>
      </c>
      <c r="H1147" s="7">
        <f t="shared" si="90"/>
        <v>3.5721000000002709E-2</v>
      </c>
      <c r="I1147" s="7"/>
      <c r="J1147">
        <v>-611.875</v>
      </c>
      <c r="K1147" s="8">
        <f t="shared" si="91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87"/>
        <v>110.65900000000001</v>
      </c>
      <c r="E1148" s="8">
        <f>K1177/1000</f>
        <v>110.7</v>
      </c>
      <c r="F1148" s="4">
        <f t="shared" si="88"/>
        <v>4.0999999999996817E-2</v>
      </c>
      <c r="G1148" s="4">
        <f t="shared" si="89"/>
        <v>4.0999999999996817E-2</v>
      </c>
      <c r="H1148" s="7">
        <f t="shared" si="90"/>
        <v>1.6809999999997389E-3</v>
      </c>
      <c r="I1148" s="7"/>
      <c r="J1148">
        <v>-1066.92</v>
      </c>
      <c r="K1148" s="8">
        <f t="shared" si="91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87"/>
        <v>109.95099999999999</v>
      </c>
      <c r="E1149" s="8">
        <f>K1178/1000</f>
        <v>110.036</v>
      </c>
      <c r="F1149" s="4">
        <f t="shared" si="88"/>
        <v>8.5000000000007958E-2</v>
      </c>
      <c r="G1149" s="4">
        <f t="shared" si="89"/>
        <v>8.5000000000007958E-2</v>
      </c>
      <c r="H1149" s="7">
        <f t="shared" si="90"/>
        <v>7.2250000000013527E-3</v>
      </c>
      <c r="I1149" s="7"/>
      <c r="J1149">
        <v>-1066.92</v>
      </c>
      <c r="K1149" s="8">
        <f t="shared" si="91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87"/>
        <v>109.42700000000001</v>
      </c>
      <c r="E1150" s="8">
        <f>K1179/1000</f>
        <v>109.438</v>
      </c>
      <c r="F1150" s="4">
        <f t="shared" si="88"/>
        <v>1.099999999999568E-2</v>
      </c>
      <c r="G1150" s="4">
        <f t="shared" si="89"/>
        <v>1.099999999999568E-2</v>
      </c>
      <c r="H1150" s="7">
        <f t="shared" si="90"/>
        <v>1.2099999999990496E-4</v>
      </c>
      <c r="I1150" s="7"/>
      <c r="J1150">
        <v>-968.41</v>
      </c>
      <c r="K1150" s="8">
        <f t="shared" si="91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87"/>
        <v>109.155</v>
      </c>
      <c r="E1151" s="8">
        <f>K1180/1000</f>
        <v>109.297</v>
      </c>
      <c r="F1151" s="4">
        <f t="shared" si="88"/>
        <v>0.14199999999999591</v>
      </c>
      <c r="G1151" s="4">
        <f t="shared" si="89"/>
        <v>0.14199999999999591</v>
      </c>
      <c r="H1151" s="7">
        <f t="shared" si="90"/>
        <v>2.0163999999998839E-2</v>
      </c>
      <c r="I1151" s="7"/>
      <c r="J1151">
        <v>-2276.9299999999998</v>
      </c>
      <c r="K1151" s="8">
        <f t="shared" si="91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87"/>
        <v>108.89700000000001</v>
      </c>
      <c r="E1152" s="8">
        <f>K1181/1000</f>
        <v>109.233</v>
      </c>
      <c r="F1152" s="4">
        <f t="shared" si="88"/>
        <v>0.33599999999999852</v>
      </c>
      <c r="G1152" s="4">
        <f t="shared" si="89"/>
        <v>0.33599999999999852</v>
      </c>
      <c r="H1152" s="7">
        <f t="shared" si="90"/>
        <v>0.11289599999999901</v>
      </c>
      <c r="I1152" s="7"/>
      <c r="J1152">
        <v>64223.199999999997</v>
      </c>
      <c r="K1152" s="8">
        <f t="shared" si="91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87"/>
        <v>55.982199999999999</v>
      </c>
      <c r="E1153" s="8">
        <f>K1182/1000</f>
        <v>56.509699999999995</v>
      </c>
      <c r="F1153" s="4">
        <f t="shared" si="88"/>
        <v>0.52749999999999631</v>
      </c>
      <c r="G1153" s="4">
        <f t="shared" si="89"/>
        <v>0.52749999999999631</v>
      </c>
      <c r="H1153" s="7">
        <f t="shared" si="90"/>
        <v>0.2782562499999961</v>
      </c>
      <c r="I1153" s="7"/>
      <c r="J1153">
        <v>110982</v>
      </c>
      <c r="K1153" s="8">
        <f t="shared" si="91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87"/>
        <v>-0.92471500000000006</v>
      </c>
      <c r="E1154" s="8">
        <f>K1183/1000</f>
        <v>-0.92471500000000006</v>
      </c>
      <c r="F1154" s="4">
        <f t="shared" si="88"/>
        <v>0</v>
      </c>
      <c r="G1154" s="4">
        <f t="shared" si="89"/>
        <v>0</v>
      </c>
      <c r="H1154" s="7">
        <f t="shared" si="90"/>
        <v>0</v>
      </c>
      <c r="I1154" s="7"/>
      <c r="J1154">
        <v>110238</v>
      </c>
      <c r="K1154" s="8">
        <f t="shared" si="91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87"/>
        <v>-0.61187499999999995</v>
      </c>
      <c r="E1155" s="8">
        <f>K1184/1000</f>
        <v>-0.61187499999999995</v>
      </c>
      <c r="F1155" s="4">
        <f t="shared" si="88"/>
        <v>0</v>
      </c>
      <c r="G1155" s="4">
        <f t="shared" si="89"/>
        <v>0</v>
      </c>
      <c r="H1155" s="7">
        <f t="shared" si="90"/>
        <v>0</v>
      </c>
      <c r="I1155" s="7"/>
      <c r="J1155">
        <v>109672</v>
      </c>
      <c r="K1155" s="8">
        <f t="shared" si="91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87"/>
        <v>-0.61187499999999995</v>
      </c>
      <c r="E1156" s="8">
        <f>K1185/1000</f>
        <v>-0.61187499999999995</v>
      </c>
      <c r="F1156" s="4">
        <f t="shared" si="88"/>
        <v>0</v>
      </c>
      <c r="G1156" s="4">
        <f t="shared" si="89"/>
        <v>0</v>
      </c>
      <c r="H1156" s="7">
        <f t="shared" si="90"/>
        <v>0</v>
      </c>
      <c r="I1156" s="7"/>
      <c r="J1156">
        <v>109582</v>
      </c>
      <c r="K1156" s="8">
        <f t="shared" si="91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87"/>
        <v>-0.61187499999999995</v>
      </c>
      <c r="E1157" s="8">
        <f>K1186/1000</f>
        <v>-0.61187499999999995</v>
      </c>
      <c r="F1157" s="4">
        <f t="shared" si="88"/>
        <v>0</v>
      </c>
      <c r="G1157" s="4">
        <f t="shared" si="89"/>
        <v>0</v>
      </c>
      <c r="H1157" s="7">
        <f t="shared" si="90"/>
        <v>0</v>
      </c>
      <c r="I1157" s="7"/>
      <c r="J1157">
        <v>92981.2</v>
      </c>
      <c r="K1157" s="8">
        <f t="shared" si="91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87"/>
        <v>-0.61187499999999995</v>
      </c>
      <c r="E1158" s="8">
        <f>K1187/1000</f>
        <v>-0.61187499999999995</v>
      </c>
      <c r="F1158" s="4">
        <f t="shared" si="88"/>
        <v>0</v>
      </c>
      <c r="G1158" s="4">
        <f t="shared" si="89"/>
        <v>0</v>
      </c>
      <c r="H1158" s="7">
        <f t="shared" si="90"/>
        <v>0</v>
      </c>
      <c r="I1158" s="7"/>
      <c r="J1158">
        <v>35837</v>
      </c>
      <c r="K1158" s="8">
        <f t="shared" si="91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87"/>
        <v>-0.61187499999999995</v>
      </c>
      <c r="E1159" s="8">
        <f>K1188/1000</f>
        <v>-0.61187499999999995</v>
      </c>
      <c r="F1159" s="4">
        <f t="shared" si="88"/>
        <v>0</v>
      </c>
      <c r="G1159" s="4">
        <f t="shared" si="89"/>
        <v>0</v>
      </c>
      <c r="H1159" s="7">
        <f t="shared" si="90"/>
        <v>0</v>
      </c>
      <c r="I1159" s="7"/>
      <c r="J1159">
        <v>-924.71500000000003</v>
      </c>
      <c r="K1159" s="8">
        <f t="shared" si="91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87"/>
        <v>-0.61187499999999995</v>
      </c>
      <c r="E1160" s="8">
        <f>K1189/1000</f>
        <v>-0.61187499999999995</v>
      </c>
      <c r="F1160" s="4">
        <f t="shared" si="88"/>
        <v>0</v>
      </c>
      <c r="G1160" s="4">
        <f t="shared" si="89"/>
        <v>0</v>
      </c>
      <c r="H1160" s="7">
        <f t="shared" si="90"/>
        <v>0</v>
      </c>
      <c r="I1160" s="7"/>
      <c r="J1160">
        <v>-611.875</v>
      </c>
      <c r="K1160" s="8">
        <f t="shared" si="91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92">C1161/1000</f>
        <v>-0.61187499999999995</v>
      </c>
      <c r="E1161" s="8">
        <f>K1190/1000</f>
        <v>-0.61187499999999995</v>
      </c>
      <c r="F1161" s="4">
        <f t="shared" ref="F1161:F1224" si="93">(E1161- D1161)</f>
        <v>0</v>
      </c>
      <c r="G1161" s="4">
        <f t="shared" ref="G1161:G1224" si="94">ABS(F1161)</f>
        <v>0</v>
      </c>
      <c r="H1161" s="7">
        <f t="shared" ref="H1161:H1224" si="95">(G1161^2)</f>
        <v>0</v>
      </c>
      <c r="I1161" s="7"/>
      <c r="J1161">
        <v>-611.875</v>
      </c>
      <c r="K1161" s="8">
        <f t="shared" si="91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92"/>
        <v>-0.61187499999999995</v>
      </c>
      <c r="E1162" s="8">
        <f>K1191/1000</f>
        <v>-0.61187499999999995</v>
      </c>
      <c r="F1162" s="4">
        <f t="shared" si="93"/>
        <v>0</v>
      </c>
      <c r="G1162" s="4">
        <f t="shared" si="94"/>
        <v>0</v>
      </c>
      <c r="H1162" s="7">
        <f t="shared" si="95"/>
        <v>0</v>
      </c>
      <c r="I1162" s="7"/>
      <c r="J1162">
        <v>-611.875</v>
      </c>
      <c r="K1162" s="8">
        <f t="shared" si="91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92"/>
        <v>-0.61187499999999995</v>
      </c>
      <c r="E1163" s="8">
        <f>K1192/1000</f>
        <v>-0.61187499999999995</v>
      </c>
      <c r="F1163" s="4">
        <f t="shared" si="93"/>
        <v>0</v>
      </c>
      <c r="G1163" s="4">
        <f t="shared" si="94"/>
        <v>0</v>
      </c>
      <c r="H1163" s="7">
        <f t="shared" si="95"/>
        <v>0</v>
      </c>
      <c r="I1163" s="7"/>
      <c r="J1163">
        <v>-611.875</v>
      </c>
      <c r="K1163" s="8">
        <f t="shared" si="91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92"/>
        <v>-0.61187499999999995</v>
      </c>
      <c r="E1164" s="8">
        <f>K1193/1000</f>
        <v>-0.61187499999999995</v>
      </c>
      <c r="F1164" s="4">
        <f t="shared" si="93"/>
        <v>0</v>
      </c>
      <c r="G1164" s="4">
        <f t="shared" si="94"/>
        <v>0</v>
      </c>
      <c r="H1164" s="7">
        <f t="shared" si="95"/>
        <v>0</v>
      </c>
      <c r="I1164" s="7"/>
      <c r="J1164">
        <v>-611.875</v>
      </c>
      <c r="K1164" s="8">
        <f t="shared" si="91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92"/>
        <v>-0.61187499999999995</v>
      </c>
      <c r="E1165" s="8">
        <f>K1194/1000</f>
        <v>-0.61187499999999995</v>
      </c>
      <c r="F1165" s="4">
        <f t="shared" si="93"/>
        <v>0</v>
      </c>
      <c r="G1165" s="4">
        <f t="shared" si="94"/>
        <v>0</v>
      </c>
      <c r="H1165" s="7">
        <f t="shared" si="95"/>
        <v>0</v>
      </c>
      <c r="I1165" s="7"/>
      <c r="J1165">
        <v>-611.875</v>
      </c>
      <c r="K1165" s="8">
        <f t="shared" si="91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92"/>
        <v>-0.61187499999999995</v>
      </c>
      <c r="E1166" s="8">
        <f>K1195/1000</f>
        <v>-0.61187499999999995</v>
      </c>
      <c r="F1166" s="4">
        <f t="shared" si="93"/>
        <v>0</v>
      </c>
      <c r="G1166" s="4">
        <f t="shared" si="94"/>
        <v>0</v>
      </c>
      <c r="H1166" s="7">
        <f t="shared" si="95"/>
        <v>0</v>
      </c>
      <c r="I1166" s="7"/>
      <c r="J1166">
        <v>-611.875</v>
      </c>
      <c r="K1166" s="8">
        <f t="shared" si="91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92"/>
        <v>-1.0669200000000001</v>
      </c>
      <c r="E1167" s="8">
        <f>K1196/1000</f>
        <v>-1.0669200000000001</v>
      </c>
      <c r="F1167" s="4">
        <f t="shared" si="93"/>
        <v>0</v>
      </c>
      <c r="G1167" s="4">
        <f t="shared" si="94"/>
        <v>0</v>
      </c>
      <c r="H1167" s="7">
        <f t="shared" si="95"/>
        <v>0</v>
      </c>
      <c r="I1167" s="7"/>
      <c r="J1167">
        <v>-611.875</v>
      </c>
      <c r="K1167" s="8">
        <f t="shared" si="91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92"/>
        <v>-2.4489399999999999</v>
      </c>
      <c r="E1168" s="8">
        <f>K1197/1000</f>
        <v>-2.4462600000000001</v>
      </c>
      <c r="F1168" s="4">
        <f t="shared" si="93"/>
        <v>2.6799999999997937E-3</v>
      </c>
      <c r="G1168" s="4">
        <f t="shared" si="94"/>
        <v>2.6799999999997937E-3</v>
      </c>
      <c r="H1168" s="7">
        <f t="shared" si="95"/>
        <v>7.1823999999988938E-6</v>
      </c>
      <c r="I1168" s="7"/>
      <c r="J1168">
        <v>-611.875</v>
      </c>
      <c r="K1168" s="8">
        <f t="shared" si="91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92"/>
        <v>72.286299999999997</v>
      </c>
      <c r="E1169" s="8">
        <f>K1198/1000</f>
        <v>71.6584</v>
      </c>
      <c r="F1169" s="4">
        <f t="shared" si="93"/>
        <v>-0.62789999999999679</v>
      </c>
      <c r="G1169" s="4">
        <f t="shared" si="94"/>
        <v>0.62789999999999679</v>
      </c>
      <c r="H1169" s="7">
        <f t="shared" si="95"/>
        <v>0.39425840999999595</v>
      </c>
      <c r="I1169" s="7"/>
      <c r="J1169">
        <v>-611.875</v>
      </c>
      <c r="K1169" s="8">
        <f t="shared" si="91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92"/>
        <v>111.818</v>
      </c>
      <c r="E1170" s="8">
        <f>K1199/1000</f>
        <v>112.05800000000001</v>
      </c>
      <c r="F1170" s="4">
        <f t="shared" si="93"/>
        <v>0.24000000000000909</v>
      </c>
      <c r="G1170" s="4">
        <f t="shared" si="94"/>
        <v>0.24000000000000909</v>
      </c>
      <c r="H1170" s="7">
        <f t="shared" si="95"/>
        <v>5.7600000000004363E-2</v>
      </c>
      <c r="I1170" s="7"/>
      <c r="J1170">
        <v>-611.875</v>
      </c>
      <c r="K1170" s="8">
        <f t="shared" si="91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92"/>
        <v>110.988</v>
      </c>
      <c r="E1171" s="8">
        <f>K1200/1000</f>
        <v>111.169</v>
      </c>
      <c r="F1171" s="4">
        <f t="shared" si="93"/>
        <v>0.18099999999999739</v>
      </c>
      <c r="G1171" s="4">
        <f t="shared" si="94"/>
        <v>0.18099999999999739</v>
      </c>
      <c r="H1171" s="7">
        <f t="shared" si="95"/>
        <v>3.2760999999999055E-2</v>
      </c>
      <c r="I1171" s="7"/>
      <c r="J1171">
        <v>-611.875</v>
      </c>
      <c r="K1171" s="8">
        <f t="shared" si="91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92"/>
        <v>110.259</v>
      </c>
      <c r="E1172" s="8">
        <f>K1201/1000</f>
        <v>110.30800000000001</v>
      </c>
      <c r="F1172" s="4">
        <f t="shared" si="93"/>
        <v>4.9000000000006594E-2</v>
      </c>
      <c r="G1172" s="4">
        <f t="shared" si="94"/>
        <v>4.9000000000006594E-2</v>
      </c>
      <c r="H1172" s="7">
        <f t="shared" si="95"/>
        <v>2.4010000000006461E-3</v>
      </c>
      <c r="I1172" s="7"/>
      <c r="J1172">
        <v>-1066.92</v>
      </c>
      <c r="K1172" s="8">
        <f t="shared" si="91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92"/>
        <v>109.52500000000001</v>
      </c>
      <c r="E1173" s="8">
        <f>K1202/1000</f>
        <v>109.613</v>
      </c>
      <c r="F1173" s="4">
        <f t="shared" si="93"/>
        <v>8.7999999999993861E-2</v>
      </c>
      <c r="G1173" s="4">
        <f t="shared" si="94"/>
        <v>8.7999999999993861E-2</v>
      </c>
      <c r="H1173" s="7">
        <f t="shared" si="95"/>
        <v>7.7439999999989193E-3</v>
      </c>
      <c r="I1173" s="7"/>
      <c r="J1173">
        <v>-1066.92</v>
      </c>
      <c r="K1173" s="8">
        <f t="shared" si="91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92"/>
        <v>109.024</v>
      </c>
      <c r="E1174" s="8">
        <f>K1203/1000</f>
        <v>109.03100000000001</v>
      </c>
      <c r="F1174" s="4">
        <f t="shared" si="93"/>
        <v>7.0000000000050022E-3</v>
      </c>
      <c r="G1174" s="4">
        <f t="shared" si="94"/>
        <v>7.0000000000050022E-3</v>
      </c>
      <c r="H1174" s="7">
        <f t="shared" si="95"/>
        <v>4.9000000000070031E-5</v>
      </c>
      <c r="I1174" s="7"/>
      <c r="J1174">
        <v>16281.4</v>
      </c>
      <c r="K1174" s="8">
        <f t="shared" si="91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92"/>
        <v>108.756</v>
      </c>
      <c r="E1175" s="8">
        <f>K1204/1000</f>
        <v>108.973</v>
      </c>
      <c r="F1175" s="4">
        <f t="shared" si="93"/>
        <v>0.21699999999999875</v>
      </c>
      <c r="G1175" s="4">
        <f t="shared" si="94"/>
        <v>0.21699999999999875</v>
      </c>
      <c r="H1175" s="7">
        <f t="shared" si="95"/>
        <v>4.7088999999999458E-2</v>
      </c>
      <c r="I1175" s="7"/>
      <c r="J1175">
        <v>112488</v>
      </c>
      <c r="K1175" s="8">
        <f t="shared" si="91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92"/>
        <v>107.75</v>
      </c>
      <c r="E1176" s="8">
        <f>K1205/1000</f>
        <v>108.485</v>
      </c>
      <c r="F1176" s="4">
        <f t="shared" si="93"/>
        <v>0.73499999999999943</v>
      </c>
      <c r="G1176" s="4">
        <f t="shared" si="94"/>
        <v>0.73499999999999943</v>
      </c>
      <c r="H1176" s="7">
        <f t="shared" si="95"/>
        <v>0.54022499999999918</v>
      </c>
      <c r="I1176" s="7"/>
      <c r="J1176">
        <v>111572</v>
      </c>
      <c r="K1176" s="8">
        <f t="shared" si="91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92"/>
        <v>64.731499999999997</v>
      </c>
      <c r="E1177" s="8">
        <f>K1206/1000</f>
        <v>65.275499999999994</v>
      </c>
      <c r="F1177" s="4">
        <f t="shared" si="93"/>
        <v>0.54399999999999693</v>
      </c>
      <c r="G1177" s="4">
        <f t="shared" si="94"/>
        <v>0.54399999999999693</v>
      </c>
      <c r="H1177" s="7">
        <f t="shared" si="95"/>
        <v>0.29593599999999665</v>
      </c>
      <c r="I1177" s="7"/>
      <c r="J1177">
        <v>110700</v>
      </c>
      <c r="K1177" s="8">
        <f t="shared" si="91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92"/>
        <v>-0.92471500000000006</v>
      </c>
      <c r="E1178" s="8">
        <f>K1207/1000</f>
        <v>-0.92471500000000006</v>
      </c>
      <c r="F1178" s="4">
        <f t="shared" si="93"/>
        <v>0</v>
      </c>
      <c r="G1178" s="4">
        <f t="shared" si="94"/>
        <v>0</v>
      </c>
      <c r="H1178" s="7">
        <f t="shared" si="95"/>
        <v>0</v>
      </c>
      <c r="I1178" s="7"/>
      <c r="J1178">
        <v>110036</v>
      </c>
      <c r="K1178" s="8">
        <f t="shared" si="91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92"/>
        <v>-0.61187499999999995</v>
      </c>
      <c r="E1179" s="8">
        <f>K1208/1000</f>
        <v>-0.61187499999999995</v>
      </c>
      <c r="F1179" s="4">
        <f t="shared" si="93"/>
        <v>0</v>
      </c>
      <c r="G1179" s="4">
        <f t="shared" si="94"/>
        <v>0</v>
      </c>
      <c r="H1179" s="7">
        <f t="shared" si="95"/>
        <v>0</v>
      </c>
      <c r="I1179" s="7"/>
      <c r="J1179">
        <v>109438</v>
      </c>
      <c r="K1179" s="8">
        <f t="shared" si="91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92"/>
        <v>-0.61187499999999995</v>
      </c>
      <c r="E1180" s="8">
        <f>K1209/1000</f>
        <v>-0.61187499999999995</v>
      </c>
      <c r="F1180" s="4">
        <f t="shared" si="93"/>
        <v>0</v>
      </c>
      <c r="G1180" s="4">
        <f t="shared" si="94"/>
        <v>0</v>
      </c>
      <c r="H1180" s="7">
        <f t="shared" si="95"/>
        <v>0</v>
      </c>
      <c r="I1180" s="7"/>
      <c r="J1180">
        <v>109297</v>
      </c>
      <c r="K1180" s="8">
        <f t="shared" si="91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92"/>
        <v>-0.61187499999999995</v>
      </c>
      <c r="E1181" s="8">
        <f>K1210/1000</f>
        <v>-0.61187499999999995</v>
      </c>
      <c r="F1181" s="4">
        <f t="shared" si="93"/>
        <v>0</v>
      </c>
      <c r="G1181" s="4">
        <f t="shared" si="94"/>
        <v>0</v>
      </c>
      <c r="H1181" s="7">
        <f t="shared" si="95"/>
        <v>0</v>
      </c>
      <c r="I1181" s="7"/>
      <c r="J1181">
        <v>109233</v>
      </c>
      <c r="K1181" s="8">
        <f t="shared" si="91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92"/>
        <v>-0.61187499999999995</v>
      </c>
      <c r="E1182" s="8">
        <f>K1211/1000</f>
        <v>-0.61187499999999995</v>
      </c>
      <c r="F1182" s="4">
        <f t="shared" si="93"/>
        <v>0</v>
      </c>
      <c r="G1182" s="4">
        <f t="shared" si="94"/>
        <v>0</v>
      </c>
      <c r="H1182" s="7">
        <f t="shared" si="95"/>
        <v>0</v>
      </c>
      <c r="I1182" s="7"/>
      <c r="J1182">
        <v>56509.7</v>
      </c>
      <c r="K1182" s="8">
        <f t="shared" si="91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92"/>
        <v>-0.61187499999999995</v>
      </c>
      <c r="E1183" s="8">
        <f>K1212/1000</f>
        <v>-0.61187499999999995</v>
      </c>
      <c r="F1183" s="4">
        <f t="shared" si="93"/>
        <v>0</v>
      </c>
      <c r="G1183" s="4">
        <f t="shared" si="94"/>
        <v>0</v>
      </c>
      <c r="H1183" s="7">
        <f t="shared" si="95"/>
        <v>0</v>
      </c>
      <c r="I1183" s="7"/>
      <c r="J1183">
        <v>-924.71500000000003</v>
      </c>
      <c r="K1183" s="8">
        <f t="shared" si="91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92"/>
        <v>-0.61187499999999995</v>
      </c>
      <c r="E1184" s="8">
        <f>K1213/1000</f>
        <v>-0.61187499999999995</v>
      </c>
      <c r="F1184" s="4">
        <f t="shared" si="93"/>
        <v>0</v>
      </c>
      <c r="G1184" s="4">
        <f t="shared" si="94"/>
        <v>0</v>
      </c>
      <c r="H1184" s="7">
        <f t="shared" si="95"/>
        <v>0</v>
      </c>
      <c r="I1184" s="7"/>
      <c r="J1184">
        <v>-611.875</v>
      </c>
      <c r="K1184" s="8">
        <f t="shared" si="91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92"/>
        <v>-0.61187499999999995</v>
      </c>
      <c r="E1185" s="8">
        <f>K1214/1000</f>
        <v>-0.61187499999999995</v>
      </c>
      <c r="F1185" s="4">
        <f t="shared" si="93"/>
        <v>0</v>
      </c>
      <c r="G1185" s="4">
        <f t="shared" si="94"/>
        <v>0</v>
      </c>
      <c r="H1185" s="7">
        <f t="shared" si="95"/>
        <v>0</v>
      </c>
      <c r="I1185" s="7"/>
      <c r="J1185">
        <v>-611.875</v>
      </c>
      <c r="K1185" s="8">
        <f t="shared" si="91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92"/>
        <v>-0.61187499999999995</v>
      </c>
      <c r="E1186" s="8">
        <f>K1215/1000</f>
        <v>-0.61187499999999995</v>
      </c>
      <c r="F1186" s="4">
        <f t="shared" si="93"/>
        <v>0</v>
      </c>
      <c r="G1186" s="4">
        <f t="shared" si="94"/>
        <v>0</v>
      </c>
      <c r="H1186" s="7">
        <f t="shared" si="95"/>
        <v>0</v>
      </c>
      <c r="I1186" s="7"/>
      <c r="J1186">
        <v>-611.875</v>
      </c>
      <c r="K1186" s="8">
        <f t="shared" si="91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92"/>
        <v>-0.61187499999999995</v>
      </c>
      <c r="E1187" s="8">
        <f>K1216/1000</f>
        <v>-0.61187499999999995</v>
      </c>
      <c r="F1187" s="4">
        <f t="shared" si="93"/>
        <v>0</v>
      </c>
      <c r="G1187" s="4">
        <f t="shared" si="94"/>
        <v>0</v>
      </c>
      <c r="H1187" s="7">
        <f t="shared" si="95"/>
        <v>0</v>
      </c>
      <c r="I1187" s="7"/>
      <c r="J1187">
        <v>-611.875</v>
      </c>
      <c r="K1187" s="8">
        <f t="shared" si="91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92"/>
        <v>-0.61187499999999995</v>
      </c>
      <c r="E1188" s="8">
        <f>K1217/1000</f>
        <v>-0.61187499999999995</v>
      </c>
      <c r="F1188" s="4">
        <f t="shared" si="93"/>
        <v>0</v>
      </c>
      <c r="G1188" s="4">
        <f t="shared" si="94"/>
        <v>0</v>
      </c>
      <c r="H1188" s="7">
        <f t="shared" si="95"/>
        <v>0</v>
      </c>
      <c r="I1188" s="7"/>
      <c r="J1188">
        <v>-611.875</v>
      </c>
      <c r="K1188" s="8">
        <f t="shared" si="91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92"/>
        <v>-0.61187499999999995</v>
      </c>
      <c r="E1189" s="8">
        <f>K1218/1000</f>
        <v>-0.61187499999999995</v>
      </c>
      <c r="F1189" s="4">
        <f t="shared" si="93"/>
        <v>0</v>
      </c>
      <c r="G1189" s="4">
        <f t="shared" si="94"/>
        <v>0</v>
      </c>
      <c r="H1189" s="7">
        <f t="shared" si="95"/>
        <v>0</v>
      </c>
      <c r="I1189" s="7"/>
      <c r="J1189">
        <v>-611.875</v>
      </c>
      <c r="K1189" s="8">
        <f t="shared" si="91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92"/>
        <v>-0.61187499999999995</v>
      </c>
      <c r="E1190" s="8">
        <f>K1219/1000</f>
        <v>-0.61187499999999995</v>
      </c>
      <c r="F1190" s="4">
        <f t="shared" si="93"/>
        <v>0</v>
      </c>
      <c r="G1190" s="4">
        <f t="shared" si="94"/>
        <v>0</v>
      </c>
      <c r="H1190" s="7">
        <f t="shared" si="95"/>
        <v>0</v>
      </c>
      <c r="I1190" s="7"/>
      <c r="J1190">
        <v>-611.875</v>
      </c>
      <c r="K1190" s="8">
        <f t="shared" si="91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92"/>
        <v>-1.0669200000000001</v>
      </c>
      <c r="E1191" s="8">
        <f>K1220/1000</f>
        <v>-1.0669200000000001</v>
      </c>
      <c r="F1191" s="4">
        <f t="shared" si="93"/>
        <v>0</v>
      </c>
      <c r="G1191" s="4">
        <f t="shared" si="94"/>
        <v>0</v>
      </c>
      <c r="H1191" s="7">
        <f t="shared" si="95"/>
        <v>0</v>
      </c>
      <c r="I1191" s="7"/>
      <c r="J1191">
        <v>-611.875</v>
      </c>
      <c r="K1191" s="8">
        <f t="shared" si="91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92"/>
        <v>-2.4188100000000001</v>
      </c>
      <c r="E1192" s="8">
        <f>K1221/1000</f>
        <v>-2.41709</v>
      </c>
      <c r="F1192" s="4">
        <f t="shared" si="93"/>
        <v>1.7200000000001658E-3</v>
      </c>
      <c r="G1192" s="4">
        <f t="shared" si="94"/>
        <v>1.7200000000001658E-3</v>
      </c>
      <c r="H1192" s="7">
        <f t="shared" si="95"/>
        <v>2.9584000000005704E-6</v>
      </c>
      <c r="I1192" s="7"/>
      <c r="J1192">
        <v>-611.875</v>
      </c>
      <c r="K1192" s="8">
        <f t="shared" si="91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92"/>
        <v>30.8123</v>
      </c>
      <c r="E1193" s="8">
        <f>K1222/1000</f>
        <v>30.281700000000001</v>
      </c>
      <c r="F1193" s="4">
        <f t="shared" si="93"/>
        <v>-0.53059999999999974</v>
      </c>
      <c r="G1193" s="4">
        <f t="shared" si="94"/>
        <v>0.53059999999999974</v>
      </c>
      <c r="H1193" s="7">
        <f t="shared" si="95"/>
        <v>0.28153635999999971</v>
      </c>
      <c r="I1193" s="7"/>
      <c r="J1193">
        <v>-611.875</v>
      </c>
      <c r="K1193" s="8">
        <f t="shared" si="91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92"/>
        <v>58.948999999999998</v>
      </c>
      <c r="E1194" s="8">
        <f>K1223/1000</f>
        <v>58.035400000000003</v>
      </c>
      <c r="F1194" s="4">
        <f t="shared" si="93"/>
        <v>-0.9135999999999953</v>
      </c>
      <c r="G1194" s="4">
        <f t="shared" si="94"/>
        <v>0.9135999999999953</v>
      </c>
      <c r="H1194" s="7">
        <f t="shared" si="95"/>
        <v>0.83466495999999146</v>
      </c>
      <c r="I1194" s="7"/>
      <c r="J1194">
        <v>-611.875</v>
      </c>
      <c r="K1194" s="8">
        <f t="shared" si="91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92"/>
        <v>76.955100000000002</v>
      </c>
      <c r="E1195" s="8">
        <f>K1224/1000</f>
        <v>76.055800000000005</v>
      </c>
      <c r="F1195" s="4">
        <f t="shared" si="93"/>
        <v>-0.89929999999999666</v>
      </c>
      <c r="G1195" s="4">
        <f t="shared" si="94"/>
        <v>0.89929999999999666</v>
      </c>
      <c r="H1195" s="7">
        <f t="shared" si="95"/>
        <v>0.80874048999999404</v>
      </c>
      <c r="I1195" s="7"/>
      <c r="J1195">
        <v>-611.875</v>
      </c>
      <c r="K1195" s="8">
        <f t="shared" si="91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92"/>
        <v>92.488500000000002</v>
      </c>
      <c r="E1196" s="8">
        <f>K1225/1000</f>
        <v>91.552600000000012</v>
      </c>
      <c r="F1196" s="4">
        <f t="shared" si="93"/>
        <v>-0.93589999999998952</v>
      </c>
      <c r="G1196" s="4">
        <f t="shared" si="94"/>
        <v>0.93589999999998952</v>
      </c>
      <c r="H1196" s="7">
        <f t="shared" si="95"/>
        <v>0.87590880999998033</v>
      </c>
      <c r="I1196" s="7"/>
      <c r="J1196">
        <v>-1066.92</v>
      </c>
      <c r="K1196" s="8">
        <f t="shared" ref="K1196:K1259" si="96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92"/>
        <v>37.010899999999999</v>
      </c>
      <c r="E1197" s="8">
        <f>K1226/1000</f>
        <v>36.954999999999998</v>
      </c>
      <c r="F1197" s="4">
        <f t="shared" si="93"/>
        <v>-5.5900000000001171E-2</v>
      </c>
      <c r="G1197" s="4">
        <f t="shared" si="94"/>
        <v>5.5900000000001171E-2</v>
      </c>
      <c r="H1197" s="7">
        <f t="shared" si="95"/>
        <v>3.124810000000131E-3</v>
      </c>
      <c r="I1197" s="7"/>
      <c r="J1197">
        <v>-2446.2600000000002</v>
      </c>
      <c r="K1197" s="8">
        <f t="shared" si="96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92"/>
        <v>-0.92471500000000006</v>
      </c>
      <c r="E1198" s="8">
        <f>K1227/1000</f>
        <v>-0.92471500000000006</v>
      </c>
      <c r="F1198" s="4">
        <f t="shared" si="93"/>
        <v>0</v>
      </c>
      <c r="G1198" s="4">
        <f t="shared" si="94"/>
        <v>0</v>
      </c>
      <c r="H1198" s="7">
        <f t="shared" si="95"/>
        <v>0</v>
      </c>
      <c r="I1198" s="7"/>
      <c r="J1198">
        <v>71658.399999999994</v>
      </c>
      <c r="K1198" s="8">
        <f t="shared" si="96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92"/>
        <v>-0.92471500000000006</v>
      </c>
      <c r="E1199" s="8">
        <f>K1228/1000</f>
        <v>-0.92471500000000006</v>
      </c>
      <c r="F1199" s="4">
        <f t="shared" si="93"/>
        <v>0</v>
      </c>
      <c r="G1199" s="4">
        <f t="shared" si="94"/>
        <v>0</v>
      </c>
      <c r="H1199" s="7">
        <f t="shared" si="95"/>
        <v>0</v>
      </c>
      <c r="I1199" s="7"/>
      <c r="J1199">
        <v>112058</v>
      </c>
      <c r="K1199" s="8">
        <f t="shared" si="96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92"/>
        <v>-0.92471500000000006</v>
      </c>
      <c r="E1200" s="8">
        <f>K1229/1000</f>
        <v>-0.92471500000000006</v>
      </c>
      <c r="F1200" s="4">
        <f t="shared" si="93"/>
        <v>0</v>
      </c>
      <c r="G1200" s="4">
        <f t="shared" si="94"/>
        <v>0</v>
      </c>
      <c r="H1200" s="7">
        <f t="shared" si="95"/>
        <v>0</v>
      </c>
      <c r="I1200" s="7"/>
      <c r="J1200">
        <v>111169</v>
      </c>
      <c r="K1200" s="8">
        <f t="shared" si="96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92"/>
        <v>-0.92471500000000006</v>
      </c>
      <c r="E1201" s="8">
        <f>K1230/1000</f>
        <v>-0.92471500000000006</v>
      </c>
      <c r="F1201" s="4">
        <f t="shared" si="93"/>
        <v>0</v>
      </c>
      <c r="G1201" s="4">
        <f t="shared" si="94"/>
        <v>0</v>
      </c>
      <c r="H1201" s="7">
        <f t="shared" si="95"/>
        <v>0</v>
      </c>
      <c r="I1201" s="7"/>
      <c r="J1201">
        <v>110308</v>
      </c>
      <c r="K1201" s="8">
        <f t="shared" si="96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92"/>
        <v>-0.92471500000000006</v>
      </c>
      <c r="E1202" s="8">
        <f>K1231/1000</f>
        <v>-0.92471500000000006</v>
      </c>
      <c r="F1202" s="4">
        <f t="shared" si="93"/>
        <v>0</v>
      </c>
      <c r="G1202" s="4">
        <f t="shared" si="94"/>
        <v>0</v>
      </c>
      <c r="H1202" s="7">
        <f t="shared" si="95"/>
        <v>0</v>
      </c>
      <c r="I1202" s="7"/>
      <c r="J1202">
        <v>109613</v>
      </c>
      <c r="K1202" s="8">
        <f t="shared" si="96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92"/>
        <v>-0.61187499999999995</v>
      </c>
      <c r="E1203" s="8">
        <f>K1232/1000</f>
        <v>-0.61187499999999995</v>
      </c>
      <c r="F1203" s="4">
        <f t="shared" si="93"/>
        <v>0</v>
      </c>
      <c r="G1203" s="4">
        <f t="shared" si="94"/>
        <v>0</v>
      </c>
      <c r="H1203" s="7">
        <f t="shared" si="95"/>
        <v>0</v>
      </c>
      <c r="I1203" s="7"/>
      <c r="J1203">
        <v>109031</v>
      </c>
      <c r="K1203" s="8">
        <f t="shared" si="96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92"/>
        <v>-0.61187499999999995</v>
      </c>
      <c r="E1204" s="8">
        <f>K1233/1000</f>
        <v>-0.61187499999999995</v>
      </c>
      <c r="F1204" s="4">
        <f t="shared" si="93"/>
        <v>0</v>
      </c>
      <c r="G1204" s="4">
        <f t="shared" si="94"/>
        <v>0</v>
      </c>
      <c r="H1204" s="7">
        <f t="shared" si="95"/>
        <v>0</v>
      </c>
      <c r="I1204" s="7"/>
      <c r="J1204">
        <v>108973</v>
      </c>
      <c r="K1204" s="8">
        <f t="shared" si="96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92"/>
        <v>-0.61187499999999995</v>
      </c>
      <c r="E1205" s="8">
        <f>K1234/1000</f>
        <v>-0.61187499999999995</v>
      </c>
      <c r="F1205" s="4">
        <f t="shared" si="93"/>
        <v>0</v>
      </c>
      <c r="G1205" s="4">
        <f t="shared" si="94"/>
        <v>0</v>
      </c>
      <c r="H1205" s="7">
        <f t="shared" si="95"/>
        <v>0</v>
      </c>
      <c r="I1205" s="7"/>
      <c r="J1205">
        <v>108485</v>
      </c>
      <c r="K1205" s="8">
        <f t="shared" si="96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92"/>
        <v>-0.61187499999999995</v>
      </c>
      <c r="E1206" s="8">
        <f>K1235/1000</f>
        <v>-0.61187499999999995</v>
      </c>
      <c r="F1206" s="4">
        <f t="shared" si="93"/>
        <v>0</v>
      </c>
      <c r="G1206" s="4">
        <f t="shared" si="94"/>
        <v>0</v>
      </c>
      <c r="H1206" s="7">
        <f t="shared" si="95"/>
        <v>0</v>
      </c>
      <c r="I1206" s="7"/>
      <c r="J1206">
        <v>65275.5</v>
      </c>
      <c r="K1206" s="8">
        <f t="shared" si="96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92"/>
        <v>-0.61187499999999995</v>
      </c>
      <c r="E1207" s="8">
        <f>K1236/1000</f>
        <v>-0.61187499999999995</v>
      </c>
      <c r="F1207" s="4">
        <f t="shared" si="93"/>
        <v>0</v>
      </c>
      <c r="G1207" s="4">
        <f t="shared" si="94"/>
        <v>0</v>
      </c>
      <c r="H1207" s="7">
        <f t="shared" si="95"/>
        <v>0</v>
      </c>
      <c r="I1207" s="7"/>
      <c r="J1207">
        <v>-924.71500000000003</v>
      </c>
      <c r="K1207" s="8">
        <f t="shared" si="96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92"/>
        <v>-0.61187499999999995</v>
      </c>
      <c r="E1208" s="8">
        <f>K1237/1000</f>
        <v>-0.61187499999999995</v>
      </c>
      <c r="F1208" s="4">
        <f t="shared" si="93"/>
        <v>0</v>
      </c>
      <c r="G1208" s="4">
        <f t="shared" si="94"/>
        <v>0</v>
      </c>
      <c r="H1208" s="7">
        <f t="shared" si="95"/>
        <v>0</v>
      </c>
      <c r="I1208" s="7"/>
      <c r="J1208">
        <v>-611.875</v>
      </c>
      <c r="K1208" s="8">
        <f t="shared" si="96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92"/>
        <v>-0.61187499999999995</v>
      </c>
      <c r="E1209" s="8">
        <f>K1238/1000</f>
        <v>-0.61187499999999995</v>
      </c>
      <c r="F1209" s="4">
        <f t="shared" si="93"/>
        <v>0</v>
      </c>
      <c r="G1209" s="4">
        <f t="shared" si="94"/>
        <v>0</v>
      </c>
      <c r="H1209" s="7">
        <f t="shared" si="95"/>
        <v>0</v>
      </c>
      <c r="I1209" s="7"/>
      <c r="J1209">
        <v>-611.875</v>
      </c>
      <c r="K1209" s="8">
        <f t="shared" si="96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92"/>
        <v>-0.61187499999999995</v>
      </c>
      <c r="E1210" s="8">
        <f>K1239/1000</f>
        <v>-0.61187499999999995</v>
      </c>
      <c r="F1210" s="4">
        <f t="shared" si="93"/>
        <v>0</v>
      </c>
      <c r="G1210" s="4">
        <f t="shared" si="94"/>
        <v>0</v>
      </c>
      <c r="H1210" s="7">
        <f t="shared" si="95"/>
        <v>0</v>
      </c>
      <c r="I1210" s="7"/>
      <c r="J1210">
        <v>-611.875</v>
      </c>
      <c r="K1210" s="8">
        <f t="shared" si="96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92"/>
        <v>-0.61187499999999995</v>
      </c>
      <c r="E1211" s="8">
        <f>K1240/1000</f>
        <v>-0.61187499999999995</v>
      </c>
      <c r="F1211" s="4">
        <f t="shared" si="93"/>
        <v>0</v>
      </c>
      <c r="G1211" s="4">
        <f t="shared" si="94"/>
        <v>0</v>
      </c>
      <c r="H1211" s="7">
        <f t="shared" si="95"/>
        <v>0</v>
      </c>
      <c r="I1211" s="7"/>
      <c r="J1211">
        <v>-611.875</v>
      </c>
      <c r="K1211" s="8">
        <f t="shared" si="96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92"/>
        <v>-0.61187499999999995</v>
      </c>
      <c r="E1212" s="8">
        <f>K1241/1000</f>
        <v>-0.61187499999999995</v>
      </c>
      <c r="F1212" s="4">
        <f t="shared" si="93"/>
        <v>0</v>
      </c>
      <c r="G1212" s="4">
        <f t="shared" si="94"/>
        <v>0</v>
      </c>
      <c r="H1212" s="7">
        <f t="shared" si="95"/>
        <v>0</v>
      </c>
      <c r="I1212" s="7"/>
      <c r="J1212">
        <v>-611.875</v>
      </c>
      <c r="K1212" s="8">
        <f t="shared" si="96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92"/>
        <v>-0.61187499999999995</v>
      </c>
      <c r="E1213" s="8">
        <f>K1242/1000</f>
        <v>-0.61187499999999995</v>
      </c>
      <c r="F1213" s="4">
        <f t="shared" si="93"/>
        <v>0</v>
      </c>
      <c r="G1213" s="4">
        <f t="shared" si="94"/>
        <v>0</v>
      </c>
      <c r="H1213" s="7">
        <f t="shared" si="95"/>
        <v>0</v>
      </c>
      <c r="I1213" s="7"/>
      <c r="J1213">
        <v>-611.875</v>
      </c>
      <c r="K1213" s="8">
        <f t="shared" si="96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92"/>
        <v>-0.61187499999999995</v>
      </c>
      <c r="E1214" s="8">
        <f>K1243/1000</f>
        <v>-0.61187499999999995</v>
      </c>
      <c r="F1214" s="4">
        <f t="shared" si="93"/>
        <v>0</v>
      </c>
      <c r="G1214" s="4">
        <f t="shared" si="94"/>
        <v>0</v>
      </c>
      <c r="H1214" s="7">
        <f t="shared" si="95"/>
        <v>0</v>
      </c>
      <c r="I1214" s="7"/>
      <c r="J1214">
        <v>-611.875</v>
      </c>
      <c r="K1214" s="8">
        <f t="shared" si="96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92"/>
        <v>-1.0669200000000001</v>
      </c>
      <c r="E1215" s="8">
        <f>K1244/1000</f>
        <v>-1.0669200000000001</v>
      </c>
      <c r="F1215" s="4">
        <f t="shared" si="93"/>
        <v>0</v>
      </c>
      <c r="G1215" s="4">
        <f t="shared" si="94"/>
        <v>0</v>
      </c>
      <c r="H1215" s="7">
        <f t="shared" si="95"/>
        <v>0</v>
      </c>
      <c r="I1215" s="7"/>
      <c r="J1215">
        <v>-611.875</v>
      </c>
      <c r="K1215" s="8">
        <f t="shared" si="96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92"/>
        <v>-2.8938299999999999</v>
      </c>
      <c r="E1216" s="8">
        <f>K1245/1000</f>
        <v>-2.8913200000000003</v>
      </c>
      <c r="F1216" s="4">
        <f t="shared" si="93"/>
        <v>2.5099999999995681E-3</v>
      </c>
      <c r="G1216" s="4">
        <f t="shared" si="94"/>
        <v>2.5099999999995681E-3</v>
      </c>
      <c r="H1216" s="7">
        <f t="shared" si="95"/>
        <v>6.3000999999978316E-6</v>
      </c>
      <c r="I1216" s="7"/>
      <c r="J1216">
        <v>-611.875</v>
      </c>
      <c r="K1216" s="8">
        <f t="shared" si="96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92"/>
        <v>99.116399999999999</v>
      </c>
      <c r="E1217" s="8">
        <f>K1246/1000</f>
        <v>98.551000000000002</v>
      </c>
      <c r="F1217" s="4">
        <f t="shared" si="93"/>
        <v>-0.56539999999999679</v>
      </c>
      <c r="G1217" s="4">
        <f t="shared" si="94"/>
        <v>0.56539999999999679</v>
      </c>
      <c r="H1217" s="7">
        <f t="shared" si="95"/>
        <v>0.31967715999999635</v>
      </c>
      <c r="I1217" s="7"/>
      <c r="J1217">
        <v>-611.875</v>
      </c>
      <c r="K1217" s="8">
        <f t="shared" si="96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92"/>
        <v>112.752</v>
      </c>
      <c r="E1218" s="8">
        <f>K1247/1000</f>
        <v>113.245</v>
      </c>
      <c r="F1218" s="4">
        <f t="shared" si="93"/>
        <v>0.49300000000000921</v>
      </c>
      <c r="G1218" s="4">
        <f t="shared" si="94"/>
        <v>0.49300000000000921</v>
      </c>
      <c r="H1218" s="7">
        <f t="shared" si="95"/>
        <v>0.24304900000000909</v>
      </c>
      <c r="I1218" s="7"/>
      <c r="J1218">
        <v>-611.875</v>
      </c>
      <c r="K1218" s="8">
        <f t="shared" si="96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92"/>
        <v>112.098</v>
      </c>
      <c r="E1219" s="8">
        <f>K1248/1000</f>
        <v>112.57299999999999</v>
      </c>
      <c r="F1219" s="4">
        <f t="shared" si="93"/>
        <v>0.47499999999999432</v>
      </c>
      <c r="G1219" s="4">
        <f t="shared" si="94"/>
        <v>0.47499999999999432</v>
      </c>
      <c r="H1219" s="7">
        <f t="shared" si="95"/>
        <v>0.22562499999999461</v>
      </c>
      <c r="I1219" s="7"/>
      <c r="J1219">
        <v>-611.875</v>
      </c>
      <c r="K1219" s="8">
        <f t="shared" si="96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92"/>
        <v>111.4</v>
      </c>
      <c r="E1220" s="8">
        <f>K1249/1000</f>
        <v>111.72799999999999</v>
      </c>
      <c r="F1220" s="4">
        <f t="shared" si="93"/>
        <v>0.32799999999998875</v>
      </c>
      <c r="G1220" s="4">
        <f t="shared" si="94"/>
        <v>0.32799999999998875</v>
      </c>
      <c r="H1220" s="7">
        <f t="shared" si="95"/>
        <v>0.10758399999999262</v>
      </c>
      <c r="I1220" s="7"/>
      <c r="J1220">
        <v>-1066.92</v>
      </c>
      <c r="K1220" s="8">
        <f t="shared" si="96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92"/>
        <v>110.708</v>
      </c>
      <c r="E1221" s="8">
        <f>K1250/1000</f>
        <v>111.01900000000001</v>
      </c>
      <c r="F1221" s="4">
        <f t="shared" si="93"/>
        <v>0.31100000000000705</v>
      </c>
      <c r="G1221" s="4">
        <f t="shared" si="94"/>
        <v>0.31100000000000705</v>
      </c>
      <c r="H1221" s="7">
        <f t="shared" si="95"/>
        <v>9.6721000000004387E-2</v>
      </c>
      <c r="I1221" s="7"/>
      <c r="J1221">
        <v>-2417.09</v>
      </c>
      <c r="K1221" s="8">
        <f t="shared" si="96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92"/>
        <v>110.40300000000001</v>
      </c>
      <c r="E1222" s="8">
        <f>K1251/1000</f>
        <v>110.73099999999999</v>
      </c>
      <c r="F1222" s="4">
        <f t="shared" si="93"/>
        <v>0.32799999999998875</v>
      </c>
      <c r="G1222" s="4">
        <f t="shared" si="94"/>
        <v>0.32799999999998875</v>
      </c>
      <c r="H1222" s="7">
        <f t="shared" si="95"/>
        <v>0.10758399999999262</v>
      </c>
      <c r="I1222" s="7"/>
      <c r="J1222">
        <v>30281.7</v>
      </c>
      <c r="K1222" s="8">
        <f t="shared" si="96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92"/>
        <v>110.51600000000001</v>
      </c>
      <c r="E1223" s="8">
        <f>K1252/1000</f>
        <v>111.002</v>
      </c>
      <c r="F1223" s="4">
        <f t="shared" si="93"/>
        <v>0.48599999999999</v>
      </c>
      <c r="G1223" s="4">
        <f t="shared" si="94"/>
        <v>0.48599999999999</v>
      </c>
      <c r="H1223" s="7">
        <f t="shared" si="95"/>
        <v>0.23619599999999027</v>
      </c>
      <c r="I1223" s="7"/>
      <c r="J1223">
        <v>58035.4</v>
      </c>
      <c r="K1223" s="8">
        <f t="shared" si="96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92"/>
        <v>110.63200000000001</v>
      </c>
      <c r="E1224" s="8">
        <f>K1253/1000</f>
        <v>111.004</v>
      </c>
      <c r="F1224" s="4">
        <f t="shared" si="93"/>
        <v>0.37199999999999989</v>
      </c>
      <c r="G1224" s="4">
        <f t="shared" si="94"/>
        <v>0.37199999999999989</v>
      </c>
      <c r="H1224" s="7">
        <f t="shared" si="95"/>
        <v>0.13838399999999992</v>
      </c>
      <c r="I1224" s="7"/>
      <c r="J1224">
        <v>76055.8</v>
      </c>
      <c r="K1224" s="8">
        <f t="shared" si="96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97">C1225/1000</f>
        <v>62.698800000000006</v>
      </c>
      <c r="E1225" s="8">
        <f>K1254/1000</f>
        <v>63.45</v>
      </c>
      <c r="F1225" s="4">
        <f t="shared" ref="F1225:F1288" si="98">(E1225- D1225)</f>
        <v>0.7511999999999972</v>
      </c>
      <c r="G1225" s="4">
        <f t="shared" ref="G1225:G1288" si="99">ABS(F1225)</f>
        <v>0.7511999999999972</v>
      </c>
      <c r="H1225" s="7">
        <f t="shared" ref="H1225:H1288" si="100">(G1225^2)</f>
        <v>0.56430143999999582</v>
      </c>
      <c r="I1225" s="7"/>
      <c r="J1225">
        <v>91552.6</v>
      </c>
      <c r="K1225" s="8">
        <f t="shared" si="96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97"/>
        <v>-0.92471500000000006</v>
      </c>
      <c r="E1226" s="8">
        <f>K1255/1000</f>
        <v>-0.92471500000000006</v>
      </c>
      <c r="F1226" s="4">
        <f t="shared" si="98"/>
        <v>0</v>
      </c>
      <c r="G1226" s="4">
        <f t="shared" si="99"/>
        <v>0</v>
      </c>
      <c r="H1226" s="7">
        <f t="shared" si="100"/>
        <v>0</v>
      </c>
      <c r="I1226" s="7"/>
      <c r="J1226">
        <v>36955</v>
      </c>
      <c r="K1226" s="8">
        <f t="shared" si="96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97"/>
        <v>-0.61187499999999995</v>
      </c>
      <c r="E1227" s="8">
        <f>K1256/1000</f>
        <v>-0.61187499999999995</v>
      </c>
      <c r="F1227" s="4">
        <f t="shared" si="98"/>
        <v>0</v>
      </c>
      <c r="G1227" s="4">
        <f t="shared" si="99"/>
        <v>0</v>
      </c>
      <c r="H1227" s="7">
        <f t="shared" si="100"/>
        <v>0</v>
      </c>
      <c r="I1227" s="7"/>
      <c r="J1227">
        <v>-924.71500000000003</v>
      </c>
      <c r="K1227" s="8">
        <f t="shared" si="96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97"/>
        <v>-0.61187499999999995</v>
      </c>
      <c r="E1228" s="8">
        <f>K1257/1000</f>
        <v>-0.61187499999999995</v>
      </c>
      <c r="F1228" s="4">
        <f t="shared" si="98"/>
        <v>0</v>
      </c>
      <c r="G1228" s="4">
        <f t="shared" si="99"/>
        <v>0</v>
      </c>
      <c r="H1228" s="7">
        <f t="shared" si="100"/>
        <v>0</v>
      </c>
      <c r="I1228" s="7"/>
      <c r="J1228">
        <v>-924.71500000000003</v>
      </c>
      <c r="K1228" s="8">
        <f t="shared" si="96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97"/>
        <v>-0.61187499999999995</v>
      </c>
      <c r="E1229" s="8">
        <f>K1258/1000</f>
        <v>-0.61187499999999995</v>
      </c>
      <c r="F1229" s="4">
        <f t="shared" si="98"/>
        <v>0</v>
      </c>
      <c r="G1229" s="4">
        <f t="shared" si="99"/>
        <v>0</v>
      </c>
      <c r="H1229" s="7">
        <f t="shared" si="100"/>
        <v>0</v>
      </c>
      <c r="I1229" s="7"/>
      <c r="J1229">
        <v>-924.71500000000003</v>
      </c>
      <c r="K1229" s="8">
        <f t="shared" si="96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97"/>
        <v>-0.61187499999999995</v>
      </c>
      <c r="E1230" s="8">
        <f>K1259/1000</f>
        <v>-0.61187499999999995</v>
      </c>
      <c r="F1230" s="4">
        <f t="shared" si="98"/>
        <v>0</v>
      </c>
      <c r="G1230" s="4">
        <f t="shared" si="99"/>
        <v>0</v>
      </c>
      <c r="H1230" s="7">
        <f t="shared" si="100"/>
        <v>0</v>
      </c>
      <c r="I1230" s="7"/>
      <c r="J1230">
        <v>-924.71500000000003</v>
      </c>
      <c r="K1230" s="8">
        <f t="shared" si="96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97"/>
        <v>-0.61187499999999995</v>
      </c>
      <c r="E1231" s="8">
        <f>K1260/1000</f>
        <v>-0.61187499999999995</v>
      </c>
      <c r="F1231" s="4">
        <f t="shared" si="98"/>
        <v>0</v>
      </c>
      <c r="G1231" s="4">
        <f t="shared" si="99"/>
        <v>0</v>
      </c>
      <c r="H1231" s="7">
        <f t="shared" si="100"/>
        <v>0</v>
      </c>
      <c r="I1231" s="7"/>
      <c r="J1231">
        <v>-924.71500000000003</v>
      </c>
      <c r="K1231" s="8">
        <f t="shared" si="96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97"/>
        <v>-0.61187499999999995</v>
      </c>
      <c r="E1232" s="8">
        <f>K1261/1000</f>
        <v>-0.61187499999999995</v>
      </c>
      <c r="F1232" s="4">
        <f t="shared" si="98"/>
        <v>0</v>
      </c>
      <c r="G1232" s="4">
        <f t="shared" si="99"/>
        <v>0</v>
      </c>
      <c r="H1232" s="7">
        <f t="shared" si="100"/>
        <v>0</v>
      </c>
      <c r="I1232" s="7"/>
      <c r="J1232">
        <v>-611.875</v>
      </c>
      <c r="K1232" s="8">
        <f t="shared" si="96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97"/>
        <v>-0.61187499999999995</v>
      </c>
      <c r="E1233" s="8">
        <f>K1262/1000</f>
        <v>-0.61187499999999995</v>
      </c>
      <c r="F1233" s="4">
        <f t="shared" si="98"/>
        <v>0</v>
      </c>
      <c r="G1233" s="4">
        <f t="shared" si="99"/>
        <v>0</v>
      </c>
      <c r="H1233" s="7">
        <f t="shared" si="100"/>
        <v>0</v>
      </c>
      <c r="I1233" s="7"/>
      <c r="J1233">
        <v>-611.875</v>
      </c>
      <c r="K1233" s="8">
        <f t="shared" si="96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97"/>
        <v>-0.61187499999999995</v>
      </c>
      <c r="E1234" s="8">
        <f>K1263/1000</f>
        <v>-0.61187499999999995</v>
      </c>
      <c r="F1234" s="4">
        <f t="shared" si="98"/>
        <v>0</v>
      </c>
      <c r="G1234" s="4">
        <f t="shared" si="99"/>
        <v>0</v>
      </c>
      <c r="H1234" s="7">
        <f t="shared" si="100"/>
        <v>0</v>
      </c>
      <c r="I1234" s="7"/>
      <c r="J1234">
        <v>-611.875</v>
      </c>
      <c r="K1234" s="8">
        <f t="shared" si="96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97"/>
        <v>-0.61187499999999995</v>
      </c>
      <c r="E1235" s="8">
        <f>K1264/1000</f>
        <v>-0.61187499999999995</v>
      </c>
      <c r="F1235" s="4">
        <f t="shared" si="98"/>
        <v>0</v>
      </c>
      <c r="G1235" s="4">
        <f t="shared" si="99"/>
        <v>0</v>
      </c>
      <c r="H1235" s="7">
        <f t="shared" si="100"/>
        <v>0</v>
      </c>
      <c r="I1235" s="7"/>
      <c r="J1235">
        <v>-611.875</v>
      </c>
      <c r="K1235" s="8">
        <f t="shared" si="96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97"/>
        <v>-0.61187499999999995</v>
      </c>
      <c r="E1236" s="8">
        <f>K1265/1000</f>
        <v>-0.61187499999999995</v>
      </c>
      <c r="F1236" s="4">
        <f t="shared" si="98"/>
        <v>0</v>
      </c>
      <c r="G1236" s="4">
        <f t="shared" si="99"/>
        <v>0</v>
      </c>
      <c r="H1236" s="7">
        <f t="shared" si="100"/>
        <v>0</v>
      </c>
      <c r="I1236" s="7"/>
      <c r="J1236">
        <v>-611.875</v>
      </c>
      <c r="K1236" s="8">
        <f t="shared" si="96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97"/>
        <v>-0.61187499999999995</v>
      </c>
      <c r="E1237" s="8">
        <f>K1266/1000</f>
        <v>-0.61187499999999995</v>
      </c>
      <c r="F1237" s="4">
        <f t="shared" si="98"/>
        <v>0</v>
      </c>
      <c r="G1237" s="4">
        <f t="shared" si="99"/>
        <v>0</v>
      </c>
      <c r="H1237" s="7">
        <f t="shared" si="100"/>
        <v>0</v>
      </c>
      <c r="I1237" s="7"/>
      <c r="J1237">
        <v>-611.875</v>
      </c>
      <c r="K1237" s="8">
        <f t="shared" si="96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97"/>
        <v>-0.61187499999999995</v>
      </c>
      <c r="E1238" s="8">
        <f>K1267/1000</f>
        <v>-0.61187499999999995</v>
      </c>
      <c r="F1238" s="4">
        <f t="shared" si="98"/>
        <v>0</v>
      </c>
      <c r="G1238" s="4">
        <f t="shared" si="99"/>
        <v>0</v>
      </c>
      <c r="H1238" s="7">
        <f t="shared" si="100"/>
        <v>0</v>
      </c>
      <c r="I1238" s="7"/>
      <c r="J1238">
        <v>-611.875</v>
      </c>
      <c r="K1238" s="8">
        <f t="shared" si="96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97"/>
        <v>-1.0669200000000001</v>
      </c>
      <c r="E1239" s="8">
        <f>K1268/1000</f>
        <v>-1.0669200000000001</v>
      </c>
      <c r="F1239" s="4">
        <f t="shared" si="98"/>
        <v>0</v>
      </c>
      <c r="G1239" s="4">
        <f t="shared" si="99"/>
        <v>0</v>
      </c>
      <c r="H1239" s="7">
        <f t="shared" si="100"/>
        <v>0</v>
      </c>
      <c r="I1239" s="7"/>
      <c r="J1239">
        <v>-611.875</v>
      </c>
      <c r="K1239" s="8">
        <f t="shared" si="96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97"/>
        <v>-1.96871</v>
      </c>
      <c r="E1240" s="8">
        <f>K1269/1000</f>
        <v>-1.9675100000000001</v>
      </c>
      <c r="F1240" s="4">
        <f t="shared" si="98"/>
        <v>1.1999999999998678E-3</v>
      </c>
      <c r="G1240" s="4">
        <f t="shared" si="99"/>
        <v>1.1999999999998678E-3</v>
      </c>
      <c r="H1240" s="7">
        <f t="shared" si="100"/>
        <v>1.4399999999996828E-6</v>
      </c>
      <c r="I1240" s="7"/>
      <c r="J1240">
        <v>-611.875</v>
      </c>
      <c r="K1240" s="8">
        <f t="shared" si="96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97"/>
        <v>76.3232</v>
      </c>
      <c r="E1241" s="8">
        <f>K1270/1000</f>
        <v>76.224000000000004</v>
      </c>
      <c r="F1241" s="4">
        <f t="shared" si="98"/>
        <v>-9.919999999999618E-2</v>
      </c>
      <c r="G1241" s="4">
        <f t="shared" si="99"/>
        <v>9.919999999999618E-2</v>
      </c>
      <c r="H1241" s="7">
        <f t="shared" si="100"/>
        <v>9.8406399999992414E-3</v>
      </c>
      <c r="I1241" s="7"/>
      <c r="J1241">
        <v>-611.875</v>
      </c>
      <c r="K1241" s="8">
        <f t="shared" si="96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97"/>
        <v>113.815</v>
      </c>
      <c r="E1242" s="8">
        <f>K1271/1000</f>
        <v>114.002</v>
      </c>
      <c r="F1242" s="4">
        <f t="shared" si="98"/>
        <v>0.18699999999999761</v>
      </c>
      <c r="G1242" s="4">
        <f t="shared" si="99"/>
        <v>0.18699999999999761</v>
      </c>
      <c r="H1242" s="7">
        <f t="shared" si="100"/>
        <v>3.4968999999999105E-2</v>
      </c>
      <c r="I1242" s="7"/>
      <c r="J1242">
        <v>-611.875</v>
      </c>
      <c r="K1242" s="8">
        <f t="shared" si="96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97"/>
        <v>112.746</v>
      </c>
      <c r="E1243" s="8">
        <f>K1272/1000</f>
        <v>112.93300000000001</v>
      </c>
      <c r="F1243" s="4">
        <f t="shared" si="98"/>
        <v>0.18700000000001182</v>
      </c>
      <c r="G1243" s="4">
        <f t="shared" si="99"/>
        <v>0.18700000000001182</v>
      </c>
      <c r="H1243" s="7">
        <f t="shared" si="100"/>
        <v>3.496900000000442E-2</v>
      </c>
      <c r="I1243" s="7"/>
      <c r="J1243">
        <v>-611.875</v>
      </c>
      <c r="K1243" s="8">
        <f t="shared" si="96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97"/>
        <v>112.387</v>
      </c>
      <c r="E1244" s="8">
        <f>K1273/1000</f>
        <v>112.989</v>
      </c>
      <c r="F1244" s="4">
        <f t="shared" si="98"/>
        <v>0.60200000000000387</v>
      </c>
      <c r="G1244" s="4">
        <f t="shared" si="99"/>
        <v>0.60200000000000387</v>
      </c>
      <c r="H1244" s="7">
        <f t="shared" si="100"/>
        <v>0.36240400000000467</v>
      </c>
      <c r="I1244" s="7"/>
      <c r="J1244">
        <v>-1066.92</v>
      </c>
      <c r="K1244" s="8">
        <f t="shared" si="96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97"/>
        <v>112.027</v>
      </c>
      <c r="E1245" s="8">
        <f>K1274/1000</f>
        <v>112.393</v>
      </c>
      <c r="F1245" s="4">
        <f t="shared" si="98"/>
        <v>0.36599999999999966</v>
      </c>
      <c r="G1245" s="4">
        <f t="shared" si="99"/>
        <v>0.36599999999999966</v>
      </c>
      <c r="H1245" s="7">
        <f t="shared" si="100"/>
        <v>0.13395599999999974</v>
      </c>
      <c r="I1245" s="7"/>
      <c r="J1245">
        <v>-2891.32</v>
      </c>
      <c r="K1245" s="8">
        <f t="shared" si="96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97"/>
        <v>111.825</v>
      </c>
      <c r="E1246" s="8">
        <f>K1275/1000</f>
        <v>112.20399999999999</v>
      </c>
      <c r="F1246" s="4">
        <f t="shared" si="98"/>
        <v>0.37899999999999068</v>
      </c>
      <c r="G1246" s="4">
        <f t="shared" si="99"/>
        <v>0.37899999999999068</v>
      </c>
      <c r="H1246" s="7">
        <f t="shared" si="100"/>
        <v>0.14364099999999294</v>
      </c>
      <c r="I1246" s="7"/>
      <c r="J1246">
        <v>98551</v>
      </c>
      <c r="K1246" s="8">
        <f t="shared" si="96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97"/>
        <v>111.742</v>
      </c>
      <c r="E1247" s="8">
        <f>K1276/1000</f>
        <v>112.203</v>
      </c>
      <c r="F1247" s="4">
        <f t="shared" si="98"/>
        <v>0.46099999999999852</v>
      </c>
      <c r="G1247" s="4">
        <f t="shared" si="99"/>
        <v>0.46099999999999852</v>
      </c>
      <c r="H1247" s="7">
        <f t="shared" si="100"/>
        <v>0.21252099999999863</v>
      </c>
      <c r="I1247" s="7"/>
      <c r="J1247">
        <v>113245</v>
      </c>
      <c r="K1247" s="8">
        <f t="shared" si="96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97"/>
        <v>111.699</v>
      </c>
      <c r="E1248" s="8">
        <f>K1277/1000</f>
        <v>112.19799999999999</v>
      </c>
      <c r="F1248" s="4">
        <f t="shared" si="98"/>
        <v>0.49899999999999523</v>
      </c>
      <c r="G1248" s="4">
        <f t="shared" si="99"/>
        <v>0.49899999999999523</v>
      </c>
      <c r="H1248" s="7">
        <f t="shared" si="100"/>
        <v>0.24900099999999523</v>
      </c>
      <c r="I1248" s="7"/>
      <c r="J1248">
        <v>112573</v>
      </c>
      <c r="K1248" s="8">
        <f t="shared" si="96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97"/>
        <v>63.792300000000004</v>
      </c>
      <c r="E1249" s="8">
        <f>K1278/1000</f>
        <v>64.3172</v>
      </c>
      <c r="F1249" s="4">
        <f t="shared" si="98"/>
        <v>0.52489999999999526</v>
      </c>
      <c r="G1249" s="4">
        <f t="shared" si="99"/>
        <v>0.52489999999999526</v>
      </c>
      <c r="H1249" s="7">
        <f t="shared" si="100"/>
        <v>0.27552000999999504</v>
      </c>
      <c r="I1249" s="7"/>
      <c r="J1249">
        <v>111728</v>
      </c>
      <c r="K1249" s="8">
        <f t="shared" si="96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97"/>
        <v>-0.92471500000000006</v>
      </c>
      <c r="E1250" s="8">
        <f>K1279/1000</f>
        <v>-0.92471500000000006</v>
      </c>
      <c r="F1250" s="4">
        <f t="shared" si="98"/>
        <v>0</v>
      </c>
      <c r="G1250" s="4">
        <f t="shared" si="99"/>
        <v>0</v>
      </c>
      <c r="H1250" s="7">
        <f t="shared" si="100"/>
        <v>0</v>
      </c>
      <c r="I1250" s="7"/>
      <c r="J1250">
        <v>111019</v>
      </c>
      <c r="K1250" s="8">
        <f t="shared" si="96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97"/>
        <v>-0.61187499999999995</v>
      </c>
      <c r="E1251" s="8">
        <f>K1280/1000</f>
        <v>-0.61187499999999995</v>
      </c>
      <c r="F1251" s="4">
        <f t="shared" si="98"/>
        <v>0</v>
      </c>
      <c r="G1251" s="4">
        <f t="shared" si="99"/>
        <v>0</v>
      </c>
      <c r="H1251" s="7">
        <f t="shared" si="100"/>
        <v>0</v>
      </c>
      <c r="I1251" s="7"/>
      <c r="J1251">
        <v>110731</v>
      </c>
      <c r="K1251" s="8">
        <f t="shared" si="96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97"/>
        <v>-0.61187499999999995</v>
      </c>
      <c r="E1252" s="8">
        <f>K1281/1000</f>
        <v>-0.61187499999999995</v>
      </c>
      <c r="F1252" s="4">
        <f t="shared" si="98"/>
        <v>0</v>
      </c>
      <c r="G1252" s="4">
        <f t="shared" si="99"/>
        <v>0</v>
      </c>
      <c r="H1252" s="7">
        <f t="shared" si="100"/>
        <v>0</v>
      </c>
      <c r="I1252" s="7"/>
      <c r="J1252">
        <v>111002</v>
      </c>
      <c r="K1252" s="8">
        <f t="shared" si="96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97"/>
        <v>-0.61187499999999995</v>
      </c>
      <c r="E1253" s="8">
        <f>K1282/1000</f>
        <v>-0.61187499999999995</v>
      </c>
      <c r="F1253" s="4">
        <f t="shared" si="98"/>
        <v>0</v>
      </c>
      <c r="G1253" s="4">
        <f t="shared" si="99"/>
        <v>0</v>
      </c>
      <c r="H1253" s="7">
        <f t="shared" si="100"/>
        <v>0</v>
      </c>
      <c r="I1253" s="7"/>
      <c r="J1253">
        <v>111004</v>
      </c>
      <c r="K1253" s="8">
        <f t="shared" si="96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97"/>
        <v>-0.61187499999999995</v>
      </c>
      <c r="E1254" s="8">
        <f>K1283/1000</f>
        <v>-0.61187499999999995</v>
      </c>
      <c r="F1254" s="4">
        <f t="shared" si="98"/>
        <v>0</v>
      </c>
      <c r="G1254" s="4">
        <f t="shared" si="99"/>
        <v>0</v>
      </c>
      <c r="H1254" s="7">
        <f t="shared" si="100"/>
        <v>0</v>
      </c>
      <c r="I1254" s="7"/>
      <c r="J1254">
        <v>63450</v>
      </c>
      <c r="K1254" s="8">
        <f t="shared" si="96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97"/>
        <v>-0.61187499999999995</v>
      </c>
      <c r="E1255" s="8">
        <f>K1284/1000</f>
        <v>-0.61187499999999995</v>
      </c>
      <c r="F1255" s="4">
        <f t="shared" si="98"/>
        <v>0</v>
      </c>
      <c r="G1255" s="4">
        <f t="shared" si="99"/>
        <v>0</v>
      </c>
      <c r="H1255" s="7">
        <f t="shared" si="100"/>
        <v>0</v>
      </c>
      <c r="I1255" s="7"/>
      <c r="J1255">
        <v>-924.71500000000003</v>
      </c>
      <c r="K1255" s="8">
        <f t="shared" si="96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97"/>
        <v>-0.61187499999999995</v>
      </c>
      <c r="E1256" s="8">
        <f>K1285/1000</f>
        <v>-0.61187499999999995</v>
      </c>
      <c r="F1256" s="4">
        <f t="shared" si="98"/>
        <v>0</v>
      </c>
      <c r="G1256" s="4">
        <f t="shared" si="99"/>
        <v>0</v>
      </c>
      <c r="H1256" s="7">
        <f t="shared" si="100"/>
        <v>0</v>
      </c>
      <c r="I1256" s="7"/>
      <c r="J1256">
        <v>-611.875</v>
      </c>
      <c r="K1256" s="8">
        <f t="shared" si="96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97"/>
        <v>-0.61187499999999995</v>
      </c>
      <c r="E1257" s="8">
        <f>K1286/1000</f>
        <v>-0.61187499999999995</v>
      </c>
      <c r="F1257" s="4">
        <f t="shared" si="98"/>
        <v>0</v>
      </c>
      <c r="G1257" s="4">
        <f t="shared" si="99"/>
        <v>0</v>
      </c>
      <c r="H1257" s="7">
        <f t="shared" si="100"/>
        <v>0</v>
      </c>
      <c r="I1257" s="7"/>
      <c r="J1257">
        <v>-611.875</v>
      </c>
      <c r="K1257" s="8">
        <f t="shared" si="96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97"/>
        <v>-0.61187499999999995</v>
      </c>
      <c r="E1258" s="8">
        <f>K1287/1000</f>
        <v>-0.61187499999999995</v>
      </c>
      <c r="F1258" s="4">
        <f t="shared" si="98"/>
        <v>0</v>
      </c>
      <c r="G1258" s="4">
        <f t="shared" si="99"/>
        <v>0</v>
      </c>
      <c r="H1258" s="7">
        <f t="shared" si="100"/>
        <v>0</v>
      </c>
      <c r="I1258" s="7"/>
      <c r="J1258">
        <v>-611.875</v>
      </c>
      <c r="K1258" s="8">
        <f t="shared" si="96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97"/>
        <v>-0.61187499999999995</v>
      </c>
      <c r="E1259" s="8">
        <f>K1288/1000</f>
        <v>-0.61187499999999995</v>
      </c>
      <c r="F1259" s="4">
        <f t="shared" si="98"/>
        <v>0</v>
      </c>
      <c r="G1259" s="4">
        <f t="shared" si="99"/>
        <v>0</v>
      </c>
      <c r="H1259" s="7">
        <f t="shared" si="100"/>
        <v>0</v>
      </c>
      <c r="I1259" s="7"/>
      <c r="J1259">
        <v>-611.875</v>
      </c>
      <c r="K1259" s="8">
        <f t="shared" si="96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97"/>
        <v>-0.61187499999999995</v>
      </c>
      <c r="E1260" s="8">
        <f>K1289/1000</f>
        <v>-0.61187499999999995</v>
      </c>
      <c r="F1260" s="4">
        <f t="shared" si="98"/>
        <v>0</v>
      </c>
      <c r="G1260" s="4">
        <f t="shared" si="99"/>
        <v>0</v>
      </c>
      <c r="H1260" s="7">
        <f t="shared" si="100"/>
        <v>0</v>
      </c>
      <c r="I1260" s="7"/>
      <c r="J1260">
        <v>-611.875</v>
      </c>
      <c r="K1260" s="8">
        <f t="shared" ref="K1260:K1323" si="10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97"/>
        <v>-0.61187499999999995</v>
      </c>
      <c r="E1261" s="8">
        <f>K1290/1000</f>
        <v>-0.61187499999999995</v>
      </c>
      <c r="F1261" s="4">
        <f t="shared" si="98"/>
        <v>0</v>
      </c>
      <c r="G1261" s="4">
        <f t="shared" si="99"/>
        <v>0</v>
      </c>
      <c r="H1261" s="7">
        <f t="shared" si="100"/>
        <v>0</v>
      </c>
      <c r="I1261" s="7"/>
      <c r="J1261">
        <v>-611.875</v>
      </c>
      <c r="K1261" s="8">
        <f t="shared" si="10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97"/>
        <v>-0.61187499999999995</v>
      </c>
      <c r="E1262" s="8">
        <f>K1291/1000</f>
        <v>-0.61187499999999995</v>
      </c>
      <c r="F1262" s="4">
        <f t="shared" si="98"/>
        <v>0</v>
      </c>
      <c r="G1262" s="4">
        <f t="shared" si="99"/>
        <v>0</v>
      </c>
      <c r="H1262" s="7">
        <f t="shared" si="100"/>
        <v>0</v>
      </c>
      <c r="I1262" s="7"/>
      <c r="J1262">
        <v>-611.875</v>
      </c>
      <c r="K1262" s="8">
        <f t="shared" si="10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97"/>
        <v>-1.0669200000000001</v>
      </c>
      <c r="E1263" s="8">
        <f>K1292/1000</f>
        <v>-1.0669200000000001</v>
      </c>
      <c r="F1263" s="4">
        <f t="shared" si="98"/>
        <v>0</v>
      </c>
      <c r="G1263" s="4">
        <f t="shared" si="99"/>
        <v>0</v>
      </c>
      <c r="H1263" s="7">
        <f t="shared" si="100"/>
        <v>0</v>
      </c>
      <c r="I1263" s="7"/>
      <c r="J1263">
        <v>-611.875</v>
      </c>
      <c r="K1263" s="8">
        <f t="shared" si="10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97"/>
        <v>-2.4567600000000001</v>
      </c>
      <c r="E1264" s="8">
        <f>K1293/1000</f>
        <v>-2.4543600000000003</v>
      </c>
      <c r="F1264" s="4">
        <f t="shared" si="98"/>
        <v>2.3999999999997357E-3</v>
      </c>
      <c r="G1264" s="4">
        <f t="shared" si="99"/>
        <v>2.3999999999997357E-3</v>
      </c>
      <c r="H1264" s="7">
        <f t="shared" si="100"/>
        <v>5.7599999999987311E-6</v>
      </c>
      <c r="I1264" s="7"/>
      <c r="J1264">
        <v>-611.875</v>
      </c>
      <c r="K1264" s="8">
        <f t="shared" si="10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97"/>
        <v>105.754</v>
      </c>
      <c r="E1265" s="8">
        <f>K1294/1000</f>
        <v>105.34699999999999</v>
      </c>
      <c r="F1265" s="4">
        <f t="shared" si="98"/>
        <v>-0.40700000000001069</v>
      </c>
      <c r="G1265" s="4">
        <f t="shared" si="99"/>
        <v>0.40700000000001069</v>
      </c>
      <c r="H1265" s="7">
        <f t="shared" si="100"/>
        <v>0.16564900000000871</v>
      </c>
      <c r="I1265" s="7"/>
      <c r="J1265">
        <v>-611.875</v>
      </c>
      <c r="K1265" s="8">
        <f t="shared" si="10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97"/>
        <v>113.355</v>
      </c>
      <c r="E1266" s="8">
        <f>K1295/1000</f>
        <v>113.497</v>
      </c>
      <c r="F1266" s="4">
        <f t="shared" si="98"/>
        <v>0.14199999999999591</v>
      </c>
      <c r="G1266" s="4">
        <f t="shared" si="99"/>
        <v>0.14199999999999591</v>
      </c>
      <c r="H1266" s="7">
        <f t="shared" si="100"/>
        <v>2.0163999999998839E-2</v>
      </c>
      <c r="I1266" s="7"/>
      <c r="J1266">
        <v>-611.875</v>
      </c>
      <c r="K1266" s="8">
        <f t="shared" si="10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97"/>
        <v>112.54300000000001</v>
      </c>
      <c r="E1267" s="8">
        <f>K1296/1000</f>
        <v>112.681</v>
      </c>
      <c r="F1267" s="4">
        <f t="shared" si="98"/>
        <v>0.13799999999999102</v>
      </c>
      <c r="G1267" s="4">
        <f t="shared" si="99"/>
        <v>0.13799999999999102</v>
      </c>
      <c r="H1267" s="7">
        <f t="shared" si="100"/>
        <v>1.9043999999997521E-2</v>
      </c>
      <c r="I1267" s="7"/>
      <c r="J1267">
        <v>-611.875</v>
      </c>
      <c r="K1267" s="8">
        <f t="shared" si="10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97"/>
        <v>111.77</v>
      </c>
      <c r="E1268" s="8">
        <f>K1297/1000</f>
        <v>112.369</v>
      </c>
      <c r="F1268" s="4">
        <f t="shared" si="98"/>
        <v>0.59900000000000375</v>
      </c>
      <c r="G1268" s="4">
        <f t="shared" si="99"/>
        <v>0.59900000000000375</v>
      </c>
      <c r="H1268" s="7">
        <f t="shared" si="100"/>
        <v>0.35880100000000448</v>
      </c>
      <c r="I1268" s="7"/>
      <c r="J1268">
        <v>-1066.92</v>
      </c>
      <c r="K1268" s="8">
        <f t="shared" si="10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97"/>
        <v>111.087</v>
      </c>
      <c r="E1269" s="8">
        <f>K1298/1000</f>
        <v>111.41</v>
      </c>
      <c r="F1269" s="4">
        <f t="shared" si="98"/>
        <v>0.32299999999999329</v>
      </c>
      <c r="G1269" s="4">
        <f t="shared" si="99"/>
        <v>0.32299999999999329</v>
      </c>
      <c r="H1269" s="7">
        <f t="shared" si="100"/>
        <v>0.10432899999999566</v>
      </c>
      <c r="I1269" s="7"/>
      <c r="J1269">
        <v>-1967.51</v>
      </c>
      <c r="K1269" s="8">
        <f t="shared" si="10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97"/>
        <v>110.67100000000001</v>
      </c>
      <c r="E1270" s="8">
        <f>K1299/1000</f>
        <v>110.976</v>
      </c>
      <c r="F1270" s="4">
        <f t="shared" si="98"/>
        <v>0.30499999999999261</v>
      </c>
      <c r="G1270" s="4">
        <f t="shared" si="99"/>
        <v>0.30499999999999261</v>
      </c>
      <c r="H1270" s="7">
        <f t="shared" si="100"/>
        <v>9.3024999999995486E-2</v>
      </c>
      <c r="I1270" s="7"/>
      <c r="J1270">
        <v>76224</v>
      </c>
      <c r="K1270" s="8">
        <f t="shared" si="10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97"/>
        <v>110.54300000000001</v>
      </c>
      <c r="E1271" s="8">
        <f>K1300/1000</f>
        <v>110.846</v>
      </c>
      <c r="F1271" s="4">
        <f t="shared" si="98"/>
        <v>0.30299999999999727</v>
      </c>
      <c r="G1271" s="4">
        <f t="shared" si="99"/>
        <v>0.30299999999999727</v>
      </c>
      <c r="H1271" s="7">
        <f t="shared" si="100"/>
        <v>9.180899999999835E-2</v>
      </c>
      <c r="I1271" s="7"/>
      <c r="J1271">
        <v>114002</v>
      </c>
      <c r="K1271" s="8">
        <f t="shared" si="10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97"/>
        <v>110.422</v>
      </c>
      <c r="E1272" s="8">
        <f>K1301/1000</f>
        <v>110.843</v>
      </c>
      <c r="F1272" s="4">
        <f t="shared" si="98"/>
        <v>0.42100000000000648</v>
      </c>
      <c r="G1272" s="4">
        <f t="shared" si="99"/>
        <v>0.42100000000000648</v>
      </c>
      <c r="H1272" s="7">
        <f t="shared" si="100"/>
        <v>0.17724100000000545</v>
      </c>
      <c r="I1272" s="7"/>
      <c r="J1272">
        <v>112933</v>
      </c>
      <c r="K1272" s="8">
        <f t="shared" si="10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97"/>
        <v>59.389000000000003</v>
      </c>
      <c r="E1273" s="8">
        <f>K1302/1000</f>
        <v>59.944199999999995</v>
      </c>
      <c r="F1273" s="4">
        <f t="shared" si="98"/>
        <v>0.55519999999999214</v>
      </c>
      <c r="G1273" s="4">
        <f t="shared" si="99"/>
        <v>0.55519999999999214</v>
      </c>
      <c r="H1273" s="7">
        <f t="shared" si="100"/>
        <v>0.30824703999999126</v>
      </c>
      <c r="I1273" s="7"/>
      <c r="J1273">
        <v>112989</v>
      </c>
      <c r="K1273" s="8">
        <f t="shared" si="10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97"/>
        <v>-0.92471500000000006</v>
      </c>
      <c r="E1274" s="8">
        <f>K1303/1000</f>
        <v>-0.92471500000000006</v>
      </c>
      <c r="F1274" s="4">
        <f t="shared" si="98"/>
        <v>0</v>
      </c>
      <c r="G1274" s="4">
        <f t="shared" si="99"/>
        <v>0</v>
      </c>
      <c r="H1274" s="7">
        <f t="shared" si="100"/>
        <v>0</v>
      </c>
      <c r="I1274" s="7"/>
      <c r="J1274">
        <v>112393</v>
      </c>
      <c r="K1274" s="8">
        <f t="shared" si="10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97"/>
        <v>-0.61187499999999995</v>
      </c>
      <c r="E1275" s="8">
        <f>K1304/1000</f>
        <v>-0.61187499999999995</v>
      </c>
      <c r="F1275" s="4">
        <f t="shared" si="98"/>
        <v>0</v>
      </c>
      <c r="G1275" s="4">
        <f t="shared" si="99"/>
        <v>0</v>
      </c>
      <c r="H1275" s="7">
        <f t="shared" si="100"/>
        <v>0</v>
      </c>
      <c r="I1275" s="7"/>
      <c r="J1275">
        <v>112204</v>
      </c>
      <c r="K1275" s="8">
        <f t="shared" si="10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97"/>
        <v>-0.61187499999999995</v>
      </c>
      <c r="E1276" s="8">
        <f>K1305/1000</f>
        <v>-0.61187499999999995</v>
      </c>
      <c r="F1276" s="4">
        <f t="shared" si="98"/>
        <v>0</v>
      </c>
      <c r="G1276" s="4">
        <f t="shared" si="99"/>
        <v>0</v>
      </c>
      <c r="H1276" s="7">
        <f t="shared" si="100"/>
        <v>0</v>
      </c>
      <c r="I1276" s="7"/>
      <c r="J1276">
        <v>112203</v>
      </c>
      <c r="K1276" s="8">
        <f t="shared" si="10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97"/>
        <v>-0.61187499999999995</v>
      </c>
      <c r="E1277" s="8">
        <f>K1306/1000</f>
        <v>-0.61187499999999995</v>
      </c>
      <c r="F1277" s="4">
        <f t="shared" si="98"/>
        <v>0</v>
      </c>
      <c r="G1277" s="4">
        <f t="shared" si="99"/>
        <v>0</v>
      </c>
      <c r="H1277" s="7">
        <f t="shared" si="100"/>
        <v>0</v>
      </c>
      <c r="I1277" s="7"/>
      <c r="J1277">
        <v>112198</v>
      </c>
      <c r="K1277" s="8">
        <f t="shared" si="10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97"/>
        <v>-0.61187499999999995</v>
      </c>
      <c r="E1278" s="8">
        <f>K1307/1000</f>
        <v>-0.61187499999999995</v>
      </c>
      <c r="F1278" s="4">
        <f t="shared" si="98"/>
        <v>0</v>
      </c>
      <c r="G1278" s="4">
        <f t="shared" si="99"/>
        <v>0</v>
      </c>
      <c r="H1278" s="7">
        <f t="shared" si="100"/>
        <v>0</v>
      </c>
      <c r="I1278" s="7"/>
      <c r="J1278">
        <v>64317.2</v>
      </c>
      <c r="K1278" s="8">
        <f t="shared" si="10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97"/>
        <v>-0.61187499999999995</v>
      </c>
      <c r="E1279" s="8">
        <f>K1308/1000</f>
        <v>-0.61187499999999995</v>
      </c>
      <c r="F1279" s="4">
        <f t="shared" si="98"/>
        <v>0</v>
      </c>
      <c r="G1279" s="4">
        <f t="shared" si="99"/>
        <v>0</v>
      </c>
      <c r="H1279" s="7">
        <f t="shared" si="100"/>
        <v>0</v>
      </c>
      <c r="I1279" s="7"/>
      <c r="J1279">
        <v>-924.71500000000003</v>
      </c>
      <c r="K1279" s="8">
        <f t="shared" si="10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97"/>
        <v>-0.61187499999999995</v>
      </c>
      <c r="E1280" s="8">
        <f>K1309/1000</f>
        <v>-0.61187499999999995</v>
      </c>
      <c r="F1280" s="4">
        <f t="shared" si="98"/>
        <v>0</v>
      </c>
      <c r="G1280" s="4">
        <f t="shared" si="99"/>
        <v>0</v>
      </c>
      <c r="H1280" s="7">
        <f t="shared" si="100"/>
        <v>0</v>
      </c>
      <c r="I1280" s="7"/>
      <c r="J1280">
        <v>-611.875</v>
      </c>
      <c r="K1280" s="8">
        <f t="shared" si="10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97"/>
        <v>-0.61187499999999995</v>
      </c>
      <c r="E1281" s="8">
        <f>K1310/1000</f>
        <v>-0.61187499999999995</v>
      </c>
      <c r="F1281" s="4">
        <f t="shared" si="98"/>
        <v>0</v>
      </c>
      <c r="G1281" s="4">
        <f t="shared" si="99"/>
        <v>0</v>
      </c>
      <c r="H1281" s="7">
        <f t="shared" si="100"/>
        <v>0</v>
      </c>
      <c r="I1281" s="7"/>
      <c r="J1281">
        <v>-611.875</v>
      </c>
      <c r="K1281" s="8">
        <f t="shared" si="10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97"/>
        <v>-0.61187499999999995</v>
      </c>
      <c r="E1282" s="8">
        <f>K1311/1000</f>
        <v>-0.61187499999999995</v>
      </c>
      <c r="F1282" s="4">
        <f t="shared" si="98"/>
        <v>0</v>
      </c>
      <c r="G1282" s="4">
        <f t="shared" si="99"/>
        <v>0</v>
      </c>
      <c r="H1282" s="7">
        <f t="shared" si="100"/>
        <v>0</v>
      </c>
      <c r="I1282" s="7"/>
      <c r="J1282">
        <v>-611.875</v>
      </c>
      <c r="K1282" s="8">
        <f t="shared" si="10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97"/>
        <v>-0.61187499999999995</v>
      </c>
      <c r="E1283" s="8">
        <f>K1312/1000</f>
        <v>-0.61187499999999995</v>
      </c>
      <c r="F1283" s="4">
        <f t="shared" si="98"/>
        <v>0</v>
      </c>
      <c r="G1283" s="4">
        <f t="shared" si="99"/>
        <v>0</v>
      </c>
      <c r="H1283" s="7">
        <f t="shared" si="100"/>
        <v>0</v>
      </c>
      <c r="I1283" s="7"/>
      <c r="J1283">
        <v>-611.875</v>
      </c>
      <c r="K1283" s="8">
        <f t="shared" si="10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97"/>
        <v>-0.61187499999999995</v>
      </c>
      <c r="E1284" s="8">
        <f>K1313/1000</f>
        <v>-0.61187499999999995</v>
      </c>
      <c r="F1284" s="4">
        <f t="shared" si="98"/>
        <v>0</v>
      </c>
      <c r="G1284" s="4">
        <f t="shared" si="99"/>
        <v>0</v>
      </c>
      <c r="H1284" s="7">
        <f t="shared" si="100"/>
        <v>0</v>
      </c>
      <c r="I1284" s="7"/>
      <c r="J1284">
        <v>-611.875</v>
      </c>
      <c r="K1284" s="8">
        <f t="shared" si="10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97"/>
        <v>-0.61187499999999995</v>
      </c>
      <c r="E1285" s="8">
        <f>K1314/1000</f>
        <v>-0.61187499999999995</v>
      </c>
      <c r="F1285" s="4">
        <f t="shared" si="98"/>
        <v>0</v>
      </c>
      <c r="G1285" s="4">
        <f t="shared" si="99"/>
        <v>0</v>
      </c>
      <c r="H1285" s="7">
        <f t="shared" si="100"/>
        <v>0</v>
      </c>
      <c r="I1285" s="7"/>
      <c r="J1285">
        <v>-611.875</v>
      </c>
      <c r="K1285" s="8">
        <f t="shared" si="10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97"/>
        <v>-0.61187499999999995</v>
      </c>
      <c r="E1286" s="8">
        <f>K1315/1000</f>
        <v>-0.61187499999999995</v>
      </c>
      <c r="F1286" s="4">
        <f t="shared" si="98"/>
        <v>0</v>
      </c>
      <c r="G1286" s="4">
        <f t="shared" si="99"/>
        <v>0</v>
      </c>
      <c r="H1286" s="7">
        <f t="shared" si="100"/>
        <v>0</v>
      </c>
      <c r="I1286" s="7"/>
      <c r="J1286">
        <v>-611.875</v>
      </c>
      <c r="K1286" s="8">
        <f t="shared" si="10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97"/>
        <v>-1.0669200000000001</v>
      </c>
      <c r="E1287" s="8">
        <f>K1316/1000</f>
        <v>-1.0669200000000001</v>
      </c>
      <c r="F1287" s="4">
        <f t="shared" si="98"/>
        <v>0</v>
      </c>
      <c r="G1287" s="4">
        <f t="shared" si="99"/>
        <v>0</v>
      </c>
      <c r="H1287" s="7">
        <f t="shared" si="100"/>
        <v>0</v>
      </c>
      <c r="I1287" s="7"/>
      <c r="J1287">
        <v>-611.875</v>
      </c>
      <c r="K1287" s="8">
        <f t="shared" si="10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97"/>
        <v>-2.0153499999999998</v>
      </c>
      <c r="E1288" s="8">
        <f>K1317/1000</f>
        <v>-2.0128900000000001</v>
      </c>
      <c r="F1288" s="4">
        <f t="shared" si="98"/>
        <v>2.4599999999996847E-3</v>
      </c>
      <c r="G1288" s="4">
        <f t="shared" si="99"/>
        <v>2.4599999999996847E-3</v>
      </c>
      <c r="H1288" s="7">
        <f t="shared" si="100"/>
        <v>6.0515999999984489E-6</v>
      </c>
      <c r="I1288" s="7"/>
      <c r="J1288">
        <v>-611.875</v>
      </c>
      <c r="K1288" s="8">
        <f t="shared" si="10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02">C1289/1000</f>
        <v>95.262199999999993</v>
      </c>
      <c r="E1289" s="8">
        <f>K1318/1000</f>
        <v>95.278000000000006</v>
      </c>
      <c r="F1289" s="4">
        <f t="shared" ref="F1289:F1352" si="103">(E1289- D1289)</f>
        <v>1.5800000000012915E-2</v>
      </c>
      <c r="G1289" s="4">
        <f t="shared" ref="G1289:G1352" si="104">ABS(F1289)</f>
        <v>1.5800000000012915E-2</v>
      </c>
      <c r="H1289" s="7">
        <f t="shared" ref="H1289:H1352" si="105">(G1289^2)</f>
        <v>2.4964000000040812E-4</v>
      </c>
      <c r="I1289" s="7"/>
      <c r="J1289">
        <v>-611.875</v>
      </c>
      <c r="K1289" s="8">
        <f t="shared" si="10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02"/>
        <v>113.176</v>
      </c>
      <c r="E1290" s="8">
        <f>K1319/1000</f>
        <v>113.381</v>
      </c>
      <c r="F1290" s="4">
        <f t="shared" si="103"/>
        <v>0.20499999999999829</v>
      </c>
      <c r="G1290" s="4">
        <f t="shared" si="104"/>
        <v>0.20499999999999829</v>
      </c>
      <c r="H1290" s="7">
        <f t="shared" si="105"/>
        <v>4.2024999999999299E-2</v>
      </c>
      <c r="I1290" s="7"/>
      <c r="J1290">
        <v>-611.875</v>
      </c>
      <c r="K1290" s="8">
        <f t="shared" si="10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02"/>
        <v>112.099</v>
      </c>
      <c r="E1291" s="8">
        <f>K1320/1000</f>
        <v>112.28</v>
      </c>
      <c r="F1291" s="4">
        <f t="shared" si="103"/>
        <v>0.18099999999999739</v>
      </c>
      <c r="G1291" s="4">
        <f t="shared" si="104"/>
        <v>0.18099999999999739</v>
      </c>
      <c r="H1291" s="7">
        <f t="shared" si="105"/>
        <v>3.2760999999999055E-2</v>
      </c>
      <c r="I1291" s="7"/>
      <c r="J1291">
        <v>-611.875</v>
      </c>
      <c r="K1291" s="8">
        <f t="shared" si="10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02"/>
        <v>111.408</v>
      </c>
      <c r="E1292" s="8">
        <f>K1321/1000</f>
        <v>112.01300000000001</v>
      </c>
      <c r="F1292" s="4">
        <f t="shared" si="103"/>
        <v>0.60500000000000398</v>
      </c>
      <c r="G1292" s="4">
        <f t="shared" si="104"/>
        <v>0.60500000000000398</v>
      </c>
      <c r="H1292" s="7">
        <f t="shared" si="105"/>
        <v>0.36602500000000482</v>
      </c>
      <c r="I1292" s="7"/>
      <c r="J1292">
        <v>-1066.92</v>
      </c>
      <c r="K1292" s="8">
        <f t="shared" si="10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02"/>
        <v>110.708</v>
      </c>
      <c r="E1293" s="8">
        <f>K1322/1000</f>
        <v>110.87</v>
      </c>
      <c r="F1293" s="4">
        <f t="shared" si="103"/>
        <v>0.16200000000000614</v>
      </c>
      <c r="G1293" s="4">
        <f t="shared" si="104"/>
        <v>0.16200000000000614</v>
      </c>
      <c r="H1293" s="7">
        <f t="shared" si="105"/>
        <v>2.6244000000001988E-2</v>
      </c>
      <c r="I1293" s="7"/>
      <c r="J1293">
        <v>-2454.36</v>
      </c>
      <c r="K1293" s="8">
        <f t="shared" si="10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02"/>
        <v>110.19499999999999</v>
      </c>
      <c r="E1294" s="8">
        <f>K1323/1000</f>
        <v>110.239</v>
      </c>
      <c r="F1294" s="4">
        <f t="shared" si="103"/>
        <v>4.4000000000011141E-2</v>
      </c>
      <c r="G1294" s="4">
        <f t="shared" si="104"/>
        <v>4.4000000000011141E-2</v>
      </c>
      <c r="H1294" s="7">
        <f t="shared" si="105"/>
        <v>1.9360000000009803E-3</v>
      </c>
      <c r="I1294" s="7"/>
      <c r="J1294">
        <v>105347</v>
      </c>
      <c r="K1294" s="8">
        <f t="shared" si="10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02"/>
        <v>109.849</v>
      </c>
      <c r="E1295" s="8">
        <f>K1324/1000</f>
        <v>110.23099999999999</v>
      </c>
      <c r="F1295" s="4">
        <f t="shared" si="103"/>
        <v>0.38199999999999079</v>
      </c>
      <c r="G1295" s="4">
        <f t="shared" si="104"/>
        <v>0.38199999999999079</v>
      </c>
      <c r="H1295" s="7">
        <f t="shared" si="105"/>
        <v>0.14592399999999298</v>
      </c>
      <c r="I1295" s="7"/>
      <c r="J1295">
        <v>113497</v>
      </c>
      <c r="K1295" s="8">
        <f t="shared" si="10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02"/>
        <v>109.749</v>
      </c>
      <c r="E1296" s="8">
        <f>K1325/1000</f>
        <v>109.851</v>
      </c>
      <c r="F1296" s="4">
        <f t="shared" si="103"/>
        <v>0.10200000000000387</v>
      </c>
      <c r="G1296" s="4">
        <f t="shared" si="104"/>
        <v>0.10200000000000387</v>
      </c>
      <c r="H1296" s="7">
        <f t="shared" si="105"/>
        <v>1.0404000000000789E-2</v>
      </c>
      <c r="I1296" s="7"/>
      <c r="J1296">
        <v>112681</v>
      </c>
      <c r="K1296" s="8">
        <f t="shared" si="10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02"/>
        <v>51.793699999999994</v>
      </c>
      <c r="E1297" s="8">
        <f>K1326/1000</f>
        <v>52.269199999999998</v>
      </c>
      <c r="F1297" s="4">
        <f t="shared" si="103"/>
        <v>0.47550000000000381</v>
      </c>
      <c r="G1297" s="4">
        <f t="shared" si="104"/>
        <v>0.47550000000000381</v>
      </c>
      <c r="H1297" s="7">
        <f t="shared" si="105"/>
        <v>0.22610025000000361</v>
      </c>
      <c r="I1297" s="7"/>
      <c r="J1297">
        <v>112369</v>
      </c>
      <c r="K1297" s="8">
        <f t="shared" si="10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02"/>
        <v>-0.92471500000000006</v>
      </c>
      <c r="E1298" s="8">
        <f>K1327/1000</f>
        <v>-0.92471500000000006</v>
      </c>
      <c r="F1298" s="4">
        <f t="shared" si="103"/>
        <v>0</v>
      </c>
      <c r="G1298" s="4">
        <f t="shared" si="104"/>
        <v>0</v>
      </c>
      <c r="H1298" s="7">
        <f t="shared" si="105"/>
        <v>0</v>
      </c>
      <c r="I1298" s="7"/>
      <c r="J1298">
        <v>111410</v>
      </c>
      <c r="K1298" s="8">
        <f t="shared" si="10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02"/>
        <v>-0.61187499999999995</v>
      </c>
      <c r="E1299" s="8">
        <f>K1328/1000</f>
        <v>-0.61187499999999995</v>
      </c>
      <c r="F1299" s="4">
        <f t="shared" si="103"/>
        <v>0</v>
      </c>
      <c r="G1299" s="4">
        <f t="shared" si="104"/>
        <v>0</v>
      </c>
      <c r="H1299" s="7">
        <f t="shared" si="105"/>
        <v>0</v>
      </c>
      <c r="I1299" s="7"/>
      <c r="J1299">
        <v>110976</v>
      </c>
      <c r="K1299" s="8">
        <f t="shared" si="10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02"/>
        <v>-0.61187499999999995</v>
      </c>
      <c r="E1300" s="8">
        <f>K1329/1000</f>
        <v>-0.61187499999999995</v>
      </c>
      <c r="F1300" s="4">
        <f t="shared" si="103"/>
        <v>0</v>
      </c>
      <c r="G1300" s="4">
        <f t="shared" si="104"/>
        <v>0</v>
      </c>
      <c r="H1300" s="7">
        <f t="shared" si="105"/>
        <v>0</v>
      </c>
      <c r="I1300" s="7"/>
      <c r="J1300">
        <v>110846</v>
      </c>
      <c r="K1300" s="8">
        <f t="shared" si="10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02"/>
        <v>-0.61187499999999995</v>
      </c>
      <c r="E1301" s="8">
        <f>K1330/1000</f>
        <v>-0.61187499999999995</v>
      </c>
      <c r="F1301" s="4">
        <f t="shared" si="103"/>
        <v>0</v>
      </c>
      <c r="G1301" s="4">
        <f t="shared" si="104"/>
        <v>0</v>
      </c>
      <c r="H1301" s="7">
        <f t="shared" si="105"/>
        <v>0</v>
      </c>
      <c r="I1301" s="7"/>
      <c r="J1301">
        <v>110843</v>
      </c>
      <c r="K1301" s="8">
        <f t="shared" si="10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02"/>
        <v>-0.61187499999999995</v>
      </c>
      <c r="E1302" s="8">
        <f>K1331/1000</f>
        <v>-0.61187499999999995</v>
      </c>
      <c r="F1302" s="4">
        <f t="shared" si="103"/>
        <v>0</v>
      </c>
      <c r="G1302" s="4">
        <f t="shared" si="104"/>
        <v>0</v>
      </c>
      <c r="H1302" s="7">
        <f t="shared" si="105"/>
        <v>0</v>
      </c>
      <c r="I1302" s="7"/>
      <c r="J1302">
        <v>59944.2</v>
      </c>
      <c r="K1302" s="8">
        <f t="shared" si="10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02"/>
        <v>-0.61187499999999995</v>
      </c>
      <c r="E1303" s="8">
        <f>K1332/1000</f>
        <v>-0.61187499999999995</v>
      </c>
      <c r="F1303" s="4">
        <f t="shared" si="103"/>
        <v>0</v>
      </c>
      <c r="G1303" s="4">
        <f t="shared" si="104"/>
        <v>0</v>
      </c>
      <c r="H1303" s="7">
        <f t="shared" si="105"/>
        <v>0</v>
      </c>
      <c r="I1303" s="7"/>
      <c r="J1303">
        <v>-924.71500000000003</v>
      </c>
      <c r="K1303" s="8">
        <f t="shared" si="10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02"/>
        <v>-0.61187499999999995</v>
      </c>
      <c r="E1304" s="8">
        <f>K1333/1000</f>
        <v>-0.61187499999999995</v>
      </c>
      <c r="F1304" s="4">
        <f t="shared" si="103"/>
        <v>0</v>
      </c>
      <c r="G1304" s="4">
        <f t="shared" si="104"/>
        <v>0</v>
      </c>
      <c r="H1304" s="7">
        <f t="shared" si="105"/>
        <v>0</v>
      </c>
      <c r="I1304" s="7"/>
      <c r="J1304">
        <v>-611.875</v>
      </c>
      <c r="K1304" s="8">
        <f t="shared" si="10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02"/>
        <v>-0.61187499999999995</v>
      </c>
      <c r="E1305" s="8">
        <f>K1334/1000</f>
        <v>-0.61187499999999995</v>
      </c>
      <c r="F1305" s="4">
        <f t="shared" si="103"/>
        <v>0</v>
      </c>
      <c r="G1305" s="4">
        <f t="shared" si="104"/>
        <v>0</v>
      </c>
      <c r="H1305" s="7">
        <f t="shared" si="105"/>
        <v>0</v>
      </c>
      <c r="I1305" s="7"/>
      <c r="J1305">
        <v>-611.875</v>
      </c>
      <c r="K1305" s="8">
        <f t="shared" si="10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02"/>
        <v>-0.61187499999999995</v>
      </c>
      <c r="E1306" s="8">
        <f>K1335/1000</f>
        <v>-0.61187499999999995</v>
      </c>
      <c r="F1306" s="4">
        <f t="shared" si="103"/>
        <v>0</v>
      </c>
      <c r="G1306" s="4">
        <f t="shared" si="104"/>
        <v>0</v>
      </c>
      <c r="H1306" s="7">
        <f t="shared" si="105"/>
        <v>0</v>
      </c>
      <c r="I1306" s="7"/>
      <c r="J1306">
        <v>-611.875</v>
      </c>
      <c r="K1306" s="8">
        <f t="shared" si="10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02"/>
        <v>-0.61187499999999995</v>
      </c>
      <c r="E1307" s="8">
        <f>K1336/1000</f>
        <v>-0.61187499999999995</v>
      </c>
      <c r="F1307" s="4">
        <f t="shared" si="103"/>
        <v>0</v>
      </c>
      <c r="G1307" s="4">
        <f t="shared" si="104"/>
        <v>0</v>
      </c>
      <c r="H1307" s="7">
        <f t="shared" si="105"/>
        <v>0</v>
      </c>
      <c r="I1307" s="7"/>
      <c r="J1307">
        <v>-611.875</v>
      </c>
      <c r="K1307" s="8">
        <f t="shared" si="10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02"/>
        <v>-0.61187499999999995</v>
      </c>
      <c r="E1308" s="8">
        <f>K1337/1000</f>
        <v>-0.61187499999999995</v>
      </c>
      <c r="F1308" s="4">
        <f t="shared" si="103"/>
        <v>0</v>
      </c>
      <c r="G1308" s="4">
        <f t="shared" si="104"/>
        <v>0</v>
      </c>
      <c r="H1308" s="7">
        <f t="shared" si="105"/>
        <v>0</v>
      </c>
      <c r="I1308" s="7"/>
      <c r="J1308">
        <v>-611.875</v>
      </c>
      <c r="K1308" s="8">
        <f t="shared" si="10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02"/>
        <v>-0.61187499999999995</v>
      </c>
      <c r="E1309" s="8">
        <f>K1338/1000</f>
        <v>-0.61187499999999995</v>
      </c>
      <c r="F1309" s="4">
        <f t="shared" si="103"/>
        <v>0</v>
      </c>
      <c r="G1309" s="4">
        <f t="shared" si="104"/>
        <v>0</v>
      </c>
      <c r="H1309" s="7">
        <f t="shared" si="105"/>
        <v>0</v>
      </c>
      <c r="I1309" s="7"/>
      <c r="J1309">
        <v>-611.875</v>
      </c>
      <c r="K1309" s="8">
        <f t="shared" si="10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02"/>
        <v>-0.61187499999999995</v>
      </c>
      <c r="E1310" s="8">
        <f>K1339/1000</f>
        <v>-0.61187499999999995</v>
      </c>
      <c r="F1310" s="4">
        <f t="shared" si="103"/>
        <v>0</v>
      </c>
      <c r="G1310" s="4">
        <f t="shared" si="104"/>
        <v>0</v>
      </c>
      <c r="H1310" s="7">
        <f t="shared" si="105"/>
        <v>0</v>
      </c>
      <c r="I1310" s="7"/>
      <c r="J1310">
        <v>-611.875</v>
      </c>
      <c r="K1310" s="8">
        <f t="shared" si="10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02"/>
        <v>-1.0669200000000001</v>
      </c>
      <c r="E1311" s="8">
        <f>K1340/1000</f>
        <v>-1.0669200000000001</v>
      </c>
      <c r="F1311" s="4">
        <f t="shared" si="103"/>
        <v>0</v>
      </c>
      <c r="G1311" s="4">
        <f t="shared" si="104"/>
        <v>0</v>
      </c>
      <c r="H1311" s="7">
        <f t="shared" si="105"/>
        <v>0</v>
      </c>
      <c r="I1311" s="7"/>
      <c r="J1311">
        <v>-611.875</v>
      </c>
      <c r="K1311" s="8">
        <f t="shared" si="10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02"/>
        <v>-1.9941600000000002</v>
      </c>
      <c r="E1312" s="8">
        <f>K1341/1000</f>
        <v>-1.9923</v>
      </c>
      <c r="F1312" s="4">
        <f t="shared" si="103"/>
        <v>1.8600000000001948E-3</v>
      </c>
      <c r="G1312" s="4">
        <f t="shared" si="104"/>
        <v>1.8600000000001948E-3</v>
      </c>
      <c r="H1312" s="7">
        <f t="shared" si="105"/>
        <v>3.4596000000007249E-6</v>
      </c>
      <c r="I1312" s="7"/>
      <c r="J1312">
        <v>-611.875</v>
      </c>
      <c r="K1312" s="8">
        <f t="shared" si="10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02"/>
        <v>42.806699999999999</v>
      </c>
      <c r="E1313" s="8">
        <f>K1342/1000</f>
        <v>42.634399999999999</v>
      </c>
      <c r="F1313" s="4">
        <f t="shared" si="103"/>
        <v>-0.1722999999999999</v>
      </c>
      <c r="G1313" s="4">
        <f t="shared" si="104"/>
        <v>0.1722999999999999</v>
      </c>
      <c r="H1313" s="7">
        <f t="shared" si="105"/>
        <v>2.9687289999999963E-2</v>
      </c>
      <c r="I1313" s="7"/>
      <c r="J1313">
        <v>-611.875</v>
      </c>
      <c r="K1313" s="8">
        <f t="shared" si="10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02"/>
        <v>105.309</v>
      </c>
      <c r="E1314" s="8">
        <f>K1343/1000</f>
        <v>104.18300000000001</v>
      </c>
      <c r="F1314" s="4">
        <f t="shared" si="103"/>
        <v>-1.1259999999999906</v>
      </c>
      <c r="G1314" s="4">
        <f t="shared" si="104"/>
        <v>1.1259999999999906</v>
      </c>
      <c r="H1314" s="7">
        <f t="shared" si="105"/>
        <v>1.2678759999999787</v>
      </c>
      <c r="I1314" s="7"/>
      <c r="J1314">
        <v>-611.875</v>
      </c>
      <c r="K1314" s="8">
        <f t="shared" si="10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02"/>
        <v>112.75700000000001</v>
      </c>
      <c r="E1315" s="8">
        <f>K1344/1000</f>
        <v>112.515</v>
      </c>
      <c r="F1315" s="4">
        <f t="shared" si="103"/>
        <v>-0.24200000000000443</v>
      </c>
      <c r="G1315" s="4">
        <f t="shared" si="104"/>
        <v>0.24200000000000443</v>
      </c>
      <c r="H1315" s="7">
        <f t="shared" si="105"/>
        <v>5.8564000000002149E-2</v>
      </c>
      <c r="I1315" s="7"/>
      <c r="J1315">
        <v>-611.875</v>
      </c>
      <c r="K1315" s="8">
        <f t="shared" si="10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02"/>
        <v>90.579700000000003</v>
      </c>
      <c r="E1316" s="8">
        <f>K1345/1000</f>
        <v>89.982300000000009</v>
      </c>
      <c r="F1316" s="4">
        <f t="shared" si="103"/>
        <v>-0.59739999999999327</v>
      </c>
      <c r="G1316" s="4">
        <f t="shared" si="104"/>
        <v>0.59739999999999327</v>
      </c>
      <c r="H1316" s="7">
        <f t="shared" si="105"/>
        <v>0.35688675999999198</v>
      </c>
      <c r="I1316" s="7"/>
      <c r="J1316">
        <v>-1066.92</v>
      </c>
      <c r="K1316" s="8">
        <f t="shared" si="10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02"/>
        <v>111.542</v>
      </c>
      <c r="E1317" s="8">
        <f>K1346/1000</f>
        <v>112.03</v>
      </c>
      <c r="F1317" s="4">
        <f t="shared" si="103"/>
        <v>0.48799999999999955</v>
      </c>
      <c r="G1317" s="4">
        <f t="shared" si="104"/>
        <v>0.48799999999999955</v>
      </c>
      <c r="H1317" s="7">
        <f t="shared" si="105"/>
        <v>0.23814399999999955</v>
      </c>
      <c r="I1317" s="7"/>
      <c r="J1317">
        <v>-2012.89</v>
      </c>
      <c r="K1317" s="8">
        <f t="shared" si="10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02"/>
        <v>106.801</v>
      </c>
      <c r="E1318" s="8">
        <f>K1347/1000</f>
        <v>108.913</v>
      </c>
      <c r="F1318" s="4">
        <f t="shared" si="103"/>
        <v>2.1119999999999948</v>
      </c>
      <c r="G1318" s="4">
        <f t="shared" si="104"/>
        <v>2.1119999999999948</v>
      </c>
      <c r="H1318" s="7">
        <f t="shared" si="105"/>
        <v>4.4605439999999783</v>
      </c>
      <c r="I1318" s="7"/>
      <c r="J1318">
        <v>95278</v>
      </c>
      <c r="K1318" s="8">
        <f t="shared" si="10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02"/>
        <v>111.383</v>
      </c>
      <c r="E1319" s="8">
        <f>K1348/1000</f>
        <v>111.764</v>
      </c>
      <c r="F1319" s="4">
        <f t="shared" si="103"/>
        <v>0.38100000000000023</v>
      </c>
      <c r="G1319" s="4">
        <f t="shared" si="104"/>
        <v>0.38100000000000023</v>
      </c>
      <c r="H1319" s="7">
        <f t="shared" si="105"/>
        <v>0.14516100000000018</v>
      </c>
      <c r="I1319" s="7"/>
      <c r="J1319">
        <v>113381</v>
      </c>
      <c r="K1319" s="8">
        <f t="shared" si="10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02"/>
        <v>73.708399999999997</v>
      </c>
      <c r="E1320" s="8">
        <f>K1349/1000</f>
        <v>75.44</v>
      </c>
      <c r="F1320" s="4">
        <f t="shared" si="103"/>
        <v>1.7316000000000003</v>
      </c>
      <c r="G1320" s="4">
        <f t="shared" si="104"/>
        <v>1.7316000000000003</v>
      </c>
      <c r="H1320" s="7">
        <f t="shared" si="105"/>
        <v>2.9984385600000008</v>
      </c>
      <c r="I1320" s="7"/>
      <c r="J1320">
        <v>112280</v>
      </c>
      <c r="K1320" s="8">
        <f t="shared" si="10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02"/>
        <v>25.569800000000001</v>
      </c>
      <c r="E1321" s="8">
        <f>K1350/1000</f>
        <v>25.737299999999998</v>
      </c>
      <c r="F1321" s="4">
        <f t="shared" si="103"/>
        <v>0.16749999999999687</v>
      </c>
      <c r="G1321" s="4">
        <f t="shared" si="104"/>
        <v>0.16749999999999687</v>
      </c>
      <c r="H1321" s="7">
        <f t="shared" si="105"/>
        <v>2.8056249999998954E-2</v>
      </c>
      <c r="I1321" s="7"/>
      <c r="J1321">
        <v>112013</v>
      </c>
      <c r="K1321" s="8">
        <f t="shared" si="10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02"/>
        <v>-0.92471500000000006</v>
      </c>
      <c r="E1322" s="8">
        <f>K1351/1000</f>
        <v>-0.92471500000000006</v>
      </c>
      <c r="F1322" s="4">
        <f t="shared" si="103"/>
        <v>0</v>
      </c>
      <c r="G1322" s="4">
        <f t="shared" si="104"/>
        <v>0</v>
      </c>
      <c r="H1322" s="7">
        <f t="shared" si="105"/>
        <v>0</v>
      </c>
      <c r="I1322" s="7"/>
      <c r="J1322">
        <v>110870</v>
      </c>
      <c r="K1322" s="8">
        <f t="shared" si="10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02"/>
        <v>-0.61187499999999995</v>
      </c>
      <c r="E1323" s="8">
        <f>K1352/1000</f>
        <v>-0.61187499999999995</v>
      </c>
      <c r="F1323" s="4">
        <f t="shared" si="103"/>
        <v>0</v>
      </c>
      <c r="G1323" s="4">
        <f t="shared" si="104"/>
        <v>0</v>
      </c>
      <c r="H1323" s="7">
        <f t="shared" si="105"/>
        <v>0</v>
      </c>
      <c r="I1323" s="7"/>
      <c r="J1323">
        <v>110239</v>
      </c>
      <c r="K1323" s="8">
        <f t="shared" si="10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02"/>
        <v>-0.61187499999999995</v>
      </c>
      <c r="E1324" s="8">
        <f>K1353/1000</f>
        <v>-0.61187499999999995</v>
      </c>
      <c r="F1324" s="4">
        <f t="shared" si="103"/>
        <v>0</v>
      </c>
      <c r="G1324" s="4">
        <f t="shared" si="104"/>
        <v>0</v>
      </c>
      <c r="H1324" s="7">
        <f t="shared" si="105"/>
        <v>0</v>
      </c>
      <c r="I1324" s="7"/>
      <c r="J1324">
        <v>110231</v>
      </c>
      <c r="K1324" s="8">
        <f t="shared" ref="K1324:K1387" si="106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02"/>
        <v>-0.61187499999999995</v>
      </c>
      <c r="E1325" s="8">
        <f>K1354/1000</f>
        <v>-0.61187499999999995</v>
      </c>
      <c r="F1325" s="4">
        <f t="shared" si="103"/>
        <v>0</v>
      </c>
      <c r="G1325" s="4">
        <f t="shared" si="104"/>
        <v>0</v>
      </c>
      <c r="H1325" s="7">
        <f t="shared" si="105"/>
        <v>0</v>
      </c>
      <c r="I1325" s="7"/>
      <c r="J1325">
        <v>109851</v>
      </c>
      <c r="K1325" s="8">
        <f t="shared" si="106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02"/>
        <v>-0.61187499999999995</v>
      </c>
      <c r="E1326" s="8">
        <f>K1355/1000</f>
        <v>-0.61187499999999995</v>
      </c>
      <c r="F1326" s="4">
        <f t="shared" si="103"/>
        <v>0</v>
      </c>
      <c r="G1326" s="4">
        <f t="shared" si="104"/>
        <v>0</v>
      </c>
      <c r="H1326" s="7">
        <f t="shared" si="105"/>
        <v>0</v>
      </c>
      <c r="I1326" s="7"/>
      <c r="J1326">
        <v>52269.2</v>
      </c>
      <c r="K1326" s="8">
        <f t="shared" si="106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02"/>
        <v>-0.61187499999999995</v>
      </c>
      <c r="E1327" s="8">
        <f>K1356/1000</f>
        <v>-0.61187499999999995</v>
      </c>
      <c r="F1327" s="4">
        <f t="shared" si="103"/>
        <v>0</v>
      </c>
      <c r="G1327" s="4">
        <f t="shared" si="104"/>
        <v>0</v>
      </c>
      <c r="H1327" s="7">
        <f t="shared" si="105"/>
        <v>0</v>
      </c>
      <c r="I1327" s="7"/>
      <c r="J1327">
        <v>-924.71500000000003</v>
      </c>
      <c r="K1327" s="8">
        <f t="shared" si="106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02"/>
        <v>-0.61187499999999995</v>
      </c>
      <c r="E1328" s="8">
        <f>K1357/1000</f>
        <v>-0.61187499999999995</v>
      </c>
      <c r="F1328" s="4">
        <f t="shared" si="103"/>
        <v>0</v>
      </c>
      <c r="G1328" s="4">
        <f t="shared" si="104"/>
        <v>0</v>
      </c>
      <c r="H1328" s="7">
        <f t="shared" si="105"/>
        <v>0</v>
      </c>
      <c r="I1328" s="7"/>
      <c r="J1328">
        <v>-611.875</v>
      </c>
      <c r="K1328" s="8">
        <f t="shared" si="106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02"/>
        <v>-0.61187499999999995</v>
      </c>
      <c r="E1329" s="8">
        <f>K1358/1000</f>
        <v>-0.61187499999999995</v>
      </c>
      <c r="F1329" s="4">
        <f t="shared" si="103"/>
        <v>0</v>
      </c>
      <c r="G1329" s="4">
        <f t="shared" si="104"/>
        <v>0</v>
      </c>
      <c r="H1329" s="7">
        <f t="shared" si="105"/>
        <v>0</v>
      </c>
      <c r="I1329" s="7"/>
      <c r="J1329">
        <v>-611.875</v>
      </c>
      <c r="K1329" s="8">
        <f t="shared" si="106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02"/>
        <v>-0.61187499999999995</v>
      </c>
      <c r="E1330" s="8">
        <f>K1359/1000</f>
        <v>-0.61187499999999995</v>
      </c>
      <c r="F1330" s="4">
        <f t="shared" si="103"/>
        <v>0</v>
      </c>
      <c r="G1330" s="4">
        <f t="shared" si="104"/>
        <v>0</v>
      </c>
      <c r="H1330" s="7">
        <f t="shared" si="105"/>
        <v>0</v>
      </c>
      <c r="I1330" s="7"/>
      <c r="J1330">
        <v>-611.875</v>
      </c>
      <c r="K1330" s="8">
        <f t="shared" si="106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02"/>
        <v>-0.61187499999999995</v>
      </c>
      <c r="E1331" s="8">
        <f>K1360/1000</f>
        <v>-0.61187499999999995</v>
      </c>
      <c r="F1331" s="4">
        <f t="shared" si="103"/>
        <v>0</v>
      </c>
      <c r="G1331" s="4">
        <f t="shared" si="104"/>
        <v>0</v>
      </c>
      <c r="H1331" s="7">
        <f t="shared" si="105"/>
        <v>0</v>
      </c>
      <c r="I1331" s="7"/>
      <c r="J1331">
        <v>-611.875</v>
      </c>
      <c r="K1331" s="8">
        <f t="shared" si="106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02"/>
        <v>-0.61187499999999995</v>
      </c>
      <c r="E1332" s="8">
        <f>K1361/1000</f>
        <v>-0.61187499999999995</v>
      </c>
      <c r="F1332" s="4">
        <f t="shared" si="103"/>
        <v>0</v>
      </c>
      <c r="G1332" s="4">
        <f t="shared" si="104"/>
        <v>0</v>
      </c>
      <c r="H1332" s="7">
        <f t="shared" si="105"/>
        <v>0</v>
      </c>
      <c r="I1332" s="7"/>
      <c r="J1332">
        <v>-611.875</v>
      </c>
      <c r="K1332" s="8">
        <f t="shared" si="106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02"/>
        <v>-0.61187499999999995</v>
      </c>
      <c r="E1333" s="8">
        <f>K1362/1000</f>
        <v>-0.61187499999999995</v>
      </c>
      <c r="F1333" s="4">
        <f t="shared" si="103"/>
        <v>0</v>
      </c>
      <c r="G1333" s="4">
        <f t="shared" si="104"/>
        <v>0</v>
      </c>
      <c r="H1333" s="7">
        <f t="shared" si="105"/>
        <v>0</v>
      </c>
      <c r="I1333" s="7"/>
      <c r="J1333">
        <v>-611.875</v>
      </c>
      <c r="K1333" s="8">
        <f t="shared" si="106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02"/>
        <v>-0.61187499999999995</v>
      </c>
      <c r="E1334" s="8">
        <f>K1363/1000</f>
        <v>-0.61187499999999995</v>
      </c>
      <c r="F1334" s="4">
        <f t="shared" si="103"/>
        <v>0</v>
      </c>
      <c r="G1334" s="4">
        <f t="shared" si="104"/>
        <v>0</v>
      </c>
      <c r="H1334" s="7">
        <f t="shared" si="105"/>
        <v>0</v>
      </c>
      <c r="I1334" s="7"/>
      <c r="J1334">
        <v>-611.875</v>
      </c>
      <c r="K1334" s="8">
        <f t="shared" si="106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02"/>
        <v>-1.0669200000000001</v>
      </c>
      <c r="E1335" s="8">
        <f>K1364/1000</f>
        <v>-1.0669200000000001</v>
      </c>
      <c r="F1335" s="4">
        <f t="shared" si="103"/>
        <v>0</v>
      </c>
      <c r="G1335" s="4">
        <f t="shared" si="104"/>
        <v>0</v>
      </c>
      <c r="H1335" s="7">
        <f t="shared" si="105"/>
        <v>0</v>
      </c>
      <c r="I1335" s="7"/>
      <c r="J1335">
        <v>-611.875</v>
      </c>
      <c r="K1335" s="8">
        <f t="shared" si="106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02"/>
        <v>0.20402199999999998</v>
      </c>
      <c r="E1336" s="8">
        <f>K1365/1000</f>
        <v>-0.33096300000000001</v>
      </c>
      <c r="F1336" s="4">
        <f t="shared" si="103"/>
        <v>-0.53498500000000004</v>
      </c>
      <c r="G1336" s="4">
        <f t="shared" si="104"/>
        <v>0.53498500000000004</v>
      </c>
      <c r="H1336" s="7">
        <f t="shared" si="105"/>
        <v>0.28620895022500004</v>
      </c>
      <c r="I1336" s="7"/>
      <c r="J1336">
        <v>-611.875</v>
      </c>
      <c r="K1336" s="8">
        <f t="shared" si="106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02"/>
        <v>114.714</v>
      </c>
      <c r="E1337" s="8">
        <f>K1366/1000</f>
        <v>115.074</v>
      </c>
      <c r="F1337" s="4">
        <f t="shared" si="103"/>
        <v>0.35999999999999943</v>
      </c>
      <c r="G1337" s="4">
        <f t="shared" si="104"/>
        <v>0.35999999999999943</v>
      </c>
      <c r="H1337" s="7">
        <f t="shared" si="105"/>
        <v>0.1295999999999996</v>
      </c>
      <c r="I1337" s="7"/>
      <c r="J1337">
        <v>-611.875</v>
      </c>
      <c r="K1337" s="8">
        <f t="shared" si="106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02"/>
        <v>113.571</v>
      </c>
      <c r="E1338" s="8">
        <f>K1367/1000</f>
        <v>113.76900000000001</v>
      </c>
      <c r="F1338" s="4">
        <f t="shared" si="103"/>
        <v>0.1980000000000075</v>
      </c>
      <c r="G1338" s="4">
        <f t="shared" si="104"/>
        <v>0.1980000000000075</v>
      </c>
      <c r="H1338" s="7">
        <f t="shared" si="105"/>
        <v>3.9204000000002973E-2</v>
      </c>
      <c r="I1338" s="7"/>
      <c r="J1338">
        <v>-611.875</v>
      </c>
      <c r="K1338" s="8">
        <f t="shared" si="106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02"/>
        <v>113.392</v>
      </c>
      <c r="E1339" s="8">
        <f>K1368/1000</f>
        <v>113.578</v>
      </c>
      <c r="F1339" s="4">
        <f t="shared" si="103"/>
        <v>0.18600000000000705</v>
      </c>
      <c r="G1339" s="4">
        <f t="shared" si="104"/>
        <v>0.18600000000000705</v>
      </c>
      <c r="H1339" s="7">
        <f t="shared" si="105"/>
        <v>3.4596000000002625E-2</v>
      </c>
      <c r="I1339" s="7"/>
      <c r="J1339">
        <v>-611.875</v>
      </c>
      <c r="K1339" s="8">
        <f t="shared" si="106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02"/>
        <v>113.06100000000001</v>
      </c>
      <c r="E1340" s="8">
        <f>K1369/1000</f>
        <v>113.676</v>
      </c>
      <c r="F1340" s="4">
        <f t="shared" si="103"/>
        <v>0.61499999999999488</v>
      </c>
      <c r="G1340" s="4">
        <f t="shared" si="104"/>
        <v>0.61499999999999488</v>
      </c>
      <c r="H1340" s="7">
        <f t="shared" si="105"/>
        <v>0.37822499999999371</v>
      </c>
      <c r="I1340" s="7"/>
      <c r="J1340">
        <v>-1066.92</v>
      </c>
      <c r="K1340" s="8">
        <f t="shared" si="106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02"/>
        <v>112.54</v>
      </c>
      <c r="E1341" s="8">
        <f>K1370/1000</f>
        <v>112.899</v>
      </c>
      <c r="F1341" s="4">
        <f t="shared" si="103"/>
        <v>0.35899999999999466</v>
      </c>
      <c r="G1341" s="4">
        <f t="shared" si="104"/>
        <v>0.35899999999999466</v>
      </c>
      <c r="H1341" s="7">
        <f t="shared" si="105"/>
        <v>0.12888099999999617</v>
      </c>
      <c r="I1341" s="7"/>
      <c r="J1341">
        <v>-1992.3</v>
      </c>
      <c r="K1341" s="8">
        <f t="shared" si="106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02"/>
        <v>111.239</v>
      </c>
      <c r="E1342" s="8">
        <f>K1371/1000</f>
        <v>112.741</v>
      </c>
      <c r="F1342" s="4">
        <f t="shared" si="103"/>
        <v>1.5019999999999953</v>
      </c>
      <c r="G1342" s="4">
        <f t="shared" si="104"/>
        <v>1.5019999999999953</v>
      </c>
      <c r="H1342" s="7">
        <f t="shared" si="105"/>
        <v>2.2560039999999861</v>
      </c>
      <c r="I1342" s="7"/>
      <c r="J1342">
        <v>42634.400000000001</v>
      </c>
      <c r="K1342" s="8">
        <f t="shared" si="106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02"/>
        <v>67.159899999999993</v>
      </c>
      <c r="E1343" s="8">
        <f>K1372/1000</f>
        <v>68.514800000000008</v>
      </c>
      <c r="F1343" s="4">
        <f t="shared" si="103"/>
        <v>1.3549000000000149</v>
      </c>
      <c r="G1343" s="4">
        <f t="shared" si="104"/>
        <v>1.3549000000000149</v>
      </c>
      <c r="H1343" s="7">
        <f t="shared" si="105"/>
        <v>1.8357540100000402</v>
      </c>
      <c r="I1343" s="7"/>
      <c r="J1343">
        <v>104183</v>
      </c>
      <c r="K1343" s="8">
        <f t="shared" si="106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02"/>
        <v>30.075400000000002</v>
      </c>
      <c r="E1344" s="8">
        <f>K1373/1000</f>
        <v>30.8367</v>
      </c>
      <c r="F1344" s="4">
        <f t="shared" si="103"/>
        <v>0.76129999999999853</v>
      </c>
      <c r="G1344" s="4">
        <f t="shared" si="104"/>
        <v>0.76129999999999853</v>
      </c>
      <c r="H1344" s="7">
        <f t="shared" si="105"/>
        <v>0.57957768999999781</v>
      </c>
      <c r="I1344" s="7"/>
      <c r="J1344">
        <v>112515</v>
      </c>
      <c r="K1344" s="8">
        <f t="shared" si="106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02"/>
        <v>-0.92471500000000006</v>
      </c>
      <c r="E1345" s="8">
        <f>K1374/1000</f>
        <v>-0.92471500000000006</v>
      </c>
      <c r="F1345" s="4">
        <f t="shared" si="103"/>
        <v>0</v>
      </c>
      <c r="G1345" s="4">
        <f t="shared" si="104"/>
        <v>0</v>
      </c>
      <c r="H1345" s="7">
        <f t="shared" si="105"/>
        <v>0</v>
      </c>
      <c r="I1345" s="7"/>
      <c r="J1345">
        <v>89982.3</v>
      </c>
      <c r="K1345" s="8">
        <f t="shared" si="106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02"/>
        <v>-0.92471500000000006</v>
      </c>
      <c r="E1346" s="8">
        <f>K1375/1000</f>
        <v>-0.92471500000000006</v>
      </c>
      <c r="F1346" s="4">
        <f t="shared" si="103"/>
        <v>0</v>
      </c>
      <c r="G1346" s="4">
        <f t="shared" si="104"/>
        <v>0</v>
      </c>
      <c r="H1346" s="7">
        <f t="shared" si="105"/>
        <v>0</v>
      </c>
      <c r="I1346" s="7"/>
      <c r="J1346">
        <v>112030</v>
      </c>
      <c r="K1346" s="8">
        <f t="shared" si="106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02"/>
        <v>-0.61187499999999995</v>
      </c>
      <c r="E1347" s="8">
        <f>K1376/1000</f>
        <v>-0.61187499999999995</v>
      </c>
      <c r="F1347" s="4">
        <f t="shared" si="103"/>
        <v>0</v>
      </c>
      <c r="G1347" s="4">
        <f t="shared" si="104"/>
        <v>0</v>
      </c>
      <c r="H1347" s="7">
        <f t="shared" si="105"/>
        <v>0</v>
      </c>
      <c r="I1347" s="7"/>
      <c r="J1347">
        <v>108913</v>
      </c>
      <c r="K1347" s="8">
        <f t="shared" si="106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02"/>
        <v>-0.61187499999999995</v>
      </c>
      <c r="E1348" s="8">
        <f>K1377/1000</f>
        <v>-0.61187499999999995</v>
      </c>
      <c r="F1348" s="4">
        <f t="shared" si="103"/>
        <v>0</v>
      </c>
      <c r="G1348" s="4">
        <f t="shared" si="104"/>
        <v>0</v>
      </c>
      <c r="H1348" s="7">
        <f t="shared" si="105"/>
        <v>0</v>
      </c>
      <c r="I1348" s="7"/>
      <c r="J1348">
        <v>111764</v>
      </c>
      <c r="K1348" s="8">
        <f t="shared" si="106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02"/>
        <v>-0.61187499999999995</v>
      </c>
      <c r="E1349" s="8">
        <f>K1378/1000</f>
        <v>-0.61187499999999995</v>
      </c>
      <c r="F1349" s="4">
        <f t="shared" si="103"/>
        <v>0</v>
      </c>
      <c r="G1349" s="4">
        <f t="shared" si="104"/>
        <v>0</v>
      </c>
      <c r="H1349" s="7">
        <f t="shared" si="105"/>
        <v>0</v>
      </c>
      <c r="I1349" s="7"/>
      <c r="J1349">
        <v>75440</v>
      </c>
      <c r="K1349" s="8">
        <f t="shared" si="106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02"/>
        <v>-0.61187499999999995</v>
      </c>
      <c r="E1350" s="8">
        <f>K1379/1000</f>
        <v>-0.61187499999999995</v>
      </c>
      <c r="F1350" s="4">
        <f t="shared" si="103"/>
        <v>0</v>
      </c>
      <c r="G1350" s="4">
        <f t="shared" si="104"/>
        <v>0</v>
      </c>
      <c r="H1350" s="7">
        <f t="shared" si="105"/>
        <v>0</v>
      </c>
      <c r="I1350" s="7"/>
      <c r="J1350">
        <v>25737.3</v>
      </c>
      <c r="K1350" s="8">
        <f t="shared" si="106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02"/>
        <v>-0.61187499999999995</v>
      </c>
      <c r="E1351" s="8">
        <f>K1380/1000</f>
        <v>-0.61187499999999995</v>
      </c>
      <c r="F1351" s="4">
        <f t="shared" si="103"/>
        <v>0</v>
      </c>
      <c r="G1351" s="4">
        <f t="shared" si="104"/>
        <v>0</v>
      </c>
      <c r="H1351" s="7">
        <f t="shared" si="105"/>
        <v>0</v>
      </c>
      <c r="I1351" s="7"/>
      <c r="J1351">
        <v>-924.71500000000003</v>
      </c>
      <c r="K1351" s="8">
        <f t="shared" si="106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02"/>
        <v>-0.61187499999999995</v>
      </c>
      <c r="E1352" s="8">
        <f>K1381/1000</f>
        <v>-0.61187499999999995</v>
      </c>
      <c r="F1352" s="4">
        <f t="shared" si="103"/>
        <v>0</v>
      </c>
      <c r="G1352" s="4">
        <f t="shared" si="104"/>
        <v>0</v>
      </c>
      <c r="H1352" s="7">
        <f t="shared" si="105"/>
        <v>0</v>
      </c>
      <c r="I1352" s="7"/>
      <c r="J1352">
        <v>-611.875</v>
      </c>
      <c r="K1352" s="8">
        <f t="shared" si="106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07">C1353/1000</f>
        <v>-0.61187499999999995</v>
      </c>
      <c r="E1353" s="8">
        <f>K1382/1000</f>
        <v>-0.61187499999999995</v>
      </c>
      <c r="F1353" s="4">
        <f t="shared" ref="F1353:F1416" si="108">(E1353- D1353)</f>
        <v>0</v>
      </c>
      <c r="G1353" s="4">
        <f t="shared" ref="G1353:G1416" si="109">ABS(F1353)</f>
        <v>0</v>
      </c>
      <c r="H1353" s="7">
        <f t="shared" ref="H1353:H1416" si="110">(G1353^2)</f>
        <v>0</v>
      </c>
      <c r="I1353" s="7"/>
      <c r="J1353">
        <v>-611.875</v>
      </c>
      <c r="K1353" s="8">
        <f t="shared" si="106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07"/>
        <v>-0.61187499999999995</v>
      </c>
      <c r="E1354" s="8">
        <f>K1383/1000</f>
        <v>-0.61187499999999995</v>
      </c>
      <c r="F1354" s="4">
        <f t="shared" si="108"/>
        <v>0</v>
      </c>
      <c r="G1354" s="4">
        <f t="shared" si="109"/>
        <v>0</v>
      </c>
      <c r="H1354" s="7">
        <f t="shared" si="110"/>
        <v>0</v>
      </c>
      <c r="I1354" s="7"/>
      <c r="J1354">
        <v>-611.875</v>
      </c>
      <c r="K1354" s="8">
        <f t="shared" si="106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07"/>
        <v>-0.61187499999999995</v>
      </c>
      <c r="E1355" s="8">
        <f>K1384/1000</f>
        <v>-0.61187499999999995</v>
      </c>
      <c r="F1355" s="4">
        <f t="shared" si="108"/>
        <v>0</v>
      </c>
      <c r="G1355" s="4">
        <f t="shared" si="109"/>
        <v>0</v>
      </c>
      <c r="H1355" s="7">
        <f t="shared" si="110"/>
        <v>0</v>
      </c>
      <c r="I1355" s="7"/>
      <c r="J1355">
        <v>-611.875</v>
      </c>
      <c r="K1355" s="8">
        <f t="shared" si="106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07"/>
        <v>-0.61187499999999995</v>
      </c>
      <c r="E1356" s="8">
        <f>K1385/1000</f>
        <v>-0.61187499999999995</v>
      </c>
      <c r="F1356" s="4">
        <f t="shared" si="108"/>
        <v>0</v>
      </c>
      <c r="G1356" s="4">
        <f t="shared" si="109"/>
        <v>0</v>
      </c>
      <c r="H1356" s="7">
        <f t="shared" si="110"/>
        <v>0</v>
      </c>
      <c r="I1356" s="7"/>
      <c r="J1356">
        <v>-611.875</v>
      </c>
      <c r="K1356" s="8">
        <f t="shared" si="106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07"/>
        <v>-0.61187499999999995</v>
      </c>
      <c r="E1357" s="8">
        <f>K1386/1000</f>
        <v>-0.61187499999999995</v>
      </c>
      <c r="F1357" s="4">
        <f t="shared" si="108"/>
        <v>0</v>
      </c>
      <c r="G1357" s="4">
        <f t="shared" si="109"/>
        <v>0</v>
      </c>
      <c r="H1357" s="7">
        <f t="shared" si="110"/>
        <v>0</v>
      </c>
      <c r="I1357" s="7"/>
      <c r="J1357">
        <v>-611.875</v>
      </c>
      <c r="K1357" s="8">
        <f t="shared" si="106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07"/>
        <v>-0.61187499999999995</v>
      </c>
      <c r="E1358" s="8">
        <f>K1387/1000</f>
        <v>-0.61187499999999995</v>
      </c>
      <c r="F1358" s="4">
        <f t="shared" si="108"/>
        <v>0</v>
      </c>
      <c r="G1358" s="4">
        <f t="shared" si="109"/>
        <v>0</v>
      </c>
      <c r="H1358" s="7">
        <f t="shared" si="110"/>
        <v>0</v>
      </c>
      <c r="I1358" s="7"/>
      <c r="J1358">
        <v>-611.875</v>
      </c>
      <c r="K1358" s="8">
        <f t="shared" si="106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07"/>
        <v>-1.0669200000000001</v>
      </c>
      <c r="E1359" s="8">
        <f>K1388/1000</f>
        <v>-1.0669200000000001</v>
      </c>
      <c r="F1359" s="4">
        <f t="shared" si="108"/>
        <v>0</v>
      </c>
      <c r="G1359" s="4">
        <f t="shared" si="109"/>
        <v>0</v>
      </c>
      <c r="H1359" s="7">
        <f t="shared" si="110"/>
        <v>0</v>
      </c>
      <c r="I1359" s="7"/>
      <c r="J1359">
        <v>-611.875</v>
      </c>
      <c r="K1359" s="8">
        <f t="shared" si="106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07"/>
        <v>-2.4903299999999997</v>
      </c>
      <c r="E1360" s="8">
        <f>K1389/1000</f>
        <v>-2.4875599999999998</v>
      </c>
      <c r="F1360" s="4">
        <f t="shared" si="108"/>
        <v>2.7699999999999392E-3</v>
      </c>
      <c r="G1360" s="4">
        <f t="shared" si="109"/>
        <v>2.7699999999999392E-3</v>
      </c>
      <c r="H1360" s="7">
        <f t="shared" si="110"/>
        <v>7.6728999999996636E-6</v>
      </c>
      <c r="I1360" s="7"/>
      <c r="J1360">
        <v>-611.875</v>
      </c>
      <c r="K1360" s="8">
        <f t="shared" si="106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07"/>
        <v>111.81</v>
      </c>
      <c r="E1361" s="8">
        <f>K1390/1000</f>
        <v>111.515</v>
      </c>
      <c r="F1361" s="4">
        <f t="shared" si="108"/>
        <v>-0.29500000000000171</v>
      </c>
      <c r="G1361" s="4">
        <f t="shared" si="109"/>
        <v>0.29500000000000171</v>
      </c>
      <c r="H1361" s="7">
        <f t="shared" si="110"/>
        <v>8.7025000000001004E-2</v>
      </c>
      <c r="I1361" s="7"/>
      <c r="J1361">
        <v>-611.875</v>
      </c>
      <c r="K1361" s="8">
        <f t="shared" si="106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07"/>
        <v>114.22499999999999</v>
      </c>
      <c r="E1362" s="8">
        <f>K1391/1000</f>
        <v>114.57899999999999</v>
      </c>
      <c r="F1362" s="4">
        <f t="shared" si="108"/>
        <v>0.3539999999999992</v>
      </c>
      <c r="G1362" s="4">
        <f t="shared" si="109"/>
        <v>0.3539999999999992</v>
      </c>
      <c r="H1362" s="7">
        <f t="shared" si="110"/>
        <v>0.12531599999999943</v>
      </c>
      <c r="I1362" s="7"/>
      <c r="J1362">
        <v>-611.875</v>
      </c>
      <c r="K1362" s="8">
        <f t="shared" si="106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07"/>
        <v>113.907</v>
      </c>
      <c r="E1363" s="8">
        <f>K1392/1000</f>
        <v>114.274</v>
      </c>
      <c r="F1363" s="4">
        <f t="shared" si="108"/>
        <v>0.36700000000000443</v>
      </c>
      <c r="G1363" s="4">
        <f t="shared" si="109"/>
        <v>0.36700000000000443</v>
      </c>
      <c r="H1363" s="7">
        <f t="shared" si="110"/>
        <v>0.13468900000000325</v>
      </c>
      <c r="I1363" s="7"/>
      <c r="J1363">
        <v>-611.875</v>
      </c>
      <c r="K1363" s="8">
        <f t="shared" si="106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07"/>
        <v>113.08499999999999</v>
      </c>
      <c r="E1364" s="8">
        <f>K1393/1000</f>
        <v>113.447</v>
      </c>
      <c r="F1364" s="4">
        <f t="shared" si="108"/>
        <v>0.36200000000000898</v>
      </c>
      <c r="G1364" s="4">
        <f t="shared" si="109"/>
        <v>0.36200000000000898</v>
      </c>
      <c r="H1364" s="7">
        <f t="shared" si="110"/>
        <v>0.13104400000000649</v>
      </c>
      <c r="I1364" s="7"/>
      <c r="J1364">
        <v>-1066.92</v>
      </c>
      <c r="K1364" s="8">
        <f t="shared" si="106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07"/>
        <v>112.69199999999999</v>
      </c>
      <c r="E1365" s="8">
        <f>K1394/1000</f>
        <v>113.05</v>
      </c>
      <c r="F1365" s="4">
        <f t="shared" si="108"/>
        <v>0.35800000000000409</v>
      </c>
      <c r="G1365" s="4">
        <f t="shared" si="109"/>
        <v>0.35800000000000409</v>
      </c>
      <c r="H1365" s="7">
        <f t="shared" si="110"/>
        <v>0.12816400000000294</v>
      </c>
      <c r="I1365" s="7"/>
      <c r="J1365">
        <v>-330.96300000000002</v>
      </c>
      <c r="K1365" s="8">
        <f t="shared" si="106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07"/>
        <v>112.446</v>
      </c>
      <c r="E1366" s="8">
        <f>K1395/1000</f>
        <v>112.804</v>
      </c>
      <c r="F1366" s="4">
        <f t="shared" si="108"/>
        <v>0.35800000000000409</v>
      </c>
      <c r="G1366" s="4">
        <f t="shared" si="109"/>
        <v>0.35800000000000409</v>
      </c>
      <c r="H1366" s="7">
        <f t="shared" si="110"/>
        <v>0.12816400000000294</v>
      </c>
      <c r="I1366" s="7"/>
      <c r="J1366">
        <v>115074</v>
      </c>
      <c r="K1366" s="8">
        <f t="shared" si="106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07"/>
        <v>112.352</v>
      </c>
      <c r="E1367" s="8">
        <f>K1396/1000</f>
        <v>112.80200000000001</v>
      </c>
      <c r="F1367" s="4">
        <f t="shared" si="108"/>
        <v>0.45000000000000284</v>
      </c>
      <c r="G1367" s="4">
        <f t="shared" si="109"/>
        <v>0.45000000000000284</v>
      </c>
      <c r="H1367" s="7">
        <f t="shared" si="110"/>
        <v>0.20250000000000257</v>
      </c>
      <c r="I1367" s="7"/>
      <c r="J1367">
        <v>113769</v>
      </c>
      <c r="K1367" s="8">
        <f t="shared" si="106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07"/>
        <v>112.28</v>
      </c>
      <c r="E1368" s="8">
        <f>K1397/1000</f>
        <v>112.67400000000001</v>
      </c>
      <c r="F1368" s="4">
        <f t="shared" si="108"/>
        <v>0.39400000000000546</v>
      </c>
      <c r="G1368" s="4">
        <f t="shared" si="109"/>
        <v>0.39400000000000546</v>
      </c>
      <c r="H1368" s="7">
        <f t="shared" si="110"/>
        <v>0.15523600000000429</v>
      </c>
      <c r="I1368" s="7"/>
      <c r="J1368">
        <v>113578</v>
      </c>
      <c r="K1368" s="8">
        <f t="shared" si="106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07"/>
        <v>78.572100000000006</v>
      </c>
      <c r="E1369" s="8">
        <f>K1398/1000</f>
        <v>79.292000000000002</v>
      </c>
      <c r="F1369" s="4">
        <f t="shared" si="108"/>
        <v>0.71989999999999554</v>
      </c>
      <c r="G1369" s="4">
        <f t="shared" si="109"/>
        <v>0.71989999999999554</v>
      </c>
      <c r="H1369" s="7">
        <f t="shared" si="110"/>
        <v>0.51825600999999355</v>
      </c>
      <c r="I1369" s="7"/>
      <c r="J1369">
        <v>113676</v>
      </c>
      <c r="K1369" s="8">
        <f t="shared" si="106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07"/>
        <v>-0.92471500000000006</v>
      </c>
      <c r="E1370" s="8">
        <f>K1399/1000</f>
        <v>-0.92471500000000006</v>
      </c>
      <c r="F1370" s="4">
        <f t="shared" si="108"/>
        <v>0</v>
      </c>
      <c r="G1370" s="4">
        <f t="shared" si="109"/>
        <v>0</v>
      </c>
      <c r="H1370" s="7">
        <f t="shared" si="110"/>
        <v>0</v>
      </c>
      <c r="I1370" s="7"/>
      <c r="J1370">
        <v>112899</v>
      </c>
      <c r="K1370" s="8">
        <f t="shared" si="106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07"/>
        <v>-0.61187499999999995</v>
      </c>
      <c r="E1371" s="8">
        <f>K1400/1000</f>
        <v>-0.61187499999999995</v>
      </c>
      <c r="F1371" s="4">
        <f t="shared" si="108"/>
        <v>0</v>
      </c>
      <c r="G1371" s="4">
        <f t="shared" si="109"/>
        <v>0</v>
      </c>
      <c r="H1371" s="7">
        <f t="shared" si="110"/>
        <v>0</v>
      </c>
      <c r="I1371" s="7"/>
      <c r="J1371">
        <v>112741</v>
      </c>
      <c r="K1371" s="8">
        <f t="shared" si="106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07"/>
        <v>-0.61187499999999995</v>
      </c>
      <c r="E1372" s="8">
        <f>K1401/1000</f>
        <v>-0.61187499999999995</v>
      </c>
      <c r="F1372" s="4">
        <f t="shared" si="108"/>
        <v>0</v>
      </c>
      <c r="G1372" s="4">
        <f t="shared" si="109"/>
        <v>0</v>
      </c>
      <c r="H1372" s="7">
        <f t="shared" si="110"/>
        <v>0</v>
      </c>
      <c r="I1372" s="7"/>
      <c r="J1372">
        <v>68514.8</v>
      </c>
      <c r="K1372" s="8">
        <f t="shared" si="106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07"/>
        <v>-0.61187499999999995</v>
      </c>
      <c r="E1373" s="8">
        <f>K1402/1000</f>
        <v>-0.61187499999999995</v>
      </c>
      <c r="F1373" s="4">
        <f t="shared" si="108"/>
        <v>0</v>
      </c>
      <c r="G1373" s="4">
        <f t="shared" si="109"/>
        <v>0</v>
      </c>
      <c r="H1373" s="7">
        <f t="shared" si="110"/>
        <v>0</v>
      </c>
      <c r="I1373" s="7"/>
      <c r="J1373">
        <v>30836.7</v>
      </c>
      <c r="K1373" s="8">
        <f t="shared" si="106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07"/>
        <v>-0.61187499999999995</v>
      </c>
      <c r="E1374" s="8">
        <f>K1403/1000</f>
        <v>-0.61187499999999995</v>
      </c>
      <c r="F1374" s="4">
        <f t="shared" si="108"/>
        <v>0</v>
      </c>
      <c r="G1374" s="4">
        <f t="shared" si="109"/>
        <v>0</v>
      </c>
      <c r="H1374" s="7">
        <f t="shared" si="110"/>
        <v>0</v>
      </c>
      <c r="I1374" s="7"/>
      <c r="J1374">
        <v>-924.71500000000003</v>
      </c>
      <c r="K1374" s="8">
        <f t="shared" si="106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07"/>
        <v>-0.61187499999999995</v>
      </c>
      <c r="E1375" s="8">
        <f>K1404/1000</f>
        <v>-0.61187499999999995</v>
      </c>
      <c r="F1375" s="4">
        <f t="shared" si="108"/>
        <v>0</v>
      </c>
      <c r="G1375" s="4">
        <f t="shared" si="109"/>
        <v>0</v>
      </c>
      <c r="H1375" s="7">
        <f t="shared" si="110"/>
        <v>0</v>
      </c>
      <c r="I1375" s="7"/>
      <c r="J1375">
        <v>-924.71500000000003</v>
      </c>
      <c r="K1375" s="8">
        <f t="shared" si="106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07"/>
        <v>-0.61187499999999995</v>
      </c>
      <c r="E1376" s="8">
        <f>K1405/1000</f>
        <v>-0.61187499999999995</v>
      </c>
      <c r="F1376" s="4">
        <f t="shared" si="108"/>
        <v>0</v>
      </c>
      <c r="G1376" s="4">
        <f t="shared" si="109"/>
        <v>0</v>
      </c>
      <c r="H1376" s="7">
        <f t="shared" si="110"/>
        <v>0</v>
      </c>
      <c r="I1376" s="7"/>
      <c r="J1376">
        <v>-611.875</v>
      </c>
      <c r="K1376" s="8">
        <f t="shared" si="106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07"/>
        <v>-0.61187499999999995</v>
      </c>
      <c r="E1377" s="8">
        <f>K1406/1000</f>
        <v>-0.61187499999999995</v>
      </c>
      <c r="F1377" s="4">
        <f t="shared" si="108"/>
        <v>0</v>
      </c>
      <c r="G1377" s="4">
        <f t="shared" si="109"/>
        <v>0</v>
      </c>
      <c r="H1377" s="7">
        <f t="shared" si="110"/>
        <v>0</v>
      </c>
      <c r="I1377" s="7"/>
      <c r="J1377">
        <v>-611.875</v>
      </c>
      <c r="K1377" s="8">
        <f t="shared" si="106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07"/>
        <v>-0.61187499999999995</v>
      </c>
      <c r="E1378" s="8">
        <f>K1407/1000</f>
        <v>-0.61187499999999995</v>
      </c>
      <c r="F1378" s="4">
        <f t="shared" si="108"/>
        <v>0</v>
      </c>
      <c r="G1378" s="4">
        <f t="shared" si="109"/>
        <v>0</v>
      </c>
      <c r="H1378" s="7">
        <f t="shared" si="110"/>
        <v>0</v>
      </c>
      <c r="I1378" s="7"/>
      <c r="J1378">
        <v>-611.875</v>
      </c>
      <c r="K1378" s="8">
        <f t="shared" si="106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07"/>
        <v>-0.61187499999999995</v>
      </c>
      <c r="E1379" s="8">
        <f>K1408/1000</f>
        <v>-0.61187499999999995</v>
      </c>
      <c r="F1379" s="4">
        <f t="shared" si="108"/>
        <v>0</v>
      </c>
      <c r="G1379" s="4">
        <f t="shared" si="109"/>
        <v>0</v>
      </c>
      <c r="H1379" s="7">
        <f t="shared" si="110"/>
        <v>0</v>
      </c>
      <c r="I1379" s="7"/>
      <c r="J1379">
        <v>-611.875</v>
      </c>
      <c r="K1379" s="8">
        <f t="shared" si="106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07"/>
        <v>-0.61187499999999995</v>
      </c>
      <c r="E1380" s="8">
        <f>K1409/1000</f>
        <v>-0.61187499999999995</v>
      </c>
      <c r="F1380" s="4">
        <f t="shared" si="108"/>
        <v>0</v>
      </c>
      <c r="G1380" s="4">
        <f t="shared" si="109"/>
        <v>0</v>
      </c>
      <c r="H1380" s="7">
        <f t="shared" si="110"/>
        <v>0</v>
      </c>
      <c r="I1380" s="7"/>
      <c r="J1380">
        <v>-611.875</v>
      </c>
      <c r="K1380" s="8">
        <f t="shared" si="106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07"/>
        <v>-0.61187499999999995</v>
      </c>
      <c r="E1381" s="8">
        <f>K1410/1000</f>
        <v>-0.61187499999999995</v>
      </c>
      <c r="F1381" s="4">
        <f t="shared" si="108"/>
        <v>0</v>
      </c>
      <c r="G1381" s="4">
        <f t="shared" si="109"/>
        <v>0</v>
      </c>
      <c r="H1381" s="7">
        <f t="shared" si="110"/>
        <v>0</v>
      </c>
      <c r="I1381" s="7"/>
      <c r="J1381">
        <v>-611.875</v>
      </c>
      <c r="K1381" s="8">
        <f t="shared" si="106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07"/>
        <v>-0.61187499999999995</v>
      </c>
      <c r="E1382" s="8">
        <f>K1411/1000</f>
        <v>-0.61187499999999995</v>
      </c>
      <c r="F1382" s="4">
        <f t="shared" si="108"/>
        <v>0</v>
      </c>
      <c r="G1382" s="4">
        <f t="shared" si="109"/>
        <v>0</v>
      </c>
      <c r="H1382" s="7">
        <f t="shared" si="110"/>
        <v>0</v>
      </c>
      <c r="I1382" s="7"/>
      <c r="J1382">
        <v>-611.875</v>
      </c>
      <c r="K1382" s="8">
        <f t="shared" si="106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07"/>
        <v>-1.0669200000000001</v>
      </c>
      <c r="E1383" s="8">
        <f>K1412/1000</f>
        <v>-1.0669200000000001</v>
      </c>
      <c r="F1383" s="4">
        <f t="shared" si="108"/>
        <v>0</v>
      </c>
      <c r="G1383" s="4">
        <f t="shared" si="109"/>
        <v>0</v>
      </c>
      <c r="H1383" s="7">
        <f t="shared" si="110"/>
        <v>0</v>
      </c>
      <c r="I1383" s="7"/>
      <c r="J1383">
        <v>-611.875</v>
      </c>
      <c r="K1383" s="8">
        <f t="shared" si="106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07"/>
        <v>2.4894000000000003</v>
      </c>
      <c r="E1384" s="8">
        <f>K1413/1000</f>
        <v>1.9669300000000001</v>
      </c>
      <c r="F1384" s="4">
        <f t="shared" si="108"/>
        <v>-0.52247000000000021</v>
      </c>
      <c r="G1384" s="4">
        <f t="shared" si="109"/>
        <v>0.52247000000000021</v>
      </c>
      <c r="H1384" s="7">
        <f t="shared" si="110"/>
        <v>0.27297490090000021</v>
      </c>
      <c r="I1384" s="7"/>
      <c r="J1384">
        <v>-611.875</v>
      </c>
      <c r="K1384" s="8">
        <f t="shared" si="106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07"/>
        <v>114.282</v>
      </c>
      <c r="E1385" s="8">
        <f>K1414/1000</f>
        <v>114.41500000000001</v>
      </c>
      <c r="F1385" s="4">
        <f t="shared" si="108"/>
        <v>0.13300000000000978</v>
      </c>
      <c r="G1385" s="4">
        <f t="shared" si="109"/>
        <v>0.13300000000000978</v>
      </c>
      <c r="H1385" s="7">
        <f t="shared" si="110"/>
        <v>1.7689000000002602E-2</v>
      </c>
      <c r="I1385" s="7"/>
      <c r="J1385">
        <v>-611.875</v>
      </c>
      <c r="K1385" s="8">
        <f t="shared" si="106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07"/>
        <v>113.83799999999999</v>
      </c>
      <c r="E1386" s="8">
        <f>K1415/1000</f>
        <v>113.97799999999999</v>
      </c>
      <c r="F1386" s="4">
        <f t="shared" si="108"/>
        <v>0.14000000000000057</v>
      </c>
      <c r="G1386" s="4">
        <f t="shared" si="109"/>
        <v>0.14000000000000057</v>
      </c>
      <c r="H1386" s="7">
        <f t="shared" si="110"/>
        <v>1.9600000000000159E-2</v>
      </c>
      <c r="I1386" s="7"/>
      <c r="J1386">
        <v>-611.875</v>
      </c>
      <c r="K1386" s="8">
        <f t="shared" si="106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07"/>
        <v>113.393</v>
      </c>
      <c r="E1387" s="8">
        <f>K1416/1000</f>
        <v>113.53</v>
      </c>
      <c r="F1387" s="4">
        <f t="shared" si="108"/>
        <v>0.13700000000000045</v>
      </c>
      <c r="G1387" s="4">
        <f t="shared" si="109"/>
        <v>0.13700000000000045</v>
      </c>
      <c r="H1387" s="7">
        <f t="shared" si="110"/>
        <v>1.8769000000000126E-2</v>
      </c>
      <c r="I1387" s="7"/>
      <c r="J1387">
        <v>-611.875</v>
      </c>
      <c r="K1387" s="8">
        <f t="shared" si="106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07"/>
        <v>113.092</v>
      </c>
      <c r="E1388" s="8">
        <f>K1417/1000</f>
        <v>113.577</v>
      </c>
      <c r="F1388" s="4">
        <f t="shared" si="108"/>
        <v>0.48499999999999943</v>
      </c>
      <c r="G1388" s="4">
        <f t="shared" si="109"/>
        <v>0.48499999999999943</v>
      </c>
      <c r="H1388" s="7">
        <f t="shared" si="110"/>
        <v>0.23522499999999946</v>
      </c>
      <c r="I1388" s="7"/>
      <c r="J1388">
        <v>-1066.92</v>
      </c>
      <c r="K1388" s="8">
        <f t="shared" ref="K1388:K1451" si="111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07"/>
        <v>112.544</v>
      </c>
      <c r="E1389" s="8">
        <f>K1418/1000</f>
        <v>112.60899999999999</v>
      </c>
      <c r="F1389" s="4">
        <f t="shared" si="108"/>
        <v>6.4999999999997726E-2</v>
      </c>
      <c r="G1389" s="4">
        <f t="shared" si="109"/>
        <v>6.4999999999997726E-2</v>
      </c>
      <c r="H1389" s="7">
        <f t="shared" si="110"/>
        <v>4.2249999999997047E-3</v>
      </c>
      <c r="I1389" s="7"/>
      <c r="J1389">
        <v>-2487.56</v>
      </c>
      <c r="K1389" s="8">
        <f t="shared" si="111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07"/>
        <v>112.163</v>
      </c>
      <c r="E1390" s="8">
        <f>K1419/1000</f>
        <v>112.602</v>
      </c>
      <c r="F1390" s="4">
        <f t="shared" si="108"/>
        <v>0.43900000000000716</v>
      </c>
      <c r="G1390" s="4">
        <f t="shared" si="109"/>
        <v>0.43900000000000716</v>
      </c>
      <c r="H1390" s="7">
        <f t="shared" si="110"/>
        <v>0.19272100000000628</v>
      </c>
      <c r="I1390" s="7"/>
      <c r="J1390">
        <v>111515</v>
      </c>
      <c r="K1390" s="8">
        <f t="shared" si="111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07"/>
        <v>112.02800000000001</v>
      </c>
      <c r="E1391" s="8">
        <f>K1420/1000</f>
        <v>112.413</v>
      </c>
      <c r="F1391" s="4">
        <f t="shared" si="108"/>
        <v>0.38499999999999091</v>
      </c>
      <c r="G1391" s="4">
        <f t="shared" si="109"/>
        <v>0.38499999999999091</v>
      </c>
      <c r="H1391" s="7">
        <f t="shared" si="110"/>
        <v>0.148224999999993</v>
      </c>
      <c r="I1391" s="7"/>
      <c r="J1391">
        <v>114579</v>
      </c>
      <c r="K1391" s="8">
        <f t="shared" si="111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07"/>
        <v>111.899</v>
      </c>
      <c r="E1392" s="8">
        <f>K1421/1000</f>
        <v>111.94</v>
      </c>
      <c r="F1392" s="4">
        <f t="shared" si="108"/>
        <v>4.0999999999996817E-2</v>
      </c>
      <c r="G1392" s="4">
        <f t="shared" si="109"/>
        <v>4.0999999999996817E-2</v>
      </c>
      <c r="H1392" s="7">
        <f t="shared" si="110"/>
        <v>1.6809999999997389E-3</v>
      </c>
      <c r="I1392" s="7"/>
      <c r="J1392">
        <v>114274</v>
      </c>
      <c r="K1392" s="8">
        <f t="shared" si="111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07"/>
        <v>80.184399999999997</v>
      </c>
      <c r="E1393" s="8">
        <f>K1422/1000</f>
        <v>80.819800000000001</v>
      </c>
      <c r="F1393" s="4">
        <f t="shared" si="108"/>
        <v>0.63540000000000418</v>
      </c>
      <c r="G1393" s="4">
        <f t="shared" si="109"/>
        <v>0.63540000000000418</v>
      </c>
      <c r="H1393" s="7">
        <f t="shared" si="110"/>
        <v>0.40373316000000531</v>
      </c>
      <c r="I1393" s="7"/>
      <c r="J1393">
        <v>113447</v>
      </c>
      <c r="K1393" s="8">
        <f t="shared" si="111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07"/>
        <v>-0.92471500000000006</v>
      </c>
      <c r="E1394" s="8">
        <f>K1423/1000</f>
        <v>-0.92471500000000006</v>
      </c>
      <c r="F1394" s="4">
        <f t="shared" si="108"/>
        <v>0</v>
      </c>
      <c r="G1394" s="4">
        <f t="shared" si="109"/>
        <v>0</v>
      </c>
      <c r="H1394" s="7">
        <f t="shared" si="110"/>
        <v>0</v>
      </c>
      <c r="I1394" s="7"/>
      <c r="J1394">
        <v>113050</v>
      </c>
      <c r="K1394" s="8">
        <f t="shared" si="111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07"/>
        <v>-0.61187499999999995</v>
      </c>
      <c r="E1395" s="8">
        <f>K1424/1000</f>
        <v>-0.61187499999999995</v>
      </c>
      <c r="F1395" s="4">
        <f t="shared" si="108"/>
        <v>0</v>
      </c>
      <c r="G1395" s="4">
        <f t="shared" si="109"/>
        <v>0</v>
      </c>
      <c r="H1395" s="7">
        <f t="shared" si="110"/>
        <v>0</v>
      </c>
      <c r="I1395" s="7"/>
      <c r="J1395">
        <v>112804</v>
      </c>
      <c r="K1395" s="8">
        <f t="shared" si="111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07"/>
        <v>-0.61187499999999995</v>
      </c>
      <c r="E1396" s="8">
        <f>K1425/1000</f>
        <v>-0.61187499999999995</v>
      </c>
      <c r="F1396" s="4">
        <f t="shared" si="108"/>
        <v>0</v>
      </c>
      <c r="G1396" s="4">
        <f t="shared" si="109"/>
        <v>0</v>
      </c>
      <c r="H1396" s="7">
        <f t="shared" si="110"/>
        <v>0</v>
      </c>
      <c r="I1396" s="7"/>
      <c r="J1396">
        <v>112802</v>
      </c>
      <c r="K1396" s="8">
        <f t="shared" si="111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07"/>
        <v>-0.61187499999999995</v>
      </c>
      <c r="E1397" s="8">
        <f>K1426/1000</f>
        <v>-0.61187499999999995</v>
      </c>
      <c r="F1397" s="4">
        <f t="shared" si="108"/>
        <v>0</v>
      </c>
      <c r="G1397" s="4">
        <f t="shared" si="109"/>
        <v>0</v>
      </c>
      <c r="H1397" s="7">
        <f t="shared" si="110"/>
        <v>0</v>
      </c>
      <c r="I1397" s="7"/>
      <c r="J1397">
        <v>112674</v>
      </c>
      <c r="K1397" s="8">
        <f t="shared" si="111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07"/>
        <v>-0.61187499999999995</v>
      </c>
      <c r="E1398" s="8">
        <f>K1427/1000</f>
        <v>-0.61187499999999995</v>
      </c>
      <c r="F1398" s="4">
        <f t="shared" si="108"/>
        <v>0</v>
      </c>
      <c r="G1398" s="4">
        <f t="shared" si="109"/>
        <v>0</v>
      </c>
      <c r="H1398" s="7">
        <f t="shared" si="110"/>
        <v>0</v>
      </c>
      <c r="I1398" s="7"/>
      <c r="J1398">
        <v>79292</v>
      </c>
      <c r="K1398" s="8">
        <f t="shared" si="111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07"/>
        <v>-0.61187499999999995</v>
      </c>
      <c r="E1399" s="8">
        <f>K1428/1000</f>
        <v>-0.61187499999999995</v>
      </c>
      <c r="F1399" s="4">
        <f t="shared" si="108"/>
        <v>0</v>
      </c>
      <c r="G1399" s="4">
        <f t="shared" si="109"/>
        <v>0</v>
      </c>
      <c r="H1399" s="7">
        <f t="shared" si="110"/>
        <v>0</v>
      </c>
      <c r="I1399" s="7"/>
      <c r="J1399">
        <v>-924.71500000000003</v>
      </c>
      <c r="K1399" s="8">
        <f t="shared" si="111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07"/>
        <v>-0.61187499999999995</v>
      </c>
      <c r="E1400" s="8">
        <f>K1429/1000</f>
        <v>-0.61187499999999995</v>
      </c>
      <c r="F1400" s="4">
        <f t="shared" si="108"/>
        <v>0</v>
      </c>
      <c r="G1400" s="4">
        <f t="shared" si="109"/>
        <v>0</v>
      </c>
      <c r="H1400" s="7">
        <f t="shared" si="110"/>
        <v>0</v>
      </c>
      <c r="I1400" s="7"/>
      <c r="J1400">
        <v>-611.875</v>
      </c>
      <c r="K1400" s="8">
        <f t="shared" si="111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07"/>
        <v>-0.61187499999999995</v>
      </c>
      <c r="E1401" s="8">
        <f>K1430/1000</f>
        <v>-0.61187499999999995</v>
      </c>
      <c r="F1401" s="4">
        <f t="shared" si="108"/>
        <v>0</v>
      </c>
      <c r="G1401" s="4">
        <f t="shared" si="109"/>
        <v>0</v>
      </c>
      <c r="H1401" s="7">
        <f t="shared" si="110"/>
        <v>0</v>
      </c>
      <c r="I1401" s="7"/>
      <c r="J1401">
        <v>-611.875</v>
      </c>
      <c r="K1401" s="8">
        <f t="shared" si="111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07"/>
        <v>-0.61187499999999995</v>
      </c>
      <c r="E1402" s="8">
        <f>K1431/1000</f>
        <v>-0.61187499999999995</v>
      </c>
      <c r="F1402" s="4">
        <f t="shared" si="108"/>
        <v>0</v>
      </c>
      <c r="G1402" s="4">
        <f t="shared" si="109"/>
        <v>0</v>
      </c>
      <c r="H1402" s="7">
        <f t="shared" si="110"/>
        <v>0</v>
      </c>
      <c r="I1402" s="7"/>
      <c r="J1402">
        <v>-611.875</v>
      </c>
      <c r="K1402" s="8">
        <f t="shared" si="111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07"/>
        <v>-0.61187499999999995</v>
      </c>
      <c r="E1403" s="8">
        <f>K1432/1000</f>
        <v>-0.61187499999999995</v>
      </c>
      <c r="F1403" s="4">
        <f t="shared" si="108"/>
        <v>0</v>
      </c>
      <c r="G1403" s="4">
        <f t="shared" si="109"/>
        <v>0</v>
      </c>
      <c r="H1403" s="7">
        <f t="shared" si="110"/>
        <v>0</v>
      </c>
      <c r="I1403" s="7"/>
      <c r="J1403">
        <v>-611.875</v>
      </c>
      <c r="K1403" s="8">
        <f t="shared" si="111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07"/>
        <v>-0.61187499999999995</v>
      </c>
      <c r="E1404" s="8">
        <f>K1433/1000</f>
        <v>-0.61187499999999995</v>
      </c>
      <c r="F1404" s="4">
        <f t="shared" si="108"/>
        <v>0</v>
      </c>
      <c r="G1404" s="4">
        <f t="shared" si="109"/>
        <v>0</v>
      </c>
      <c r="H1404" s="7">
        <f t="shared" si="110"/>
        <v>0</v>
      </c>
      <c r="I1404" s="7"/>
      <c r="J1404">
        <v>-611.875</v>
      </c>
      <c r="K1404" s="8">
        <f t="shared" si="111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07"/>
        <v>-0.61187499999999995</v>
      </c>
      <c r="E1405" s="8">
        <f>K1434/1000</f>
        <v>-0.61187499999999995</v>
      </c>
      <c r="F1405" s="4">
        <f t="shared" si="108"/>
        <v>0</v>
      </c>
      <c r="G1405" s="4">
        <f t="shared" si="109"/>
        <v>0</v>
      </c>
      <c r="H1405" s="7">
        <f t="shared" si="110"/>
        <v>0</v>
      </c>
      <c r="I1405" s="7"/>
      <c r="J1405">
        <v>-611.875</v>
      </c>
      <c r="K1405" s="8">
        <f t="shared" si="111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07"/>
        <v>-0.61187499999999995</v>
      </c>
      <c r="E1406" s="8">
        <f>K1435/1000</f>
        <v>-0.61187499999999995</v>
      </c>
      <c r="F1406" s="4">
        <f t="shared" si="108"/>
        <v>0</v>
      </c>
      <c r="G1406" s="4">
        <f t="shared" si="109"/>
        <v>0</v>
      </c>
      <c r="H1406" s="7">
        <f t="shared" si="110"/>
        <v>0</v>
      </c>
      <c r="I1406" s="7"/>
      <c r="J1406">
        <v>-611.875</v>
      </c>
      <c r="K1406" s="8">
        <f t="shared" si="111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07"/>
        <v>-1.0669200000000001</v>
      </c>
      <c r="E1407" s="8">
        <f>K1436/1000</f>
        <v>-1.0669200000000001</v>
      </c>
      <c r="F1407" s="4">
        <f t="shared" si="108"/>
        <v>0</v>
      </c>
      <c r="G1407" s="4">
        <f t="shared" si="109"/>
        <v>0</v>
      </c>
      <c r="H1407" s="7">
        <f t="shared" si="110"/>
        <v>0</v>
      </c>
      <c r="I1407" s="7"/>
      <c r="J1407">
        <v>-611.875</v>
      </c>
      <c r="K1407" s="8">
        <f t="shared" si="111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07"/>
        <v>-1.0669200000000001</v>
      </c>
      <c r="E1408" s="8">
        <f>K1437/1000</f>
        <v>-1.0669200000000001</v>
      </c>
      <c r="F1408" s="4">
        <f t="shared" si="108"/>
        <v>0</v>
      </c>
      <c r="G1408" s="4">
        <f t="shared" si="109"/>
        <v>0</v>
      </c>
      <c r="H1408" s="7">
        <f t="shared" si="110"/>
        <v>0</v>
      </c>
      <c r="I1408" s="7"/>
      <c r="J1408">
        <v>-611.875</v>
      </c>
      <c r="K1408" s="8">
        <f t="shared" si="111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07"/>
        <v>-0.92471500000000006</v>
      </c>
      <c r="E1409" s="8">
        <f>K1438/1000</f>
        <v>-0.92471500000000006</v>
      </c>
      <c r="F1409" s="4">
        <f t="shared" si="108"/>
        <v>0</v>
      </c>
      <c r="G1409" s="4">
        <f t="shared" si="109"/>
        <v>0</v>
      </c>
      <c r="H1409" s="7">
        <f t="shared" si="110"/>
        <v>0</v>
      </c>
      <c r="I1409" s="7"/>
      <c r="J1409">
        <v>-611.875</v>
      </c>
      <c r="K1409" s="8">
        <f t="shared" si="111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07"/>
        <v>-0.92471500000000006</v>
      </c>
      <c r="E1410" s="8">
        <f>K1439/1000</f>
        <v>-0.92471500000000006</v>
      </c>
      <c r="F1410" s="4">
        <f t="shared" si="108"/>
        <v>0</v>
      </c>
      <c r="G1410" s="4">
        <f t="shared" si="109"/>
        <v>0</v>
      </c>
      <c r="H1410" s="7">
        <f t="shared" si="110"/>
        <v>0</v>
      </c>
      <c r="I1410" s="7"/>
      <c r="J1410">
        <v>-611.875</v>
      </c>
      <c r="K1410" s="8">
        <f t="shared" si="111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07"/>
        <v>-0.92471500000000006</v>
      </c>
      <c r="E1411" s="8">
        <f>K1440/1000</f>
        <v>-0.92471500000000006</v>
      </c>
      <c r="F1411" s="4">
        <f t="shared" si="108"/>
        <v>0</v>
      </c>
      <c r="G1411" s="4">
        <f t="shared" si="109"/>
        <v>0</v>
      </c>
      <c r="H1411" s="7">
        <f t="shared" si="110"/>
        <v>0</v>
      </c>
      <c r="I1411" s="7"/>
      <c r="J1411">
        <v>-611.875</v>
      </c>
      <c r="K1411" s="8">
        <f t="shared" si="111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07"/>
        <v>-0.92471500000000006</v>
      </c>
      <c r="E1412" s="8">
        <f>K1441/1000</f>
        <v>-0.92471500000000006</v>
      </c>
      <c r="F1412" s="4">
        <f t="shared" si="108"/>
        <v>0</v>
      </c>
      <c r="G1412" s="4">
        <f t="shared" si="109"/>
        <v>0</v>
      </c>
      <c r="H1412" s="7">
        <f t="shared" si="110"/>
        <v>0</v>
      </c>
      <c r="I1412" s="7"/>
      <c r="J1412">
        <v>-1066.92</v>
      </c>
      <c r="K1412" s="8">
        <f t="shared" si="111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07"/>
        <v>-0.92471500000000006</v>
      </c>
      <c r="E1413" s="8">
        <f>K1442/1000</f>
        <v>-0.92471500000000006</v>
      </c>
      <c r="F1413" s="4">
        <f t="shared" si="108"/>
        <v>0</v>
      </c>
      <c r="G1413" s="4">
        <f t="shared" si="109"/>
        <v>0</v>
      </c>
      <c r="H1413" s="7">
        <f t="shared" si="110"/>
        <v>0</v>
      </c>
      <c r="I1413" s="7"/>
      <c r="J1413">
        <v>1966.93</v>
      </c>
      <c r="K1413" s="8">
        <f t="shared" si="111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07"/>
        <v>-0.92471500000000006</v>
      </c>
      <c r="E1414" s="8">
        <f>K1443/1000</f>
        <v>-0.92471500000000006</v>
      </c>
      <c r="F1414" s="4">
        <f t="shared" si="108"/>
        <v>0</v>
      </c>
      <c r="G1414" s="4">
        <f t="shared" si="109"/>
        <v>0</v>
      </c>
      <c r="H1414" s="7">
        <f t="shared" si="110"/>
        <v>0</v>
      </c>
      <c r="I1414" s="7"/>
      <c r="J1414">
        <v>114415</v>
      </c>
      <c r="K1414" s="8">
        <f t="shared" si="111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07"/>
        <v>-0.92471500000000006</v>
      </c>
      <c r="E1415" s="8">
        <f>K1444/1000</f>
        <v>-0.92471500000000006</v>
      </c>
      <c r="F1415" s="4">
        <f t="shared" si="108"/>
        <v>0</v>
      </c>
      <c r="G1415" s="4">
        <f t="shared" si="109"/>
        <v>0</v>
      </c>
      <c r="H1415" s="7">
        <f t="shared" si="110"/>
        <v>0</v>
      </c>
      <c r="I1415" s="7"/>
      <c r="J1415">
        <v>113978</v>
      </c>
      <c r="K1415" s="8">
        <f t="shared" si="111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07"/>
        <v>-0.92471500000000006</v>
      </c>
      <c r="E1416" s="8">
        <f>K1445/1000</f>
        <v>-0.92471500000000006</v>
      </c>
      <c r="F1416" s="4">
        <f t="shared" si="108"/>
        <v>0</v>
      </c>
      <c r="G1416" s="4">
        <f t="shared" si="109"/>
        <v>0</v>
      </c>
      <c r="H1416" s="7">
        <f t="shared" si="110"/>
        <v>0</v>
      </c>
      <c r="I1416" s="7"/>
      <c r="J1416">
        <v>113530</v>
      </c>
      <c r="K1416" s="8">
        <f t="shared" si="111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12">C1417/1000</f>
        <v>-0.92471500000000006</v>
      </c>
      <c r="E1417" s="8">
        <f>K1446/1000</f>
        <v>-0.92471500000000006</v>
      </c>
      <c r="F1417" s="4">
        <f t="shared" ref="F1417:F1480" si="113">(E1417- D1417)</f>
        <v>0</v>
      </c>
      <c r="G1417" s="4">
        <f t="shared" ref="G1417:G1480" si="114">ABS(F1417)</f>
        <v>0</v>
      </c>
      <c r="H1417" s="7">
        <f t="shared" ref="H1417:H1480" si="115">(G1417^2)</f>
        <v>0</v>
      </c>
      <c r="I1417" s="7"/>
      <c r="J1417">
        <v>113577</v>
      </c>
      <c r="K1417" s="8">
        <f t="shared" si="111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12"/>
        <v>-0.92471500000000006</v>
      </c>
      <c r="E1418" s="8">
        <f>K1447/1000</f>
        <v>-0.92471500000000006</v>
      </c>
      <c r="F1418" s="4">
        <f t="shared" si="113"/>
        <v>0</v>
      </c>
      <c r="G1418" s="4">
        <f t="shared" si="114"/>
        <v>0</v>
      </c>
      <c r="H1418" s="7">
        <f t="shared" si="115"/>
        <v>0</v>
      </c>
      <c r="I1418" s="7"/>
      <c r="J1418">
        <v>112609</v>
      </c>
      <c r="K1418" s="8">
        <f t="shared" si="111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12"/>
        <v>-0.61187499999999995</v>
      </c>
      <c r="E1419" s="8">
        <f>K1448/1000</f>
        <v>-0.61187499999999995</v>
      </c>
      <c r="F1419" s="4">
        <f t="shared" si="113"/>
        <v>0</v>
      </c>
      <c r="G1419" s="4">
        <f t="shared" si="114"/>
        <v>0</v>
      </c>
      <c r="H1419" s="7">
        <f t="shared" si="115"/>
        <v>0</v>
      </c>
      <c r="I1419" s="7"/>
      <c r="J1419">
        <v>112602</v>
      </c>
      <c r="K1419" s="8">
        <f t="shared" si="111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12"/>
        <v>-0.61187499999999995</v>
      </c>
      <c r="E1420" s="8">
        <f>K1449/1000</f>
        <v>-0.61187499999999995</v>
      </c>
      <c r="F1420" s="4">
        <f t="shared" si="113"/>
        <v>0</v>
      </c>
      <c r="G1420" s="4">
        <f t="shared" si="114"/>
        <v>0</v>
      </c>
      <c r="H1420" s="7">
        <f t="shared" si="115"/>
        <v>0</v>
      </c>
      <c r="I1420" s="7"/>
      <c r="J1420">
        <v>112413</v>
      </c>
      <c r="K1420" s="8">
        <f t="shared" si="111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12"/>
        <v>-0.61187499999999995</v>
      </c>
      <c r="E1421" s="8">
        <f>K1450/1000</f>
        <v>-0.61187499999999995</v>
      </c>
      <c r="F1421" s="4">
        <f t="shared" si="113"/>
        <v>0</v>
      </c>
      <c r="G1421" s="4">
        <f t="shared" si="114"/>
        <v>0</v>
      </c>
      <c r="H1421" s="7">
        <f t="shared" si="115"/>
        <v>0</v>
      </c>
      <c r="I1421" s="7"/>
      <c r="J1421">
        <v>111940</v>
      </c>
      <c r="K1421" s="8">
        <f t="shared" si="111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12"/>
        <v>-0.61187499999999995</v>
      </c>
      <c r="E1422" s="8">
        <f>K1451/1000</f>
        <v>-0.61187499999999995</v>
      </c>
      <c r="F1422" s="4">
        <f t="shared" si="113"/>
        <v>0</v>
      </c>
      <c r="G1422" s="4">
        <f t="shared" si="114"/>
        <v>0</v>
      </c>
      <c r="H1422" s="7">
        <f t="shared" si="115"/>
        <v>0</v>
      </c>
      <c r="I1422" s="7"/>
      <c r="J1422">
        <v>80819.8</v>
      </c>
      <c r="K1422" s="8">
        <f t="shared" si="111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12"/>
        <v>-0.61187499999999995</v>
      </c>
      <c r="E1423" s="8">
        <f>K1452/1000</f>
        <v>-0.61187499999999995</v>
      </c>
      <c r="F1423" s="4">
        <f t="shared" si="113"/>
        <v>0</v>
      </c>
      <c r="G1423" s="4">
        <f t="shared" si="114"/>
        <v>0</v>
      </c>
      <c r="H1423" s="7">
        <f t="shared" si="115"/>
        <v>0</v>
      </c>
      <c r="I1423" s="7"/>
      <c r="J1423">
        <v>-924.71500000000003</v>
      </c>
      <c r="K1423" s="8">
        <f t="shared" si="111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12"/>
        <v>-0.61187499999999995</v>
      </c>
      <c r="E1424" s="8">
        <f>K1453/1000</f>
        <v>-0.61187499999999995</v>
      </c>
      <c r="F1424" s="4">
        <f t="shared" si="113"/>
        <v>0</v>
      </c>
      <c r="G1424" s="4">
        <f t="shared" si="114"/>
        <v>0</v>
      </c>
      <c r="H1424" s="7">
        <f t="shared" si="115"/>
        <v>0</v>
      </c>
      <c r="I1424" s="7"/>
      <c r="J1424">
        <v>-611.875</v>
      </c>
      <c r="K1424" s="8">
        <f t="shared" si="111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12"/>
        <v>-0.61187499999999995</v>
      </c>
      <c r="E1425" s="8">
        <f>K1454/1000</f>
        <v>-0.61187499999999995</v>
      </c>
      <c r="F1425" s="4">
        <f t="shared" si="113"/>
        <v>0</v>
      </c>
      <c r="G1425" s="4">
        <f t="shared" si="114"/>
        <v>0</v>
      </c>
      <c r="H1425" s="7">
        <f t="shared" si="115"/>
        <v>0</v>
      </c>
      <c r="I1425" s="7"/>
      <c r="J1425">
        <v>-611.875</v>
      </c>
      <c r="K1425" s="8">
        <f t="shared" si="111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12"/>
        <v>-0.61187499999999995</v>
      </c>
      <c r="E1426" s="8">
        <f>K1455/1000</f>
        <v>-0.61187499999999995</v>
      </c>
      <c r="F1426" s="4">
        <f t="shared" si="113"/>
        <v>0</v>
      </c>
      <c r="G1426" s="4">
        <f t="shared" si="114"/>
        <v>0</v>
      </c>
      <c r="H1426" s="7">
        <f t="shared" si="115"/>
        <v>0</v>
      </c>
      <c r="I1426" s="7"/>
      <c r="J1426">
        <v>-611.875</v>
      </c>
      <c r="K1426" s="8">
        <f t="shared" si="111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12"/>
        <v>-0.61187499999999995</v>
      </c>
      <c r="E1427" s="8">
        <f>K1456/1000</f>
        <v>-0.61187499999999995</v>
      </c>
      <c r="F1427" s="4">
        <f t="shared" si="113"/>
        <v>0</v>
      </c>
      <c r="G1427" s="4">
        <f t="shared" si="114"/>
        <v>0</v>
      </c>
      <c r="H1427" s="7">
        <f t="shared" si="115"/>
        <v>0</v>
      </c>
      <c r="I1427" s="7"/>
      <c r="J1427">
        <v>-611.875</v>
      </c>
      <c r="K1427" s="8">
        <f t="shared" si="111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12"/>
        <v>-0.61187499999999995</v>
      </c>
      <c r="E1428" s="8">
        <f>K1457/1000</f>
        <v>-0.61187499999999995</v>
      </c>
      <c r="F1428" s="4">
        <f t="shared" si="113"/>
        <v>0</v>
      </c>
      <c r="G1428" s="4">
        <f t="shared" si="114"/>
        <v>0</v>
      </c>
      <c r="H1428" s="7">
        <f t="shared" si="115"/>
        <v>0</v>
      </c>
      <c r="I1428" s="7"/>
      <c r="J1428">
        <v>-611.875</v>
      </c>
      <c r="K1428" s="8">
        <f t="shared" si="111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12"/>
        <v>-0.61187499999999995</v>
      </c>
      <c r="E1429" s="8">
        <f>K1458/1000</f>
        <v>-0.61187499999999995</v>
      </c>
      <c r="F1429" s="4">
        <f t="shared" si="113"/>
        <v>0</v>
      </c>
      <c r="G1429" s="4">
        <f t="shared" si="114"/>
        <v>0</v>
      </c>
      <c r="H1429" s="7">
        <f t="shared" si="115"/>
        <v>0</v>
      </c>
      <c r="I1429" s="7"/>
      <c r="J1429">
        <v>-611.875</v>
      </c>
      <c r="K1429" s="8">
        <f t="shared" si="111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12"/>
        <v>-0.61187499999999995</v>
      </c>
      <c r="E1430" s="8">
        <f>K1459/1000</f>
        <v>-0.61187499999999995</v>
      </c>
      <c r="F1430" s="4">
        <f t="shared" si="113"/>
        <v>0</v>
      </c>
      <c r="G1430" s="4">
        <f t="shared" si="114"/>
        <v>0</v>
      </c>
      <c r="H1430" s="7">
        <f t="shared" si="115"/>
        <v>0</v>
      </c>
      <c r="I1430" s="7"/>
      <c r="J1430">
        <v>-611.875</v>
      </c>
      <c r="K1430" s="8">
        <f t="shared" si="111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12"/>
        <v>-1.0669200000000001</v>
      </c>
      <c r="E1431" s="8">
        <f>K1460/1000</f>
        <v>-1.0669200000000001</v>
      </c>
      <c r="F1431" s="4">
        <f t="shared" si="113"/>
        <v>0</v>
      </c>
      <c r="G1431" s="4">
        <f t="shared" si="114"/>
        <v>0</v>
      </c>
      <c r="H1431" s="7">
        <f t="shared" si="115"/>
        <v>0</v>
      </c>
      <c r="I1431" s="7"/>
      <c r="J1431">
        <v>-611.875</v>
      </c>
      <c r="K1431" s="8">
        <f t="shared" si="111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12"/>
        <v>5.2305000000000001</v>
      </c>
      <c r="E1432" s="8">
        <f>K1461/1000</f>
        <v>4.5869399999999994</v>
      </c>
      <c r="F1432" s="4">
        <f t="shared" si="113"/>
        <v>-0.6435600000000008</v>
      </c>
      <c r="G1432" s="4">
        <f t="shared" si="114"/>
        <v>0.6435600000000008</v>
      </c>
      <c r="H1432" s="7">
        <f t="shared" si="115"/>
        <v>0.414169473600001</v>
      </c>
      <c r="I1432" s="7"/>
      <c r="J1432">
        <v>-611.875</v>
      </c>
      <c r="K1432" s="8">
        <f t="shared" si="111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12"/>
        <v>113.532</v>
      </c>
      <c r="E1433" s="8">
        <f>K1462/1000</f>
        <v>113.682</v>
      </c>
      <c r="F1433" s="4">
        <f t="shared" si="113"/>
        <v>0.15000000000000568</v>
      </c>
      <c r="G1433" s="4">
        <f t="shared" si="114"/>
        <v>0.15000000000000568</v>
      </c>
      <c r="H1433" s="7">
        <f t="shared" si="115"/>
        <v>2.2500000000001706E-2</v>
      </c>
      <c r="I1433" s="7"/>
      <c r="J1433">
        <v>-611.875</v>
      </c>
      <c r="K1433" s="8">
        <f t="shared" si="111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12"/>
        <v>113.081</v>
      </c>
      <c r="E1434" s="8">
        <f>K1463/1000</f>
        <v>113.26</v>
      </c>
      <c r="F1434" s="4">
        <f t="shared" si="113"/>
        <v>0.17900000000000205</v>
      </c>
      <c r="G1434" s="4">
        <f t="shared" si="114"/>
        <v>0.17900000000000205</v>
      </c>
      <c r="H1434" s="7">
        <f t="shared" si="115"/>
        <v>3.2041000000000736E-2</v>
      </c>
      <c r="I1434" s="7"/>
      <c r="J1434">
        <v>-611.875</v>
      </c>
      <c r="K1434" s="8">
        <f t="shared" si="111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12"/>
        <v>112.09699999999999</v>
      </c>
      <c r="E1435" s="8">
        <f>K1464/1000</f>
        <v>112.28</v>
      </c>
      <c r="F1435" s="4">
        <f t="shared" si="113"/>
        <v>0.18300000000000693</v>
      </c>
      <c r="G1435" s="4">
        <f t="shared" si="114"/>
        <v>0.18300000000000693</v>
      </c>
      <c r="H1435" s="7">
        <f t="shared" si="115"/>
        <v>3.3489000000002538E-2</v>
      </c>
      <c r="I1435" s="7"/>
      <c r="J1435">
        <v>-611.875</v>
      </c>
      <c r="K1435" s="8">
        <f t="shared" si="111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12"/>
        <v>111.426</v>
      </c>
      <c r="E1436" s="8">
        <f>K1465/1000</f>
        <v>111.976</v>
      </c>
      <c r="F1436" s="4">
        <f t="shared" si="113"/>
        <v>0.54999999999999716</v>
      </c>
      <c r="G1436" s="4">
        <f t="shared" si="114"/>
        <v>0.54999999999999716</v>
      </c>
      <c r="H1436" s="7">
        <f t="shared" si="115"/>
        <v>0.30249999999999688</v>
      </c>
      <c r="I1436" s="7"/>
      <c r="J1436">
        <v>-1066.92</v>
      </c>
      <c r="K1436" s="8">
        <f t="shared" si="111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12"/>
        <v>110.702</v>
      </c>
      <c r="E1437" s="8">
        <f>K1466/1000</f>
        <v>111.048</v>
      </c>
      <c r="F1437" s="4">
        <f t="shared" si="113"/>
        <v>0.34600000000000364</v>
      </c>
      <c r="G1437" s="4">
        <f t="shared" si="114"/>
        <v>0.34600000000000364</v>
      </c>
      <c r="H1437" s="7">
        <f t="shared" si="115"/>
        <v>0.11971600000000251</v>
      </c>
      <c r="I1437" s="7"/>
      <c r="J1437">
        <v>-1066.92</v>
      </c>
      <c r="K1437" s="8">
        <f t="shared" si="111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12"/>
        <v>74.137899999999988</v>
      </c>
      <c r="E1438" s="8">
        <f>K1467/1000</f>
        <v>75.438600000000008</v>
      </c>
      <c r="F1438" s="4">
        <f t="shared" si="113"/>
        <v>1.3007000000000204</v>
      </c>
      <c r="G1438" s="4">
        <f t="shared" si="114"/>
        <v>1.3007000000000204</v>
      </c>
      <c r="H1438" s="7">
        <f t="shared" si="115"/>
        <v>1.6918204900000531</v>
      </c>
      <c r="I1438" s="7"/>
      <c r="J1438">
        <v>-924.71500000000003</v>
      </c>
      <c r="K1438" s="8">
        <f t="shared" si="111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12"/>
        <v>110.297</v>
      </c>
      <c r="E1439" s="8">
        <f>K1468/1000</f>
        <v>110.69799999999999</v>
      </c>
      <c r="F1439" s="4">
        <f t="shared" si="113"/>
        <v>0.40099999999999625</v>
      </c>
      <c r="G1439" s="4">
        <f t="shared" si="114"/>
        <v>0.40099999999999625</v>
      </c>
      <c r="H1439" s="7">
        <f t="shared" si="115"/>
        <v>0.160800999999997</v>
      </c>
      <c r="I1439" s="7"/>
      <c r="J1439">
        <v>-924.71500000000003</v>
      </c>
      <c r="K1439" s="8">
        <f t="shared" si="111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12"/>
        <v>98.114000000000004</v>
      </c>
      <c r="E1440" s="8">
        <f>K1469/1000</f>
        <v>98.935100000000006</v>
      </c>
      <c r="F1440" s="4">
        <f t="shared" si="113"/>
        <v>0.82110000000000127</v>
      </c>
      <c r="G1440" s="4">
        <f t="shared" si="114"/>
        <v>0.82110000000000127</v>
      </c>
      <c r="H1440" s="7">
        <f t="shared" si="115"/>
        <v>0.67420521000000211</v>
      </c>
      <c r="I1440" s="7"/>
      <c r="J1440">
        <v>-924.71500000000003</v>
      </c>
      <c r="K1440" s="8">
        <f t="shared" si="111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12"/>
        <v>-0.92471500000000006</v>
      </c>
      <c r="E1441" s="8">
        <f>K1470/1000</f>
        <v>-0.92471500000000006</v>
      </c>
      <c r="F1441" s="4">
        <f t="shared" si="113"/>
        <v>0</v>
      </c>
      <c r="G1441" s="4">
        <f t="shared" si="114"/>
        <v>0</v>
      </c>
      <c r="H1441" s="7">
        <f t="shared" si="115"/>
        <v>0</v>
      </c>
      <c r="I1441" s="7"/>
      <c r="J1441">
        <v>-924.71500000000003</v>
      </c>
      <c r="K1441" s="8">
        <f t="shared" si="111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12"/>
        <v>-0.92471500000000006</v>
      </c>
      <c r="E1442" s="8">
        <f>K1471/1000</f>
        <v>-0.92471500000000006</v>
      </c>
      <c r="F1442" s="4">
        <f t="shared" si="113"/>
        <v>0</v>
      </c>
      <c r="G1442" s="4">
        <f t="shared" si="114"/>
        <v>0</v>
      </c>
      <c r="H1442" s="7">
        <f t="shared" si="115"/>
        <v>0</v>
      </c>
      <c r="I1442" s="7"/>
      <c r="J1442">
        <v>-924.71500000000003</v>
      </c>
      <c r="K1442" s="8">
        <f t="shared" si="111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12"/>
        <v>-0.61187499999999995</v>
      </c>
      <c r="E1443" s="8">
        <f>K1472/1000</f>
        <v>-0.61187499999999995</v>
      </c>
      <c r="F1443" s="4">
        <f t="shared" si="113"/>
        <v>0</v>
      </c>
      <c r="G1443" s="4">
        <f t="shared" si="114"/>
        <v>0</v>
      </c>
      <c r="H1443" s="7">
        <f t="shared" si="115"/>
        <v>0</v>
      </c>
      <c r="I1443" s="7"/>
      <c r="J1443">
        <v>-924.71500000000003</v>
      </c>
      <c r="K1443" s="8">
        <f t="shared" si="111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12"/>
        <v>-0.61187499999999995</v>
      </c>
      <c r="E1444" s="8">
        <f>K1473/1000</f>
        <v>-0.61187499999999995</v>
      </c>
      <c r="F1444" s="4">
        <f t="shared" si="113"/>
        <v>0</v>
      </c>
      <c r="G1444" s="4">
        <f t="shared" si="114"/>
        <v>0</v>
      </c>
      <c r="H1444" s="7">
        <f t="shared" si="115"/>
        <v>0</v>
      </c>
      <c r="I1444" s="7"/>
      <c r="J1444">
        <v>-924.71500000000003</v>
      </c>
      <c r="K1444" s="8">
        <f t="shared" si="111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12"/>
        <v>-0.61187499999999995</v>
      </c>
      <c r="E1445" s="8">
        <f>K1474/1000</f>
        <v>-0.61187499999999995</v>
      </c>
      <c r="F1445" s="4">
        <f t="shared" si="113"/>
        <v>0</v>
      </c>
      <c r="G1445" s="4">
        <f t="shared" si="114"/>
        <v>0</v>
      </c>
      <c r="H1445" s="7">
        <f t="shared" si="115"/>
        <v>0</v>
      </c>
      <c r="I1445" s="7"/>
      <c r="J1445">
        <v>-924.71500000000003</v>
      </c>
      <c r="K1445" s="8">
        <f t="shared" si="111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12"/>
        <v>-0.61187499999999995</v>
      </c>
      <c r="E1446" s="8">
        <f>K1475/1000</f>
        <v>-0.61187499999999995</v>
      </c>
      <c r="F1446" s="4">
        <f t="shared" si="113"/>
        <v>0</v>
      </c>
      <c r="G1446" s="4">
        <f t="shared" si="114"/>
        <v>0</v>
      </c>
      <c r="H1446" s="7">
        <f t="shared" si="115"/>
        <v>0</v>
      </c>
      <c r="I1446" s="7"/>
      <c r="J1446">
        <v>-924.71500000000003</v>
      </c>
      <c r="K1446" s="8">
        <f t="shared" si="111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12"/>
        <v>-0.61187499999999995</v>
      </c>
      <c r="E1447" s="8">
        <f>K1476/1000</f>
        <v>-0.61187499999999995</v>
      </c>
      <c r="F1447" s="4">
        <f t="shared" si="113"/>
        <v>0</v>
      </c>
      <c r="G1447" s="4">
        <f t="shared" si="114"/>
        <v>0</v>
      </c>
      <c r="H1447" s="7">
        <f t="shared" si="115"/>
        <v>0</v>
      </c>
      <c r="I1447" s="7"/>
      <c r="J1447">
        <v>-924.71500000000003</v>
      </c>
      <c r="K1447" s="8">
        <f t="shared" si="111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12"/>
        <v>-0.61187499999999995</v>
      </c>
      <c r="E1448" s="8">
        <f>K1477/1000</f>
        <v>-0.61187499999999995</v>
      </c>
      <c r="F1448" s="4">
        <f t="shared" si="113"/>
        <v>0</v>
      </c>
      <c r="G1448" s="4">
        <f t="shared" si="114"/>
        <v>0</v>
      </c>
      <c r="H1448" s="7">
        <f t="shared" si="115"/>
        <v>0</v>
      </c>
      <c r="I1448" s="7"/>
      <c r="J1448">
        <v>-611.875</v>
      </c>
      <c r="K1448" s="8">
        <f t="shared" si="111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12"/>
        <v>-0.61187499999999995</v>
      </c>
      <c r="E1449" s="8">
        <f>K1478/1000</f>
        <v>-0.61187499999999995</v>
      </c>
      <c r="F1449" s="4">
        <f t="shared" si="113"/>
        <v>0</v>
      </c>
      <c r="G1449" s="4">
        <f t="shared" si="114"/>
        <v>0</v>
      </c>
      <c r="H1449" s="7">
        <f t="shared" si="115"/>
        <v>0</v>
      </c>
      <c r="I1449" s="7"/>
      <c r="J1449">
        <v>-611.875</v>
      </c>
      <c r="K1449" s="8">
        <f t="shared" si="111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12"/>
        <v>-0.61187499999999995</v>
      </c>
      <c r="E1450" s="8">
        <f>K1479/1000</f>
        <v>-0.61187499999999995</v>
      </c>
      <c r="F1450" s="4">
        <f t="shared" si="113"/>
        <v>0</v>
      </c>
      <c r="G1450" s="4">
        <f t="shared" si="114"/>
        <v>0</v>
      </c>
      <c r="H1450" s="7">
        <f t="shared" si="115"/>
        <v>0</v>
      </c>
      <c r="I1450" s="7"/>
      <c r="J1450">
        <v>-611.875</v>
      </c>
      <c r="K1450" s="8">
        <f t="shared" si="111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12"/>
        <v>-0.61187499999999995</v>
      </c>
      <c r="E1451" s="8">
        <f>K1480/1000</f>
        <v>-0.61187499999999995</v>
      </c>
      <c r="F1451" s="4">
        <f t="shared" si="113"/>
        <v>0</v>
      </c>
      <c r="G1451" s="4">
        <f t="shared" si="114"/>
        <v>0</v>
      </c>
      <c r="H1451" s="7">
        <f t="shared" si="115"/>
        <v>0</v>
      </c>
      <c r="I1451" s="7"/>
      <c r="J1451">
        <v>-611.875</v>
      </c>
      <c r="K1451" s="8">
        <f t="shared" si="111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12"/>
        <v>-0.61187499999999995</v>
      </c>
      <c r="E1452" s="8">
        <f>K1481/1000</f>
        <v>-0.61187499999999995</v>
      </c>
      <c r="F1452" s="4">
        <f t="shared" si="113"/>
        <v>0</v>
      </c>
      <c r="G1452" s="4">
        <f t="shared" si="114"/>
        <v>0</v>
      </c>
      <c r="H1452" s="7">
        <f t="shared" si="115"/>
        <v>0</v>
      </c>
      <c r="I1452" s="7"/>
      <c r="J1452">
        <v>-611.875</v>
      </c>
      <c r="K1452" s="8">
        <f t="shared" ref="K1452:K1515" si="116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12"/>
        <v>-0.61187499999999995</v>
      </c>
      <c r="E1453" s="8">
        <f>K1482/1000</f>
        <v>-0.61187499999999995</v>
      </c>
      <c r="F1453" s="4">
        <f t="shared" si="113"/>
        <v>0</v>
      </c>
      <c r="G1453" s="4">
        <f t="shared" si="114"/>
        <v>0</v>
      </c>
      <c r="H1453" s="7">
        <f t="shared" si="115"/>
        <v>0</v>
      </c>
      <c r="I1453" s="7"/>
      <c r="J1453">
        <v>-611.875</v>
      </c>
      <c r="K1453" s="8">
        <f t="shared" si="116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12"/>
        <v>-0.61187499999999995</v>
      </c>
      <c r="E1454" s="8">
        <f>K1483/1000</f>
        <v>-0.61187499999999995</v>
      </c>
      <c r="F1454" s="4">
        <f t="shared" si="113"/>
        <v>0</v>
      </c>
      <c r="G1454" s="4">
        <f t="shared" si="114"/>
        <v>0</v>
      </c>
      <c r="H1454" s="7">
        <f t="shared" si="115"/>
        <v>0</v>
      </c>
      <c r="I1454" s="7"/>
      <c r="J1454">
        <v>-611.875</v>
      </c>
      <c r="K1454" s="8">
        <f t="shared" si="116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12"/>
        <v>-1.0669200000000001</v>
      </c>
      <c r="E1455" s="8">
        <f>K1484/1000</f>
        <v>-1.0669200000000001</v>
      </c>
      <c r="F1455" s="4">
        <f t="shared" si="113"/>
        <v>0</v>
      </c>
      <c r="G1455" s="4">
        <f t="shared" si="114"/>
        <v>0</v>
      </c>
      <c r="H1455" s="7">
        <f t="shared" si="115"/>
        <v>0</v>
      </c>
      <c r="I1455" s="7"/>
      <c r="J1455">
        <v>-611.875</v>
      </c>
      <c r="K1455" s="8">
        <f t="shared" si="116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12"/>
        <v>-1.9941800000000001</v>
      </c>
      <c r="E1456" s="8">
        <f>K1485/1000</f>
        <v>-1.9921</v>
      </c>
      <c r="F1456" s="4">
        <f t="shared" si="113"/>
        <v>2.0800000000000818E-3</v>
      </c>
      <c r="G1456" s="4">
        <f t="shared" si="114"/>
        <v>2.0800000000000818E-3</v>
      </c>
      <c r="H1456" s="7">
        <f t="shared" si="115"/>
        <v>4.3264000000003403E-6</v>
      </c>
      <c r="I1456" s="7"/>
      <c r="J1456">
        <v>-611.875</v>
      </c>
      <c r="K1456" s="8">
        <f t="shared" si="116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12"/>
        <v>60.093000000000004</v>
      </c>
      <c r="E1457" s="8">
        <f>K1486/1000</f>
        <v>59.448699999999995</v>
      </c>
      <c r="F1457" s="4">
        <f t="shared" si="113"/>
        <v>-0.64430000000000831</v>
      </c>
      <c r="G1457" s="4">
        <f t="shared" si="114"/>
        <v>0.64430000000000831</v>
      </c>
      <c r="H1457" s="7">
        <f t="shared" si="115"/>
        <v>0.41512249000001072</v>
      </c>
      <c r="I1457" s="7"/>
      <c r="J1457">
        <v>-611.875</v>
      </c>
      <c r="K1457" s="8">
        <f t="shared" si="116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12"/>
        <v>112.82</v>
      </c>
      <c r="E1458" s="8">
        <f>K1487/1000</f>
        <v>112.95699999999999</v>
      </c>
      <c r="F1458" s="4">
        <f t="shared" si="113"/>
        <v>0.13700000000000045</v>
      </c>
      <c r="G1458" s="4">
        <f t="shared" si="114"/>
        <v>0.13700000000000045</v>
      </c>
      <c r="H1458" s="7">
        <f t="shared" si="115"/>
        <v>1.8769000000000126E-2</v>
      </c>
      <c r="I1458" s="7"/>
      <c r="J1458">
        <v>-611.875</v>
      </c>
      <c r="K1458" s="8">
        <f t="shared" si="116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12"/>
        <v>111.926</v>
      </c>
      <c r="E1459" s="8">
        <f>K1488/1000</f>
        <v>112.648</v>
      </c>
      <c r="F1459" s="4">
        <f t="shared" si="113"/>
        <v>0.7219999999999942</v>
      </c>
      <c r="G1459" s="4">
        <f t="shared" si="114"/>
        <v>0.7219999999999942</v>
      </c>
      <c r="H1459" s="7">
        <f t="shared" si="115"/>
        <v>0.52128399999999164</v>
      </c>
      <c r="I1459" s="7"/>
      <c r="J1459">
        <v>-611.875</v>
      </c>
      <c r="K1459" s="8">
        <f t="shared" si="116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12"/>
        <v>111.318</v>
      </c>
      <c r="E1460" s="8">
        <f>K1489/1000</f>
        <v>111.792</v>
      </c>
      <c r="F1460" s="4">
        <f t="shared" si="113"/>
        <v>0.47400000000000375</v>
      </c>
      <c r="G1460" s="4">
        <f t="shared" si="114"/>
        <v>0.47400000000000375</v>
      </c>
      <c r="H1460" s="7">
        <f t="shared" si="115"/>
        <v>0.22467600000000357</v>
      </c>
      <c r="I1460" s="7"/>
      <c r="J1460">
        <v>-1066.92</v>
      </c>
      <c r="K1460" s="8">
        <f t="shared" si="116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12"/>
        <v>110.666</v>
      </c>
      <c r="E1461" s="8">
        <f>K1490/1000</f>
        <v>110.71899999999999</v>
      </c>
      <c r="F1461" s="4">
        <f t="shared" si="113"/>
        <v>5.2999999999997272E-2</v>
      </c>
      <c r="G1461" s="4">
        <f t="shared" si="114"/>
        <v>5.2999999999997272E-2</v>
      </c>
      <c r="H1461" s="7">
        <f t="shared" si="115"/>
        <v>2.8089999999997106E-3</v>
      </c>
      <c r="I1461" s="7"/>
      <c r="J1461">
        <v>4586.9399999999996</v>
      </c>
      <c r="K1461" s="8">
        <f t="shared" si="116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12"/>
        <v>110.274</v>
      </c>
      <c r="E1462" s="8">
        <f>K1491/1000</f>
        <v>110.71</v>
      </c>
      <c r="F1462" s="4">
        <f t="shared" si="113"/>
        <v>0.43599999999999284</v>
      </c>
      <c r="G1462" s="4">
        <f t="shared" si="114"/>
        <v>0.43599999999999284</v>
      </c>
      <c r="H1462" s="7">
        <f t="shared" si="115"/>
        <v>0.19009599999999374</v>
      </c>
      <c r="I1462" s="7"/>
      <c r="J1462">
        <v>113682</v>
      </c>
      <c r="K1462" s="8">
        <f t="shared" si="116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12"/>
        <v>110.161</v>
      </c>
      <c r="E1463" s="8">
        <f>K1492/1000</f>
        <v>110.526</v>
      </c>
      <c r="F1463" s="4">
        <f t="shared" si="113"/>
        <v>0.36499999999999488</v>
      </c>
      <c r="G1463" s="4">
        <f t="shared" si="114"/>
        <v>0.36499999999999488</v>
      </c>
      <c r="H1463" s="7">
        <f t="shared" si="115"/>
        <v>0.13322499999999626</v>
      </c>
      <c r="I1463" s="7"/>
      <c r="J1463">
        <v>113260</v>
      </c>
      <c r="K1463" s="8">
        <f t="shared" si="116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12"/>
        <v>105.02</v>
      </c>
      <c r="E1464" s="8">
        <f>K1493/1000</f>
        <v>105.746</v>
      </c>
      <c r="F1464" s="4">
        <f t="shared" si="113"/>
        <v>0.72599999999999909</v>
      </c>
      <c r="G1464" s="4">
        <f t="shared" si="114"/>
        <v>0.72599999999999909</v>
      </c>
      <c r="H1464" s="7">
        <f t="shared" si="115"/>
        <v>0.52707599999999866</v>
      </c>
      <c r="I1464" s="7"/>
      <c r="J1464">
        <v>112280</v>
      </c>
      <c r="K1464" s="8">
        <f t="shared" si="116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12"/>
        <v>44.079000000000001</v>
      </c>
      <c r="E1465" s="8">
        <f>K1494/1000</f>
        <v>45.706699999999998</v>
      </c>
      <c r="F1465" s="4">
        <f t="shared" si="113"/>
        <v>1.6276999999999973</v>
      </c>
      <c r="G1465" s="4">
        <f t="shared" si="114"/>
        <v>1.6276999999999973</v>
      </c>
      <c r="H1465" s="7">
        <f t="shared" si="115"/>
        <v>2.6494072899999912</v>
      </c>
      <c r="I1465" s="7"/>
      <c r="J1465">
        <v>111976</v>
      </c>
      <c r="K1465" s="8">
        <f t="shared" si="116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12"/>
        <v>-0.92471500000000006</v>
      </c>
      <c r="E1466" s="8">
        <f>K1495/1000</f>
        <v>-0.92471500000000006</v>
      </c>
      <c r="F1466" s="4">
        <f t="shared" si="113"/>
        <v>0</v>
      </c>
      <c r="G1466" s="4">
        <f t="shared" si="114"/>
        <v>0</v>
      </c>
      <c r="H1466" s="7">
        <f t="shared" si="115"/>
        <v>0</v>
      </c>
      <c r="I1466" s="7"/>
      <c r="J1466">
        <v>111048</v>
      </c>
      <c r="K1466" s="8">
        <f t="shared" si="116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12"/>
        <v>-0.61187499999999995</v>
      </c>
      <c r="E1467" s="8">
        <f>K1496/1000</f>
        <v>-0.61187499999999995</v>
      </c>
      <c r="F1467" s="4">
        <f t="shared" si="113"/>
        <v>0</v>
      </c>
      <c r="G1467" s="4">
        <f t="shared" si="114"/>
        <v>0</v>
      </c>
      <c r="H1467" s="7">
        <f t="shared" si="115"/>
        <v>0</v>
      </c>
      <c r="I1467" s="7"/>
      <c r="J1467">
        <v>75438.600000000006</v>
      </c>
      <c r="K1467" s="8">
        <f t="shared" si="116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12"/>
        <v>-0.61187499999999995</v>
      </c>
      <c r="E1468" s="8">
        <f>K1497/1000</f>
        <v>-0.61187499999999995</v>
      </c>
      <c r="F1468" s="4">
        <f t="shared" si="113"/>
        <v>0</v>
      </c>
      <c r="G1468" s="4">
        <f t="shared" si="114"/>
        <v>0</v>
      </c>
      <c r="H1468" s="7">
        <f t="shared" si="115"/>
        <v>0</v>
      </c>
      <c r="I1468" s="7"/>
      <c r="J1468">
        <v>110698</v>
      </c>
      <c r="K1468" s="8">
        <f t="shared" si="116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12"/>
        <v>-0.61187499999999995</v>
      </c>
      <c r="E1469" s="8">
        <f>K1498/1000</f>
        <v>-0.61187499999999995</v>
      </c>
      <c r="F1469" s="4">
        <f t="shared" si="113"/>
        <v>0</v>
      </c>
      <c r="G1469" s="4">
        <f t="shared" si="114"/>
        <v>0</v>
      </c>
      <c r="H1469" s="7">
        <f t="shared" si="115"/>
        <v>0</v>
      </c>
      <c r="I1469" s="7"/>
      <c r="J1469">
        <v>98935.1</v>
      </c>
      <c r="K1469" s="8">
        <f t="shared" si="116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12"/>
        <v>-0.61187499999999995</v>
      </c>
      <c r="E1470" s="8">
        <f>K1499/1000</f>
        <v>-0.61187499999999995</v>
      </c>
      <c r="F1470" s="4">
        <f t="shared" si="113"/>
        <v>0</v>
      </c>
      <c r="G1470" s="4">
        <f t="shared" si="114"/>
        <v>0</v>
      </c>
      <c r="H1470" s="7">
        <f t="shared" si="115"/>
        <v>0</v>
      </c>
      <c r="I1470" s="7"/>
      <c r="J1470">
        <v>-924.71500000000003</v>
      </c>
      <c r="K1470" s="8">
        <f t="shared" si="116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12"/>
        <v>-0.61187499999999995</v>
      </c>
      <c r="E1471" s="8">
        <f>K1500/1000</f>
        <v>-0.61187499999999995</v>
      </c>
      <c r="F1471" s="4">
        <f t="shared" si="113"/>
        <v>0</v>
      </c>
      <c r="G1471" s="4">
        <f t="shared" si="114"/>
        <v>0</v>
      </c>
      <c r="H1471" s="7">
        <f t="shared" si="115"/>
        <v>0</v>
      </c>
      <c r="I1471" s="7"/>
      <c r="J1471">
        <v>-924.71500000000003</v>
      </c>
      <c r="K1471" s="8">
        <f t="shared" si="116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12"/>
        <v>-0.61187499999999995</v>
      </c>
      <c r="E1472" s="8">
        <f>K1501/1000</f>
        <v>-0.61187499999999995</v>
      </c>
      <c r="F1472" s="4">
        <f t="shared" si="113"/>
        <v>0</v>
      </c>
      <c r="G1472" s="4">
        <f t="shared" si="114"/>
        <v>0</v>
      </c>
      <c r="H1472" s="7">
        <f t="shared" si="115"/>
        <v>0</v>
      </c>
      <c r="I1472" s="7"/>
      <c r="J1472">
        <v>-611.875</v>
      </c>
      <c r="K1472" s="8">
        <f t="shared" si="116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12"/>
        <v>-0.61187499999999995</v>
      </c>
      <c r="E1473" s="8">
        <f>K1502/1000</f>
        <v>-0.61187499999999995</v>
      </c>
      <c r="F1473" s="4">
        <f t="shared" si="113"/>
        <v>0</v>
      </c>
      <c r="G1473" s="4">
        <f t="shared" si="114"/>
        <v>0</v>
      </c>
      <c r="H1473" s="7">
        <f t="shared" si="115"/>
        <v>0</v>
      </c>
      <c r="I1473" s="7"/>
      <c r="J1473">
        <v>-611.875</v>
      </c>
      <c r="K1473" s="8">
        <f t="shared" si="116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12"/>
        <v>-0.61187499999999995</v>
      </c>
      <c r="E1474" s="8">
        <f>K1503/1000</f>
        <v>-0.61187499999999995</v>
      </c>
      <c r="F1474" s="4">
        <f t="shared" si="113"/>
        <v>0</v>
      </c>
      <c r="G1474" s="4">
        <f t="shared" si="114"/>
        <v>0</v>
      </c>
      <c r="H1474" s="7">
        <f t="shared" si="115"/>
        <v>0</v>
      </c>
      <c r="I1474" s="7"/>
      <c r="J1474">
        <v>-611.875</v>
      </c>
      <c r="K1474" s="8">
        <f t="shared" si="116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12"/>
        <v>-0.61187499999999995</v>
      </c>
      <c r="E1475" s="8">
        <f>K1504/1000</f>
        <v>-0.61187499999999995</v>
      </c>
      <c r="F1475" s="4">
        <f t="shared" si="113"/>
        <v>0</v>
      </c>
      <c r="G1475" s="4">
        <f t="shared" si="114"/>
        <v>0</v>
      </c>
      <c r="H1475" s="7">
        <f t="shared" si="115"/>
        <v>0</v>
      </c>
      <c r="I1475" s="7"/>
      <c r="J1475">
        <v>-611.875</v>
      </c>
      <c r="K1475" s="8">
        <f t="shared" si="116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12"/>
        <v>-0.61187499999999995</v>
      </c>
      <c r="E1476" s="8">
        <f>K1505/1000</f>
        <v>-0.61187499999999995</v>
      </c>
      <c r="F1476" s="4">
        <f t="shared" si="113"/>
        <v>0</v>
      </c>
      <c r="G1476" s="4">
        <f t="shared" si="114"/>
        <v>0</v>
      </c>
      <c r="H1476" s="7">
        <f t="shared" si="115"/>
        <v>0</v>
      </c>
      <c r="I1476" s="7"/>
      <c r="J1476">
        <v>-611.875</v>
      </c>
      <c r="K1476" s="8">
        <f t="shared" si="116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12"/>
        <v>-0.61187499999999995</v>
      </c>
      <c r="E1477" s="8">
        <f>K1506/1000</f>
        <v>-0.61187499999999995</v>
      </c>
      <c r="F1477" s="4">
        <f t="shared" si="113"/>
        <v>0</v>
      </c>
      <c r="G1477" s="4">
        <f t="shared" si="114"/>
        <v>0</v>
      </c>
      <c r="H1477" s="7">
        <f t="shared" si="115"/>
        <v>0</v>
      </c>
      <c r="I1477" s="7"/>
      <c r="J1477">
        <v>-611.875</v>
      </c>
      <c r="K1477" s="8">
        <f t="shared" si="116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12"/>
        <v>-0.61187499999999995</v>
      </c>
      <c r="E1478" s="8">
        <f>K1507/1000</f>
        <v>-0.61187499999999995</v>
      </c>
      <c r="F1478" s="4">
        <f t="shared" si="113"/>
        <v>0</v>
      </c>
      <c r="G1478" s="4">
        <f t="shared" si="114"/>
        <v>0</v>
      </c>
      <c r="H1478" s="7">
        <f t="shared" si="115"/>
        <v>0</v>
      </c>
      <c r="I1478" s="7"/>
      <c r="J1478">
        <v>-611.875</v>
      </c>
      <c r="K1478" s="8">
        <f t="shared" si="116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12"/>
        <v>-1.0669200000000001</v>
      </c>
      <c r="E1479" s="8">
        <f>K1508/1000</f>
        <v>-1.0669200000000001</v>
      </c>
      <c r="F1479" s="4">
        <f t="shared" si="113"/>
        <v>0</v>
      </c>
      <c r="G1479" s="4">
        <f t="shared" si="114"/>
        <v>0</v>
      </c>
      <c r="H1479" s="7">
        <f t="shared" si="115"/>
        <v>0</v>
      </c>
      <c r="I1479" s="7"/>
      <c r="J1479">
        <v>-611.875</v>
      </c>
      <c r="K1479" s="8">
        <f t="shared" si="116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12"/>
        <v>-2.92659</v>
      </c>
      <c r="E1480" s="8">
        <f>K1509/1000</f>
        <v>-2.9291900000000002</v>
      </c>
      <c r="F1480" s="4">
        <f t="shared" si="113"/>
        <v>-2.6000000000001577E-3</v>
      </c>
      <c r="G1480" s="4">
        <f t="shared" si="114"/>
        <v>2.6000000000001577E-3</v>
      </c>
      <c r="H1480" s="7">
        <f t="shared" si="115"/>
        <v>6.7600000000008204E-6</v>
      </c>
      <c r="I1480" s="7"/>
      <c r="J1480">
        <v>-611.875</v>
      </c>
      <c r="K1480" s="8">
        <f t="shared" si="116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17">C1481/1000</f>
        <v>111.91800000000001</v>
      </c>
      <c r="E1481" s="8">
        <f>K1510/1000</f>
        <v>112.52500000000001</v>
      </c>
      <c r="F1481" s="4">
        <f t="shared" ref="F1481:F1544" si="118">(E1481- D1481)</f>
        <v>0.60699999999999932</v>
      </c>
      <c r="G1481" s="4">
        <f t="shared" ref="G1481:G1544" si="119">ABS(F1481)</f>
        <v>0.60699999999999932</v>
      </c>
      <c r="H1481" s="7">
        <f t="shared" ref="H1481:H1544" si="120">(G1481^2)</f>
        <v>0.36844899999999919</v>
      </c>
      <c r="I1481" s="7"/>
      <c r="J1481">
        <v>-611.875</v>
      </c>
      <c r="K1481" s="8">
        <f t="shared" si="116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17"/>
        <v>112.221</v>
      </c>
      <c r="E1482" s="8">
        <f>K1511/1000</f>
        <v>112.51</v>
      </c>
      <c r="F1482" s="4">
        <f t="shared" si="118"/>
        <v>0.28900000000000148</v>
      </c>
      <c r="G1482" s="4">
        <f t="shared" si="119"/>
        <v>0.28900000000000148</v>
      </c>
      <c r="H1482" s="7">
        <f t="shared" si="120"/>
        <v>8.3521000000000858E-2</v>
      </c>
      <c r="I1482" s="7"/>
      <c r="J1482">
        <v>-611.875</v>
      </c>
      <c r="K1482" s="8">
        <f t="shared" si="116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17"/>
        <v>111.41800000000001</v>
      </c>
      <c r="E1483" s="8">
        <f>K1512/1000</f>
        <v>111.667</v>
      </c>
      <c r="F1483" s="4">
        <f t="shared" si="118"/>
        <v>0.24899999999999523</v>
      </c>
      <c r="G1483" s="4">
        <f t="shared" si="119"/>
        <v>0.24899999999999523</v>
      </c>
      <c r="H1483" s="7">
        <f t="shared" si="120"/>
        <v>6.2000999999997621E-2</v>
      </c>
      <c r="I1483" s="7"/>
      <c r="J1483">
        <v>-611.875</v>
      </c>
      <c r="K1483" s="8">
        <f t="shared" si="116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17"/>
        <v>110.849</v>
      </c>
      <c r="E1484" s="8">
        <f>K1513/1000</f>
        <v>111.39400000000001</v>
      </c>
      <c r="F1484" s="4">
        <f t="shared" si="118"/>
        <v>0.54500000000000171</v>
      </c>
      <c r="G1484" s="4">
        <f t="shared" si="119"/>
        <v>0.54500000000000171</v>
      </c>
      <c r="H1484" s="7">
        <f t="shared" si="120"/>
        <v>0.29702500000000187</v>
      </c>
      <c r="I1484" s="7"/>
      <c r="J1484">
        <v>-1066.92</v>
      </c>
      <c r="K1484" s="8">
        <f t="shared" si="116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17"/>
        <v>110.267</v>
      </c>
      <c r="E1485" s="8">
        <f>K1514/1000</f>
        <v>110.625</v>
      </c>
      <c r="F1485" s="4">
        <f t="shared" si="118"/>
        <v>0.35800000000000409</v>
      </c>
      <c r="G1485" s="4">
        <f t="shared" si="119"/>
        <v>0.35800000000000409</v>
      </c>
      <c r="H1485" s="7">
        <f t="shared" si="120"/>
        <v>0.12816400000000294</v>
      </c>
      <c r="I1485" s="7"/>
      <c r="J1485">
        <v>-1992.1</v>
      </c>
      <c r="K1485" s="8">
        <f t="shared" si="116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17"/>
        <v>109.904</v>
      </c>
      <c r="E1486" s="8">
        <f>K1515/1000</f>
        <v>110.252</v>
      </c>
      <c r="F1486" s="4">
        <f t="shared" si="118"/>
        <v>0.34799999999999898</v>
      </c>
      <c r="G1486" s="4">
        <f t="shared" si="119"/>
        <v>0.34799999999999898</v>
      </c>
      <c r="H1486" s="7">
        <f t="shared" si="120"/>
        <v>0.12110399999999928</v>
      </c>
      <c r="I1486" s="7"/>
      <c r="J1486">
        <v>59448.7</v>
      </c>
      <c r="K1486" s="8">
        <f t="shared" si="116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17"/>
        <v>109.739</v>
      </c>
      <c r="E1487" s="8">
        <f>K1516/1000</f>
        <v>110.123</v>
      </c>
      <c r="F1487" s="4">
        <f t="shared" si="118"/>
        <v>0.38400000000000034</v>
      </c>
      <c r="G1487" s="4">
        <f t="shared" si="119"/>
        <v>0.38400000000000034</v>
      </c>
      <c r="H1487" s="7">
        <f t="shared" si="120"/>
        <v>0.14745600000000025</v>
      </c>
      <c r="I1487" s="7"/>
      <c r="J1487">
        <v>112957</v>
      </c>
      <c r="K1487" s="8">
        <f t="shared" si="116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17"/>
        <v>109.61499999999999</v>
      </c>
      <c r="E1488" s="8">
        <f>K1517/1000</f>
        <v>109.66800000000001</v>
      </c>
      <c r="F1488" s="4">
        <f t="shared" si="118"/>
        <v>5.3000000000011482E-2</v>
      </c>
      <c r="G1488" s="4">
        <f t="shared" si="119"/>
        <v>5.3000000000011482E-2</v>
      </c>
      <c r="H1488" s="7">
        <f t="shared" si="120"/>
        <v>2.8090000000012172E-3</v>
      </c>
      <c r="I1488" s="7"/>
      <c r="J1488">
        <v>112648</v>
      </c>
      <c r="K1488" s="8">
        <f t="shared" si="116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17"/>
        <v>78.999100000000013</v>
      </c>
      <c r="E1489" s="8">
        <f>K1518/1000</f>
        <v>81.651899999999998</v>
      </c>
      <c r="F1489" s="4">
        <f t="shared" si="118"/>
        <v>2.6527999999999849</v>
      </c>
      <c r="G1489" s="4">
        <f t="shared" si="119"/>
        <v>2.6527999999999849</v>
      </c>
      <c r="H1489" s="7">
        <f t="shared" si="120"/>
        <v>7.0373478399999199</v>
      </c>
      <c r="I1489" s="7"/>
      <c r="J1489">
        <v>111792</v>
      </c>
      <c r="K1489" s="8">
        <f t="shared" si="116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17"/>
        <v>-0.92471500000000006</v>
      </c>
      <c r="E1490" s="8">
        <f>K1519/1000</f>
        <v>-0.92471500000000006</v>
      </c>
      <c r="F1490" s="4">
        <f t="shared" si="118"/>
        <v>0</v>
      </c>
      <c r="G1490" s="4">
        <f t="shared" si="119"/>
        <v>0</v>
      </c>
      <c r="H1490" s="7">
        <f t="shared" si="120"/>
        <v>0</v>
      </c>
      <c r="I1490" s="7"/>
      <c r="J1490">
        <v>110719</v>
      </c>
      <c r="K1490" s="8">
        <f t="shared" si="116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17"/>
        <v>-0.61187499999999995</v>
      </c>
      <c r="E1491" s="8">
        <f>K1520/1000</f>
        <v>-0.61187499999999995</v>
      </c>
      <c r="F1491" s="4">
        <f t="shared" si="118"/>
        <v>0</v>
      </c>
      <c r="G1491" s="4">
        <f t="shared" si="119"/>
        <v>0</v>
      </c>
      <c r="H1491" s="7">
        <f t="shared" si="120"/>
        <v>0</v>
      </c>
      <c r="I1491" s="7"/>
      <c r="J1491">
        <v>110710</v>
      </c>
      <c r="K1491" s="8">
        <f t="shared" si="116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17"/>
        <v>-0.61187499999999995</v>
      </c>
      <c r="E1492" s="8">
        <f>K1521/1000</f>
        <v>-0.61187499999999995</v>
      </c>
      <c r="F1492" s="4">
        <f t="shared" si="118"/>
        <v>0</v>
      </c>
      <c r="G1492" s="4">
        <f t="shared" si="119"/>
        <v>0</v>
      </c>
      <c r="H1492" s="7">
        <f t="shared" si="120"/>
        <v>0</v>
      </c>
      <c r="I1492" s="7"/>
      <c r="J1492">
        <v>110526</v>
      </c>
      <c r="K1492" s="8">
        <f t="shared" si="116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17"/>
        <v>-0.61187499999999995</v>
      </c>
      <c r="E1493" s="8">
        <f>K1522/1000</f>
        <v>-0.61187499999999995</v>
      </c>
      <c r="F1493" s="4">
        <f t="shared" si="118"/>
        <v>0</v>
      </c>
      <c r="G1493" s="4">
        <f t="shared" si="119"/>
        <v>0</v>
      </c>
      <c r="H1493" s="7">
        <f t="shared" si="120"/>
        <v>0</v>
      </c>
      <c r="I1493" s="7"/>
      <c r="J1493">
        <v>105746</v>
      </c>
      <c r="K1493" s="8">
        <f t="shared" si="116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17"/>
        <v>-0.61187499999999995</v>
      </c>
      <c r="E1494" s="8">
        <f>K1523/1000</f>
        <v>-0.61187499999999995</v>
      </c>
      <c r="F1494" s="4">
        <f t="shared" si="118"/>
        <v>0</v>
      </c>
      <c r="G1494" s="4">
        <f t="shared" si="119"/>
        <v>0</v>
      </c>
      <c r="H1494" s="7">
        <f t="shared" si="120"/>
        <v>0</v>
      </c>
      <c r="I1494" s="7"/>
      <c r="J1494">
        <v>45706.7</v>
      </c>
      <c r="K1494" s="8">
        <f t="shared" si="116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17"/>
        <v>-0.61187499999999995</v>
      </c>
      <c r="E1495" s="8">
        <f>K1524/1000</f>
        <v>-0.61187499999999995</v>
      </c>
      <c r="F1495" s="4">
        <f t="shared" si="118"/>
        <v>0</v>
      </c>
      <c r="G1495" s="4">
        <f t="shared" si="119"/>
        <v>0</v>
      </c>
      <c r="H1495" s="7">
        <f t="shared" si="120"/>
        <v>0</v>
      </c>
      <c r="I1495" s="7"/>
      <c r="J1495">
        <v>-924.71500000000003</v>
      </c>
      <c r="K1495" s="8">
        <f t="shared" si="116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17"/>
        <v>-0.61187499999999995</v>
      </c>
      <c r="E1496" s="8">
        <f>K1525/1000</f>
        <v>-0.61187499999999995</v>
      </c>
      <c r="F1496" s="4">
        <f t="shared" si="118"/>
        <v>0</v>
      </c>
      <c r="G1496" s="4">
        <f t="shared" si="119"/>
        <v>0</v>
      </c>
      <c r="H1496" s="7">
        <f t="shared" si="120"/>
        <v>0</v>
      </c>
      <c r="I1496" s="7"/>
      <c r="J1496">
        <v>-611.875</v>
      </c>
      <c r="K1496" s="8">
        <f t="shared" si="116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17"/>
        <v>-0.61187499999999995</v>
      </c>
      <c r="E1497" s="8">
        <f>K1526/1000</f>
        <v>-0.61187499999999995</v>
      </c>
      <c r="F1497" s="4">
        <f t="shared" si="118"/>
        <v>0</v>
      </c>
      <c r="G1497" s="4">
        <f t="shared" si="119"/>
        <v>0</v>
      </c>
      <c r="H1497" s="7">
        <f t="shared" si="120"/>
        <v>0</v>
      </c>
      <c r="I1497" s="7"/>
      <c r="J1497">
        <v>-611.875</v>
      </c>
      <c r="K1497" s="8">
        <f t="shared" si="116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17"/>
        <v>-0.61187499999999995</v>
      </c>
      <c r="E1498" s="8">
        <f>K1527/1000</f>
        <v>-0.61187499999999995</v>
      </c>
      <c r="F1498" s="4">
        <f t="shared" si="118"/>
        <v>0</v>
      </c>
      <c r="G1498" s="4">
        <f t="shared" si="119"/>
        <v>0</v>
      </c>
      <c r="H1498" s="7">
        <f t="shared" si="120"/>
        <v>0</v>
      </c>
      <c r="I1498" s="7"/>
      <c r="J1498">
        <v>-611.875</v>
      </c>
      <c r="K1498" s="8">
        <f t="shared" si="116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17"/>
        <v>-0.61187499999999995</v>
      </c>
      <c r="E1499" s="8">
        <f>K1528/1000</f>
        <v>-0.61187499999999995</v>
      </c>
      <c r="F1499" s="4">
        <f t="shared" si="118"/>
        <v>0</v>
      </c>
      <c r="G1499" s="4">
        <f t="shared" si="119"/>
        <v>0</v>
      </c>
      <c r="H1499" s="7">
        <f t="shared" si="120"/>
        <v>0</v>
      </c>
      <c r="I1499" s="7"/>
      <c r="J1499">
        <v>-611.875</v>
      </c>
      <c r="K1499" s="8">
        <f t="shared" si="116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17"/>
        <v>-0.61187499999999995</v>
      </c>
      <c r="E1500" s="8">
        <f>K1529/1000</f>
        <v>-0.61187499999999995</v>
      </c>
      <c r="F1500" s="4">
        <f t="shared" si="118"/>
        <v>0</v>
      </c>
      <c r="G1500" s="4">
        <f t="shared" si="119"/>
        <v>0</v>
      </c>
      <c r="H1500" s="7">
        <f t="shared" si="120"/>
        <v>0</v>
      </c>
      <c r="I1500" s="7"/>
      <c r="J1500">
        <v>-611.875</v>
      </c>
      <c r="K1500" s="8">
        <f t="shared" si="116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17"/>
        <v>-0.61187499999999995</v>
      </c>
      <c r="E1501" s="8">
        <f>K1530/1000</f>
        <v>-0.61187499999999995</v>
      </c>
      <c r="F1501" s="4">
        <f t="shared" si="118"/>
        <v>0</v>
      </c>
      <c r="G1501" s="4">
        <f t="shared" si="119"/>
        <v>0</v>
      </c>
      <c r="H1501" s="7">
        <f t="shared" si="120"/>
        <v>0</v>
      </c>
      <c r="I1501" s="7"/>
      <c r="J1501">
        <v>-611.875</v>
      </c>
      <c r="K1501" s="8">
        <f t="shared" si="116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17"/>
        <v>-0.61187499999999995</v>
      </c>
      <c r="E1502" s="8">
        <f>K1531/1000</f>
        <v>-0.61187499999999995</v>
      </c>
      <c r="F1502" s="4">
        <f t="shared" si="118"/>
        <v>0</v>
      </c>
      <c r="G1502" s="4">
        <f t="shared" si="119"/>
        <v>0</v>
      </c>
      <c r="H1502" s="7">
        <f t="shared" si="120"/>
        <v>0</v>
      </c>
      <c r="I1502" s="7"/>
      <c r="J1502">
        <v>-611.875</v>
      </c>
      <c r="K1502" s="8">
        <f t="shared" si="116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17"/>
        <v>-1.0669200000000001</v>
      </c>
      <c r="E1503" s="8">
        <f>K1532/1000</f>
        <v>-1.0669200000000001</v>
      </c>
      <c r="F1503" s="4">
        <f t="shared" si="118"/>
        <v>0</v>
      </c>
      <c r="G1503" s="4">
        <f t="shared" si="119"/>
        <v>0</v>
      </c>
      <c r="H1503" s="7">
        <f t="shared" si="120"/>
        <v>0</v>
      </c>
      <c r="I1503" s="7"/>
      <c r="J1503">
        <v>-611.875</v>
      </c>
      <c r="K1503" s="8">
        <f t="shared" si="116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17"/>
        <v>6.6783700000000001</v>
      </c>
      <c r="E1504" s="8">
        <f>K1533/1000</f>
        <v>6.6038300000000003</v>
      </c>
      <c r="F1504" s="4">
        <f t="shared" si="118"/>
        <v>-7.4539999999999829E-2</v>
      </c>
      <c r="G1504" s="4">
        <f t="shared" si="119"/>
        <v>7.4539999999999829E-2</v>
      </c>
      <c r="H1504" s="7">
        <f t="shared" si="120"/>
        <v>5.5562115999999743E-3</v>
      </c>
      <c r="I1504" s="7"/>
      <c r="J1504">
        <v>-611.875</v>
      </c>
      <c r="K1504" s="8">
        <f t="shared" si="116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17"/>
        <v>113.232</v>
      </c>
      <c r="E1505" s="8">
        <f>K1534/1000</f>
        <v>114.319</v>
      </c>
      <c r="F1505" s="4">
        <f t="shared" si="118"/>
        <v>1.0870000000000033</v>
      </c>
      <c r="G1505" s="4">
        <f t="shared" si="119"/>
        <v>1.0870000000000033</v>
      </c>
      <c r="H1505" s="7">
        <f t="shared" si="120"/>
        <v>1.1815690000000072</v>
      </c>
      <c r="I1505" s="7"/>
      <c r="J1505">
        <v>-611.875</v>
      </c>
      <c r="K1505" s="8">
        <f t="shared" si="116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17"/>
        <v>112.295</v>
      </c>
      <c r="E1506" s="8">
        <f>K1535/1000</f>
        <v>112.473</v>
      </c>
      <c r="F1506" s="4">
        <f t="shared" si="118"/>
        <v>0.17799999999999727</v>
      </c>
      <c r="G1506" s="4">
        <f t="shared" si="119"/>
        <v>0.17799999999999727</v>
      </c>
      <c r="H1506" s="7">
        <f t="shared" si="120"/>
        <v>3.1683999999999025E-2</v>
      </c>
      <c r="I1506" s="7"/>
      <c r="J1506">
        <v>-611.875</v>
      </c>
      <c r="K1506" s="8">
        <f t="shared" si="116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17"/>
        <v>111.346</v>
      </c>
      <c r="E1507" s="8">
        <f>K1536/1000</f>
        <v>111.51900000000001</v>
      </c>
      <c r="F1507" s="4">
        <f t="shared" si="118"/>
        <v>0.17300000000000182</v>
      </c>
      <c r="G1507" s="4">
        <f t="shared" si="119"/>
        <v>0.17300000000000182</v>
      </c>
      <c r="H1507" s="7">
        <f t="shared" si="120"/>
        <v>2.9929000000000629E-2</v>
      </c>
      <c r="I1507" s="7"/>
      <c r="J1507">
        <v>-611.875</v>
      </c>
      <c r="K1507" s="8">
        <f t="shared" si="116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17"/>
        <v>110.542</v>
      </c>
      <c r="E1508" s="8">
        <f>K1537/1000</f>
        <v>110.967</v>
      </c>
      <c r="F1508" s="4">
        <f t="shared" si="118"/>
        <v>0.42499999999999716</v>
      </c>
      <c r="G1508" s="4">
        <f t="shared" si="119"/>
        <v>0.42499999999999716</v>
      </c>
      <c r="H1508" s="7">
        <f t="shared" si="120"/>
        <v>0.18062499999999759</v>
      </c>
      <c r="I1508" s="7"/>
      <c r="J1508">
        <v>-1066.92</v>
      </c>
      <c r="K1508" s="8">
        <f t="shared" si="116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17"/>
        <v>109.748</v>
      </c>
      <c r="E1509" s="8">
        <f>K1538/1000</f>
        <v>110.179</v>
      </c>
      <c r="F1509" s="4">
        <f t="shared" si="118"/>
        <v>0.43099999999999739</v>
      </c>
      <c r="G1509" s="4">
        <f t="shared" si="119"/>
        <v>0.43099999999999739</v>
      </c>
      <c r="H1509" s="7">
        <f t="shared" si="120"/>
        <v>0.18576099999999773</v>
      </c>
      <c r="I1509" s="7"/>
      <c r="J1509">
        <v>-2929.19</v>
      </c>
      <c r="K1509" s="8">
        <f t="shared" si="116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17"/>
        <v>109.337</v>
      </c>
      <c r="E1510" s="8">
        <f>K1539/1000</f>
        <v>109.645</v>
      </c>
      <c r="F1510" s="4">
        <f t="shared" si="118"/>
        <v>0.30799999999999272</v>
      </c>
      <c r="G1510" s="4">
        <f t="shared" si="119"/>
        <v>0.30799999999999272</v>
      </c>
      <c r="H1510" s="7">
        <f t="shared" si="120"/>
        <v>9.4863999999995521E-2</v>
      </c>
      <c r="I1510" s="7"/>
      <c r="J1510">
        <v>112525</v>
      </c>
      <c r="K1510" s="8">
        <f t="shared" si="116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17"/>
        <v>109.34</v>
      </c>
      <c r="E1511" s="8">
        <f>K1540/1000</f>
        <v>109.643</v>
      </c>
      <c r="F1511" s="4">
        <f t="shared" si="118"/>
        <v>0.30299999999999727</v>
      </c>
      <c r="G1511" s="4">
        <f t="shared" si="119"/>
        <v>0.30299999999999727</v>
      </c>
      <c r="H1511" s="7">
        <f t="shared" si="120"/>
        <v>9.180899999999835E-2</v>
      </c>
      <c r="I1511" s="7"/>
      <c r="J1511">
        <v>112510</v>
      </c>
      <c r="K1511" s="8">
        <f t="shared" si="116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17"/>
        <v>102.684</v>
      </c>
      <c r="E1512" s="8">
        <f>K1541/1000</f>
        <v>103.544</v>
      </c>
      <c r="F1512" s="4">
        <f t="shared" si="118"/>
        <v>0.85999999999999943</v>
      </c>
      <c r="G1512" s="4">
        <f t="shared" si="119"/>
        <v>0.85999999999999943</v>
      </c>
      <c r="H1512" s="7">
        <f t="shared" si="120"/>
        <v>0.73959999999999904</v>
      </c>
      <c r="I1512" s="7"/>
      <c r="J1512">
        <v>111667</v>
      </c>
      <c r="K1512" s="8">
        <f t="shared" si="116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17"/>
        <v>45.722099999999998</v>
      </c>
      <c r="E1513" s="8">
        <f>K1542/1000</f>
        <v>47.492899999999999</v>
      </c>
      <c r="F1513" s="4">
        <f t="shared" si="118"/>
        <v>1.7708000000000013</v>
      </c>
      <c r="G1513" s="4">
        <f t="shared" si="119"/>
        <v>1.7708000000000013</v>
      </c>
      <c r="H1513" s="7">
        <f t="shared" si="120"/>
        <v>3.1357326400000045</v>
      </c>
      <c r="I1513" s="7"/>
      <c r="J1513">
        <v>111394</v>
      </c>
      <c r="K1513" s="8">
        <f t="shared" si="116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17"/>
        <v>-0.92471500000000006</v>
      </c>
      <c r="E1514" s="8">
        <f>K1543/1000</f>
        <v>-0.92471500000000006</v>
      </c>
      <c r="F1514" s="4">
        <f t="shared" si="118"/>
        <v>0</v>
      </c>
      <c r="G1514" s="4">
        <f t="shared" si="119"/>
        <v>0</v>
      </c>
      <c r="H1514" s="7">
        <f t="shared" si="120"/>
        <v>0</v>
      </c>
      <c r="I1514" s="7"/>
      <c r="J1514">
        <v>110625</v>
      </c>
      <c r="K1514" s="8">
        <f t="shared" si="116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17"/>
        <v>-0.61187499999999995</v>
      </c>
      <c r="E1515" s="8">
        <f>K1544/1000</f>
        <v>-0.61187499999999995</v>
      </c>
      <c r="F1515" s="4">
        <f t="shared" si="118"/>
        <v>0</v>
      </c>
      <c r="G1515" s="4">
        <f t="shared" si="119"/>
        <v>0</v>
      </c>
      <c r="H1515" s="7">
        <f t="shared" si="120"/>
        <v>0</v>
      </c>
      <c r="I1515" s="7"/>
      <c r="J1515">
        <v>110252</v>
      </c>
      <c r="K1515" s="8">
        <f t="shared" si="116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17"/>
        <v>-0.61187499999999995</v>
      </c>
      <c r="E1516" s="8">
        <f>K1545/1000</f>
        <v>-0.61187499999999995</v>
      </c>
      <c r="F1516" s="4">
        <f t="shared" si="118"/>
        <v>0</v>
      </c>
      <c r="G1516" s="4">
        <f t="shared" si="119"/>
        <v>0</v>
      </c>
      <c r="H1516" s="7">
        <f t="shared" si="120"/>
        <v>0</v>
      </c>
      <c r="I1516" s="7"/>
      <c r="J1516">
        <v>110123</v>
      </c>
      <c r="K1516" s="8">
        <f t="shared" ref="K1516:K1579" si="121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17"/>
        <v>-0.61187499999999995</v>
      </c>
      <c r="E1517" s="8">
        <f>K1546/1000</f>
        <v>-0.61187499999999995</v>
      </c>
      <c r="F1517" s="4">
        <f t="shared" si="118"/>
        <v>0</v>
      </c>
      <c r="G1517" s="4">
        <f t="shared" si="119"/>
        <v>0</v>
      </c>
      <c r="H1517" s="7">
        <f t="shared" si="120"/>
        <v>0</v>
      </c>
      <c r="I1517" s="7"/>
      <c r="J1517">
        <v>109668</v>
      </c>
      <c r="K1517" s="8">
        <f t="shared" si="121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17"/>
        <v>-0.61187499999999995</v>
      </c>
      <c r="E1518" s="8">
        <f>K1547/1000</f>
        <v>-0.61187499999999995</v>
      </c>
      <c r="F1518" s="4">
        <f t="shared" si="118"/>
        <v>0</v>
      </c>
      <c r="G1518" s="4">
        <f t="shared" si="119"/>
        <v>0</v>
      </c>
      <c r="H1518" s="7">
        <f t="shared" si="120"/>
        <v>0</v>
      </c>
      <c r="I1518" s="7"/>
      <c r="J1518">
        <v>81651.899999999994</v>
      </c>
      <c r="K1518" s="8">
        <f t="shared" si="121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17"/>
        <v>-0.61187499999999995</v>
      </c>
      <c r="E1519" s="8">
        <f>K1548/1000</f>
        <v>-0.61187499999999995</v>
      </c>
      <c r="F1519" s="4">
        <f t="shared" si="118"/>
        <v>0</v>
      </c>
      <c r="G1519" s="4">
        <f t="shared" si="119"/>
        <v>0</v>
      </c>
      <c r="H1519" s="7">
        <f t="shared" si="120"/>
        <v>0</v>
      </c>
      <c r="I1519" s="7"/>
      <c r="J1519">
        <v>-924.71500000000003</v>
      </c>
      <c r="K1519" s="8">
        <f t="shared" si="121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17"/>
        <v>-0.61187499999999995</v>
      </c>
      <c r="E1520" s="8">
        <f>K1549/1000</f>
        <v>-0.61187499999999995</v>
      </c>
      <c r="F1520" s="4">
        <f t="shared" si="118"/>
        <v>0</v>
      </c>
      <c r="G1520" s="4">
        <f t="shared" si="119"/>
        <v>0</v>
      </c>
      <c r="H1520" s="7">
        <f t="shared" si="120"/>
        <v>0</v>
      </c>
      <c r="I1520" s="7"/>
      <c r="J1520">
        <v>-611.875</v>
      </c>
      <c r="K1520" s="8">
        <f t="shared" si="121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17"/>
        <v>-0.61187499999999995</v>
      </c>
      <c r="E1521" s="8">
        <f>K1550/1000</f>
        <v>-0.61187499999999995</v>
      </c>
      <c r="F1521" s="4">
        <f t="shared" si="118"/>
        <v>0</v>
      </c>
      <c r="G1521" s="4">
        <f t="shared" si="119"/>
        <v>0</v>
      </c>
      <c r="H1521" s="7">
        <f t="shared" si="120"/>
        <v>0</v>
      </c>
      <c r="I1521" s="7"/>
      <c r="J1521">
        <v>-611.875</v>
      </c>
      <c r="K1521" s="8">
        <f t="shared" si="121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17"/>
        <v>-0.61187499999999995</v>
      </c>
      <c r="E1522" s="8">
        <f>K1551/1000</f>
        <v>-0.61187499999999995</v>
      </c>
      <c r="F1522" s="4">
        <f t="shared" si="118"/>
        <v>0</v>
      </c>
      <c r="G1522" s="4">
        <f t="shared" si="119"/>
        <v>0</v>
      </c>
      <c r="H1522" s="7">
        <f t="shared" si="120"/>
        <v>0</v>
      </c>
      <c r="I1522" s="7"/>
      <c r="J1522">
        <v>-611.875</v>
      </c>
      <c r="K1522" s="8">
        <f t="shared" si="121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17"/>
        <v>-0.61187499999999995</v>
      </c>
      <c r="E1523" s="8">
        <f>K1552/1000</f>
        <v>-0.61187499999999995</v>
      </c>
      <c r="F1523" s="4">
        <f t="shared" si="118"/>
        <v>0</v>
      </c>
      <c r="G1523" s="4">
        <f t="shared" si="119"/>
        <v>0</v>
      </c>
      <c r="H1523" s="7">
        <f t="shared" si="120"/>
        <v>0</v>
      </c>
      <c r="I1523" s="7"/>
      <c r="J1523">
        <v>-611.875</v>
      </c>
      <c r="K1523" s="8">
        <f t="shared" si="121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17"/>
        <v>-0.61187499999999995</v>
      </c>
      <c r="E1524" s="8">
        <f>K1553/1000</f>
        <v>-0.61187499999999995</v>
      </c>
      <c r="F1524" s="4">
        <f t="shared" si="118"/>
        <v>0</v>
      </c>
      <c r="G1524" s="4">
        <f t="shared" si="119"/>
        <v>0</v>
      </c>
      <c r="H1524" s="7">
        <f t="shared" si="120"/>
        <v>0</v>
      </c>
      <c r="I1524" s="7"/>
      <c r="J1524">
        <v>-611.875</v>
      </c>
      <c r="K1524" s="8">
        <f t="shared" si="121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17"/>
        <v>-0.61187499999999995</v>
      </c>
      <c r="E1525" s="8">
        <f>K1554/1000</f>
        <v>-0.61187499999999995</v>
      </c>
      <c r="F1525" s="4">
        <f t="shared" si="118"/>
        <v>0</v>
      </c>
      <c r="G1525" s="4">
        <f t="shared" si="119"/>
        <v>0</v>
      </c>
      <c r="H1525" s="7">
        <f t="shared" si="120"/>
        <v>0</v>
      </c>
      <c r="I1525" s="7"/>
      <c r="J1525">
        <v>-611.875</v>
      </c>
      <c r="K1525" s="8">
        <f t="shared" si="121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17"/>
        <v>-0.61187499999999995</v>
      </c>
      <c r="E1526" s="8">
        <f>K1555/1000</f>
        <v>-0.61187499999999995</v>
      </c>
      <c r="F1526" s="4">
        <f t="shared" si="118"/>
        <v>0</v>
      </c>
      <c r="G1526" s="4">
        <f t="shared" si="119"/>
        <v>0</v>
      </c>
      <c r="H1526" s="7">
        <f t="shared" si="120"/>
        <v>0</v>
      </c>
      <c r="I1526" s="7"/>
      <c r="J1526">
        <v>-611.875</v>
      </c>
      <c r="K1526" s="8">
        <f t="shared" si="121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17"/>
        <v>-1.0669200000000001</v>
      </c>
      <c r="E1527" s="8">
        <f>K1556/1000</f>
        <v>-1.0669200000000001</v>
      </c>
      <c r="F1527" s="4">
        <f t="shared" si="118"/>
        <v>0</v>
      </c>
      <c r="G1527" s="4">
        <f t="shared" si="119"/>
        <v>0</v>
      </c>
      <c r="H1527" s="7">
        <f t="shared" si="120"/>
        <v>0</v>
      </c>
      <c r="I1527" s="7"/>
      <c r="J1527">
        <v>-611.875</v>
      </c>
      <c r="K1527" s="8">
        <f t="shared" si="121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17"/>
        <v>-3.3555100000000002</v>
      </c>
      <c r="E1528" s="8">
        <f>K1557/1000</f>
        <v>-3.3547800000000003</v>
      </c>
      <c r="F1528" s="4">
        <f t="shared" si="118"/>
        <v>7.299999999998974E-4</v>
      </c>
      <c r="G1528" s="4">
        <f t="shared" si="119"/>
        <v>7.299999999998974E-4</v>
      </c>
      <c r="H1528" s="7">
        <f t="shared" si="120"/>
        <v>5.3289999999985019E-7</v>
      </c>
      <c r="I1528" s="7"/>
      <c r="J1528">
        <v>-611.875</v>
      </c>
      <c r="K1528" s="8">
        <f t="shared" si="121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17"/>
        <v>107.89400000000001</v>
      </c>
      <c r="E1529" s="8">
        <f>K1558/1000</f>
        <v>107.80500000000001</v>
      </c>
      <c r="F1529" s="4">
        <f t="shared" si="118"/>
        <v>-8.8999999999998636E-2</v>
      </c>
      <c r="G1529" s="4">
        <f t="shared" si="119"/>
        <v>8.8999999999998636E-2</v>
      </c>
      <c r="H1529" s="7">
        <f t="shared" si="120"/>
        <v>7.9209999999997564E-3</v>
      </c>
      <c r="I1529" s="7"/>
      <c r="J1529">
        <v>-611.875</v>
      </c>
      <c r="K1529" s="8">
        <f t="shared" si="121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17"/>
        <v>111.09699999999999</v>
      </c>
      <c r="E1530" s="8">
        <f>K1559/1000</f>
        <v>111.30200000000001</v>
      </c>
      <c r="F1530" s="4">
        <f t="shared" si="118"/>
        <v>0.20500000000001251</v>
      </c>
      <c r="G1530" s="4">
        <f t="shared" si="119"/>
        <v>0.20500000000001251</v>
      </c>
      <c r="H1530" s="7">
        <f t="shared" si="120"/>
        <v>4.2025000000005128E-2</v>
      </c>
      <c r="I1530" s="7"/>
      <c r="J1530">
        <v>-611.875</v>
      </c>
      <c r="K1530" s="8">
        <f t="shared" si="121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17"/>
        <v>110.316</v>
      </c>
      <c r="E1531" s="8">
        <f>K1560/1000</f>
        <v>110.52</v>
      </c>
      <c r="F1531" s="4">
        <f t="shared" si="118"/>
        <v>0.20399999999999352</v>
      </c>
      <c r="G1531" s="4">
        <f t="shared" si="119"/>
        <v>0.20399999999999352</v>
      </c>
      <c r="H1531" s="7">
        <f t="shared" si="120"/>
        <v>4.1615999999997356E-2</v>
      </c>
      <c r="I1531" s="7"/>
      <c r="J1531">
        <v>-611.875</v>
      </c>
      <c r="K1531" s="8">
        <f t="shared" si="121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17"/>
        <v>109.931</v>
      </c>
      <c r="E1532" s="8">
        <f>K1561/1000</f>
        <v>110.02500000000001</v>
      </c>
      <c r="F1532" s="4">
        <f t="shared" si="118"/>
        <v>9.4000000000008299E-2</v>
      </c>
      <c r="G1532" s="4">
        <f t="shared" si="119"/>
        <v>9.4000000000008299E-2</v>
      </c>
      <c r="H1532" s="7">
        <f t="shared" si="120"/>
        <v>8.8360000000015596E-3</v>
      </c>
      <c r="I1532" s="7"/>
      <c r="J1532">
        <v>-1066.92</v>
      </c>
      <c r="K1532" s="8">
        <f t="shared" si="121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17"/>
        <v>109.533</v>
      </c>
      <c r="E1533" s="8">
        <f>K1562/1000</f>
        <v>109.901</v>
      </c>
      <c r="F1533" s="4">
        <f t="shared" si="118"/>
        <v>0.367999999999995</v>
      </c>
      <c r="G1533" s="4">
        <f t="shared" si="119"/>
        <v>0.367999999999995</v>
      </c>
      <c r="H1533" s="7">
        <f t="shared" si="120"/>
        <v>0.13542399999999633</v>
      </c>
      <c r="I1533" s="7"/>
      <c r="J1533">
        <v>6603.83</v>
      </c>
      <c r="K1533" s="8">
        <f t="shared" si="121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17"/>
        <v>109.383</v>
      </c>
      <c r="E1534" s="8">
        <f>K1563/1000</f>
        <v>109.767</v>
      </c>
      <c r="F1534" s="4">
        <f t="shared" si="118"/>
        <v>0.38400000000000034</v>
      </c>
      <c r="G1534" s="4">
        <f t="shared" si="119"/>
        <v>0.38400000000000034</v>
      </c>
      <c r="H1534" s="7">
        <f t="shared" si="120"/>
        <v>0.14745600000000025</v>
      </c>
      <c r="I1534" s="7"/>
      <c r="J1534">
        <v>114319</v>
      </c>
      <c r="K1534" s="8">
        <f t="shared" si="121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17"/>
        <v>87.998500000000007</v>
      </c>
      <c r="E1535" s="8">
        <f>K1564/1000</f>
        <v>90.099199999999996</v>
      </c>
      <c r="F1535" s="4">
        <f t="shared" si="118"/>
        <v>2.1006999999999891</v>
      </c>
      <c r="G1535" s="4">
        <f t="shared" si="119"/>
        <v>2.1006999999999891</v>
      </c>
      <c r="H1535" s="7">
        <f t="shared" si="120"/>
        <v>4.4129404899999543</v>
      </c>
      <c r="I1535" s="7"/>
      <c r="J1535">
        <v>112473</v>
      </c>
      <c r="K1535" s="8">
        <f t="shared" si="121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17"/>
        <v>27.6128</v>
      </c>
      <c r="E1536" s="8">
        <f>K1565/1000</f>
        <v>27.662800000000001</v>
      </c>
      <c r="F1536" s="4">
        <f t="shared" si="118"/>
        <v>5.0000000000000711E-2</v>
      </c>
      <c r="G1536" s="4">
        <f t="shared" si="119"/>
        <v>5.0000000000000711E-2</v>
      </c>
      <c r="H1536" s="7">
        <f t="shared" si="120"/>
        <v>2.5000000000000712E-3</v>
      </c>
      <c r="I1536" s="7"/>
      <c r="J1536">
        <v>111519</v>
      </c>
      <c r="K1536" s="8">
        <f t="shared" si="121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17"/>
        <v>-0.92471500000000006</v>
      </c>
      <c r="E1537" s="8">
        <f>K1566/1000</f>
        <v>-0.92471500000000006</v>
      </c>
      <c r="F1537" s="4">
        <f t="shared" si="118"/>
        <v>0</v>
      </c>
      <c r="G1537" s="4">
        <f t="shared" si="119"/>
        <v>0</v>
      </c>
      <c r="H1537" s="7">
        <f t="shared" si="120"/>
        <v>0</v>
      </c>
      <c r="I1537" s="7"/>
      <c r="J1537">
        <v>110967</v>
      </c>
      <c r="K1537" s="8">
        <f t="shared" si="121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17"/>
        <v>-0.92471500000000006</v>
      </c>
      <c r="E1538" s="8">
        <f>K1567/1000</f>
        <v>-0.92471500000000006</v>
      </c>
      <c r="F1538" s="4">
        <f t="shared" si="118"/>
        <v>0</v>
      </c>
      <c r="G1538" s="4">
        <f t="shared" si="119"/>
        <v>0</v>
      </c>
      <c r="H1538" s="7">
        <f t="shared" si="120"/>
        <v>0</v>
      </c>
      <c r="I1538" s="7"/>
      <c r="J1538">
        <v>110179</v>
      </c>
      <c r="K1538" s="8">
        <f t="shared" si="121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17"/>
        <v>-0.61187499999999995</v>
      </c>
      <c r="E1539" s="8">
        <f>K1568/1000</f>
        <v>-0.61187499999999995</v>
      </c>
      <c r="F1539" s="4">
        <f t="shared" si="118"/>
        <v>0</v>
      </c>
      <c r="G1539" s="4">
        <f t="shared" si="119"/>
        <v>0</v>
      </c>
      <c r="H1539" s="7">
        <f t="shared" si="120"/>
        <v>0</v>
      </c>
      <c r="I1539" s="7"/>
      <c r="J1539">
        <v>109645</v>
      </c>
      <c r="K1539" s="8">
        <f t="shared" si="121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17"/>
        <v>-0.61187499999999995</v>
      </c>
      <c r="E1540" s="8">
        <f>K1569/1000</f>
        <v>-0.61187499999999995</v>
      </c>
      <c r="F1540" s="4">
        <f t="shared" si="118"/>
        <v>0</v>
      </c>
      <c r="G1540" s="4">
        <f t="shared" si="119"/>
        <v>0</v>
      </c>
      <c r="H1540" s="7">
        <f t="shared" si="120"/>
        <v>0</v>
      </c>
      <c r="I1540" s="7"/>
      <c r="J1540">
        <v>109643</v>
      </c>
      <c r="K1540" s="8">
        <f t="shared" si="121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17"/>
        <v>-0.61187499999999995</v>
      </c>
      <c r="E1541" s="8">
        <f>K1570/1000</f>
        <v>-0.61187499999999995</v>
      </c>
      <c r="F1541" s="4">
        <f t="shared" si="118"/>
        <v>0</v>
      </c>
      <c r="G1541" s="4">
        <f t="shared" si="119"/>
        <v>0</v>
      </c>
      <c r="H1541" s="7">
        <f t="shared" si="120"/>
        <v>0</v>
      </c>
      <c r="I1541" s="7"/>
      <c r="J1541">
        <v>103544</v>
      </c>
      <c r="K1541" s="8">
        <f t="shared" si="121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17"/>
        <v>-0.61187499999999995</v>
      </c>
      <c r="E1542" s="8">
        <f>K1571/1000</f>
        <v>-0.61187499999999995</v>
      </c>
      <c r="F1542" s="4">
        <f t="shared" si="118"/>
        <v>0</v>
      </c>
      <c r="G1542" s="4">
        <f t="shared" si="119"/>
        <v>0</v>
      </c>
      <c r="H1542" s="7">
        <f t="shared" si="120"/>
        <v>0</v>
      </c>
      <c r="I1542" s="7"/>
      <c r="J1542">
        <v>47492.9</v>
      </c>
      <c r="K1542" s="8">
        <f t="shared" si="121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17"/>
        <v>-0.61187499999999995</v>
      </c>
      <c r="E1543" s="8">
        <f>K1572/1000</f>
        <v>-0.61187499999999995</v>
      </c>
      <c r="F1543" s="4">
        <f t="shared" si="118"/>
        <v>0</v>
      </c>
      <c r="G1543" s="4">
        <f t="shared" si="119"/>
        <v>0</v>
      </c>
      <c r="H1543" s="7">
        <f t="shared" si="120"/>
        <v>0</v>
      </c>
      <c r="I1543" s="7"/>
      <c r="J1543">
        <v>-924.71500000000003</v>
      </c>
      <c r="K1543" s="8">
        <f t="shared" si="121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17"/>
        <v>-0.61187499999999995</v>
      </c>
      <c r="E1544" s="8">
        <f>K1573/1000</f>
        <v>-0.61187499999999995</v>
      </c>
      <c r="F1544" s="4">
        <f t="shared" si="118"/>
        <v>0</v>
      </c>
      <c r="G1544" s="4">
        <f t="shared" si="119"/>
        <v>0</v>
      </c>
      <c r="H1544" s="7">
        <f t="shared" si="120"/>
        <v>0</v>
      </c>
      <c r="I1544" s="7"/>
      <c r="J1544">
        <v>-611.875</v>
      </c>
      <c r="K1544" s="8">
        <f t="shared" si="121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22">C1545/1000</f>
        <v>-0.61187499999999995</v>
      </c>
      <c r="E1545" s="8">
        <f>K1574/1000</f>
        <v>-0.61187499999999995</v>
      </c>
      <c r="F1545" s="4">
        <f t="shared" ref="F1545:F1608" si="123">(E1545- D1545)</f>
        <v>0</v>
      </c>
      <c r="G1545" s="4">
        <f t="shared" ref="G1545:G1608" si="124">ABS(F1545)</f>
        <v>0</v>
      </c>
      <c r="H1545" s="7">
        <f t="shared" ref="H1545:H1608" si="125">(G1545^2)</f>
        <v>0</v>
      </c>
      <c r="I1545" s="7"/>
      <c r="J1545">
        <v>-611.875</v>
      </c>
      <c r="K1545" s="8">
        <f t="shared" si="121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22"/>
        <v>-0.61187499999999995</v>
      </c>
      <c r="E1546" s="8">
        <f>K1575/1000</f>
        <v>-0.61187499999999995</v>
      </c>
      <c r="F1546" s="4">
        <f t="shared" si="123"/>
        <v>0</v>
      </c>
      <c r="G1546" s="4">
        <f t="shared" si="124"/>
        <v>0</v>
      </c>
      <c r="H1546" s="7">
        <f t="shared" si="125"/>
        <v>0</v>
      </c>
      <c r="I1546" s="7"/>
      <c r="J1546">
        <v>-611.875</v>
      </c>
      <c r="K1546" s="8">
        <f t="shared" si="121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22"/>
        <v>-0.61187499999999995</v>
      </c>
      <c r="E1547" s="8">
        <f>K1576/1000</f>
        <v>-0.61187499999999995</v>
      </c>
      <c r="F1547" s="4">
        <f t="shared" si="123"/>
        <v>0</v>
      </c>
      <c r="G1547" s="4">
        <f t="shared" si="124"/>
        <v>0</v>
      </c>
      <c r="H1547" s="7">
        <f t="shared" si="125"/>
        <v>0</v>
      </c>
      <c r="I1547" s="7"/>
      <c r="J1547">
        <v>-611.875</v>
      </c>
      <c r="K1547" s="8">
        <f t="shared" si="121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22"/>
        <v>-0.61187499999999995</v>
      </c>
      <c r="E1548" s="8">
        <f>K1577/1000</f>
        <v>-0.61187499999999995</v>
      </c>
      <c r="F1548" s="4">
        <f t="shared" si="123"/>
        <v>0</v>
      </c>
      <c r="G1548" s="4">
        <f t="shared" si="124"/>
        <v>0</v>
      </c>
      <c r="H1548" s="7">
        <f t="shared" si="125"/>
        <v>0</v>
      </c>
      <c r="I1548" s="7"/>
      <c r="J1548">
        <v>-611.875</v>
      </c>
      <c r="K1548" s="8">
        <f t="shared" si="121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22"/>
        <v>-0.61187499999999995</v>
      </c>
      <c r="E1549" s="8">
        <f>K1578/1000</f>
        <v>-0.61187499999999995</v>
      </c>
      <c r="F1549" s="4">
        <f t="shared" si="123"/>
        <v>0</v>
      </c>
      <c r="G1549" s="4">
        <f t="shared" si="124"/>
        <v>0</v>
      </c>
      <c r="H1549" s="7">
        <f t="shared" si="125"/>
        <v>0</v>
      </c>
      <c r="I1549" s="7"/>
      <c r="J1549">
        <v>-611.875</v>
      </c>
      <c r="K1549" s="8">
        <f t="shared" si="121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22"/>
        <v>-0.61187499999999995</v>
      </c>
      <c r="E1550" s="8">
        <f>K1579/1000</f>
        <v>-0.61187499999999995</v>
      </c>
      <c r="F1550" s="4">
        <f t="shared" si="123"/>
        <v>0</v>
      </c>
      <c r="G1550" s="4">
        <f t="shared" si="124"/>
        <v>0</v>
      </c>
      <c r="H1550" s="7">
        <f t="shared" si="125"/>
        <v>0</v>
      </c>
      <c r="I1550" s="7"/>
      <c r="J1550">
        <v>-611.875</v>
      </c>
      <c r="K1550" s="8">
        <f t="shared" si="121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22"/>
        <v>-1.0669200000000001</v>
      </c>
      <c r="E1551" s="8">
        <f>K1580/1000</f>
        <v>-1.0669200000000001</v>
      </c>
      <c r="F1551" s="4">
        <f t="shared" si="123"/>
        <v>0</v>
      </c>
      <c r="G1551" s="4">
        <f t="shared" si="124"/>
        <v>0</v>
      </c>
      <c r="H1551" s="7">
        <f t="shared" si="125"/>
        <v>0</v>
      </c>
      <c r="I1551" s="7"/>
      <c r="J1551">
        <v>-611.875</v>
      </c>
      <c r="K1551" s="8">
        <f t="shared" si="121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22"/>
        <v>-1.0669200000000001</v>
      </c>
      <c r="E1552" s="8">
        <f>K1581/1000</f>
        <v>-1.0669200000000001</v>
      </c>
      <c r="F1552" s="4">
        <f t="shared" si="123"/>
        <v>0</v>
      </c>
      <c r="G1552" s="4">
        <f t="shared" si="124"/>
        <v>0</v>
      </c>
      <c r="H1552" s="7">
        <f t="shared" si="125"/>
        <v>0</v>
      </c>
      <c r="I1552" s="7"/>
      <c r="J1552">
        <v>-611.875</v>
      </c>
      <c r="K1552" s="8">
        <f t="shared" si="121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22"/>
        <v>-0.92471500000000006</v>
      </c>
      <c r="E1553" s="8">
        <f>K1582/1000</f>
        <v>-0.92471500000000006</v>
      </c>
      <c r="F1553" s="4">
        <f t="shared" si="123"/>
        <v>0</v>
      </c>
      <c r="G1553" s="4">
        <f t="shared" si="124"/>
        <v>0</v>
      </c>
      <c r="H1553" s="7">
        <f t="shared" si="125"/>
        <v>0</v>
      </c>
      <c r="I1553" s="7"/>
      <c r="J1553">
        <v>-611.875</v>
      </c>
      <c r="K1553" s="8">
        <f t="shared" si="121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22"/>
        <v>-0.92471500000000006</v>
      </c>
      <c r="E1554" s="8">
        <f>K1583/1000</f>
        <v>-0.92471500000000006</v>
      </c>
      <c r="F1554" s="4">
        <f t="shared" si="123"/>
        <v>0</v>
      </c>
      <c r="G1554" s="4">
        <f t="shared" si="124"/>
        <v>0</v>
      </c>
      <c r="H1554" s="7">
        <f t="shared" si="125"/>
        <v>0</v>
      </c>
      <c r="I1554" s="7"/>
      <c r="J1554">
        <v>-611.875</v>
      </c>
      <c r="K1554" s="8">
        <f t="shared" si="121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22"/>
        <v>-2.7684600000000001</v>
      </c>
      <c r="E1555" s="8">
        <f>K1584/1000</f>
        <v>-2.76735</v>
      </c>
      <c r="F1555" s="4">
        <f t="shared" si="123"/>
        <v>1.1100000000001664E-3</v>
      </c>
      <c r="G1555" s="4">
        <f t="shared" si="124"/>
        <v>1.1100000000001664E-3</v>
      </c>
      <c r="H1555" s="7">
        <f t="shared" si="125"/>
        <v>1.2321000000003693E-6</v>
      </c>
      <c r="I1555" s="7"/>
      <c r="J1555">
        <v>-611.875</v>
      </c>
      <c r="K1555" s="8">
        <f t="shared" si="121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22"/>
        <v>22.434200000000001</v>
      </c>
      <c r="E1556" s="8">
        <f>K1585/1000</f>
        <v>22.026199999999999</v>
      </c>
      <c r="F1556" s="4">
        <f t="shared" si="123"/>
        <v>-0.40800000000000125</v>
      </c>
      <c r="G1556" s="4">
        <f t="shared" si="124"/>
        <v>0.40800000000000125</v>
      </c>
      <c r="H1556" s="7">
        <f t="shared" si="125"/>
        <v>0.16646400000000103</v>
      </c>
      <c r="I1556" s="7"/>
      <c r="J1556">
        <v>-1066.92</v>
      </c>
      <c r="K1556" s="8">
        <f t="shared" si="121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22"/>
        <v>31.242699999999999</v>
      </c>
      <c r="E1557" s="8">
        <f>K1586/1000</f>
        <v>31.516599999999997</v>
      </c>
      <c r="F1557" s="4">
        <f t="shared" si="123"/>
        <v>0.27389999999999759</v>
      </c>
      <c r="G1557" s="4">
        <f t="shared" si="124"/>
        <v>0.27389999999999759</v>
      </c>
      <c r="H1557" s="7">
        <f t="shared" si="125"/>
        <v>7.5021209999998686E-2</v>
      </c>
      <c r="I1557" s="7"/>
      <c r="J1557">
        <v>-3354.78</v>
      </c>
      <c r="K1557" s="8">
        <f t="shared" si="121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22"/>
        <v>91.064999999999998</v>
      </c>
      <c r="E1558" s="8">
        <f>K1587/1000</f>
        <v>91.94019999999999</v>
      </c>
      <c r="F1558" s="4">
        <f t="shared" si="123"/>
        <v>0.87519999999999243</v>
      </c>
      <c r="G1558" s="4">
        <f t="shared" si="124"/>
        <v>0.87519999999999243</v>
      </c>
      <c r="H1558" s="7">
        <f t="shared" si="125"/>
        <v>0.76597503999998673</v>
      </c>
      <c r="I1558" s="7"/>
      <c r="J1558">
        <v>107805</v>
      </c>
      <c r="K1558" s="8">
        <f t="shared" si="121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22"/>
        <v>43.447400000000002</v>
      </c>
      <c r="E1559" s="8">
        <f>K1588/1000</f>
        <v>44.277300000000004</v>
      </c>
      <c r="F1559" s="4">
        <f t="shared" si="123"/>
        <v>0.82990000000000208</v>
      </c>
      <c r="G1559" s="4">
        <f t="shared" si="124"/>
        <v>0.82990000000000208</v>
      </c>
      <c r="H1559" s="7">
        <f t="shared" si="125"/>
        <v>0.68873401000000345</v>
      </c>
      <c r="I1559" s="7"/>
      <c r="J1559">
        <v>111302</v>
      </c>
      <c r="K1559" s="8">
        <f t="shared" si="121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22"/>
        <v>81.32589999999999</v>
      </c>
      <c r="E1560" s="8">
        <f>K1589/1000</f>
        <v>82.158500000000004</v>
      </c>
      <c r="F1560" s="4">
        <f t="shared" si="123"/>
        <v>0.83260000000001355</v>
      </c>
      <c r="G1560" s="4">
        <f t="shared" si="124"/>
        <v>0.83260000000001355</v>
      </c>
      <c r="H1560" s="7">
        <f t="shared" si="125"/>
        <v>0.69322276000002259</v>
      </c>
      <c r="I1560" s="7"/>
      <c r="J1560">
        <v>110520</v>
      </c>
      <c r="K1560" s="8">
        <f t="shared" si="121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22"/>
        <v>31.026299999999999</v>
      </c>
      <c r="E1561" s="8">
        <f>K1590/1000</f>
        <v>32.402799999999999</v>
      </c>
      <c r="F1561" s="4">
        <f t="shared" si="123"/>
        <v>1.3765000000000001</v>
      </c>
      <c r="G1561" s="4">
        <f t="shared" si="124"/>
        <v>1.3765000000000001</v>
      </c>
      <c r="H1561" s="7">
        <f t="shared" si="125"/>
        <v>1.8947522500000002</v>
      </c>
      <c r="I1561" s="7"/>
      <c r="J1561">
        <v>110025</v>
      </c>
      <c r="K1561" s="8">
        <f t="shared" si="121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22"/>
        <v>-0.92471500000000006</v>
      </c>
      <c r="E1562" s="8">
        <f>K1591/1000</f>
        <v>-0.92471500000000006</v>
      </c>
      <c r="F1562" s="4">
        <f t="shared" si="123"/>
        <v>0</v>
      </c>
      <c r="G1562" s="4">
        <f t="shared" si="124"/>
        <v>0</v>
      </c>
      <c r="H1562" s="7">
        <f t="shared" si="125"/>
        <v>0</v>
      </c>
      <c r="I1562" s="7"/>
      <c r="J1562">
        <v>109901</v>
      </c>
      <c r="K1562" s="8">
        <f t="shared" si="121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22"/>
        <v>-0.61187499999999995</v>
      </c>
      <c r="E1563" s="8">
        <f>K1592/1000</f>
        <v>-0.61187499999999995</v>
      </c>
      <c r="F1563" s="4">
        <f t="shared" si="123"/>
        <v>0</v>
      </c>
      <c r="G1563" s="4">
        <f t="shared" si="124"/>
        <v>0</v>
      </c>
      <c r="H1563" s="7">
        <f t="shared" si="125"/>
        <v>0</v>
      </c>
      <c r="I1563" s="7"/>
      <c r="J1563">
        <v>109767</v>
      </c>
      <c r="K1563" s="8">
        <f t="shared" si="121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22"/>
        <v>-0.61187499999999995</v>
      </c>
      <c r="E1564" s="8">
        <f>K1593/1000</f>
        <v>-0.61187499999999995</v>
      </c>
      <c r="F1564" s="4">
        <f t="shared" si="123"/>
        <v>0</v>
      </c>
      <c r="G1564" s="4">
        <f t="shared" si="124"/>
        <v>0</v>
      </c>
      <c r="H1564" s="7">
        <f t="shared" si="125"/>
        <v>0</v>
      </c>
      <c r="I1564" s="7"/>
      <c r="J1564">
        <v>90099.199999999997</v>
      </c>
      <c r="K1564" s="8">
        <f t="shared" si="121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22"/>
        <v>-0.61187499999999995</v>
      </c>
      <c r="E1565" s="8">
        <f>K1594/1000</f>
        <v>-0.61187499999999995</v>
      </c>
      <c r="F1565" s="4">
        <f t="shared" si="123"/>
        <v>0</v>
      </c>
      <c r="G1565" s="4">
        <f t="shared" si="124"/>
        <v>0</v>
      </c>
      <c r="H1565" s="7">
        <f t="shared" si="125"/>
        <v>0</v>
      </c>
      <c r="I1565" s="7"/>
      <c r="J1565">
        <v>27662.799999999999</v>
      </c>
      <c r="K1565" s="8">
        <f t="shared" si="121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22"/>
        <v>-0.61187499999999995</v>
      </c>
      <c r="E1566" s="8">
        <f>K1595/1000</f>
        <v>-0.61187499999999995</v>
      </c>
      <c r="F1566" s="4">
        <f t="shared" si="123"/>
        <v>0</v>
      </c>
      <c r="G1566" s="4">
        <f t="shared" si="124"/>
        <v>0</v>
      </c>
      <c r="H1566" s="7">
        <f t="shared" si="125"/>
        <v>0</v>
      </c>
      <c r="I1566" s="7"/>
      <c r="J1566">
        <v>-924.71500000000003</v>
      </c>
      <c r="K1566" s="8">
        <f t="shared" si="121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22"/>
        <v>-0.61187499999999995</v>
      </c>
      <c r="E1567" s="8">
        <f>K1596/1000</f>
        <v>-0.61187499999999995</v>
      </c>
      <c r="F1567" s="4">
        <f t="shared" si="123"/>
        <v>0</v>
      </c>
      <c r="G1567" s="4">
        <f t="shared" si="124"/>
        <v>0</v>
      </c>
      <c r="H1567" s="7">
        <f t="shared" si="125"/>
        <v>0</v>
      </c>
      <c r="I1567" s="7"/>
      <c r="J1567">
        <v>-924.71500000000003</v>
      </c>
      <c r="K1567" s="8">
        <f t="shared" si="121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22"/>
        <v>-0.61187499999999995</v>
      </c>
      <c r="E1568" s="8">
        <f>K1597/1000</f>
        <v>-0.61187499999999995</v>
      </c>
      <c r="F1568" s="4">
        <f t="shared" si="123"/>
        <v>0</v>
      </c>
      <c r="G1568" s="4">
        <f t="shared" si="124"/>
        <v>0</v>
      </c>
      <c r="H1568" s="7">
        <f t="shared" si="125"/>
        <v>0</v>
      </c>
      <c r="I1568" s="7"/>
      <c r="J1568">
        <v>-611.875</v>
      </c>
      <c r="K1568" s="8">
        <f t="shared" si="121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22"/>
        <v>-0.61187499999999995</v>
      </c>
      <c r="E1569" s="8">
        <f>K1598/1000</f>
        <v>-0.61187499999999995</v>
      </c>
      <c r="F1569" s="4">
        <f t="shared" si="123"/>
        <v>0</v>
      </c>
      <c r="G1569" s="4">
        <f t="shared" si="124"/>
        <v>0</v>
      </c>
      <c r="H1569" s="7">
        <f t="shared" si="125"/>
        <v>0</v>
      </c>
      <c r="I1569" s="7"/>
      <c r="J1569">
        <v>-611.875</v>
      </c>
      <c r="K1569" s="8">
        <f t="shared" si="121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22"/>
        <v>-0.61187499999999995</v>
      </c>
      <c r="E1570" s="8">
        <f>K1599/1000</f>
        <v>-0.61187499999999995</v>
      </c>
      <c r="F1570" s="4">
        <f t="shared" si="123"/>
        <v>0</v>
      </c>
      <c r="G1570" s="4">
        <f t="shared" si="124"/>
        <v>0</v>
      </c>
      <c r="H1570" s="7">
        <f t="shared" si="125"/>
        <v>0</v>
      </c>
      <c r="I1570" s="7"/>
      <c r="J1570">
        <v>-611.875</v>
      </c>
      <c r="K1570" s="8">
        <f t="shared" si="121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22"/>
        <v>-0.61187499999999995</v>
      </c>
      <c r="E1571" s="8">
        <f>K1600/1000</f>
        <v>-0.61187499999999995</v>
      </c>
      <c r="F1571" s="4">
        <f t="shared" si="123"/>
        <v>0</v>
      </c>
      <c r="G1571" s="4">
        <f t="shared" si="124"/>
        <v>0</v>
      </c>
      <c r="H1571" s="7">
        <f t="shared" si="125"/>
        <v>0</v>
      </c>
      <c r="I1571" s="7"/>
      <c r="J1571">
        <v>-611.875</v>
      </c>
      <c r="K1571" s="8">
        <f t="shared" si="121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22"/>
        <v>-0.61187499999999995</v>
      </c>
      <c r="E1572" s="8">
        <f>K1601/1000</f>
        <v>-0.61187499999999995</v>
      </c>
      <c r="F1572" s="4">
        <f t="shared" si="123"/>
        <v>0</v>
      </c>
      <c r="G1572" s="4">
        <f t="shared" si="124"/>
        <v>0</v>
      </c>
      <c r="H1572" s="7">
        <f t="shared" si="125"/>
        <v>0</v>
      </c>
      <c r="I1572" s="7"/>
      <c r="J1572">
        <v>-611.875</v>
      </c>
      <c r="K1572" s="8">
        <f t="shared" si="121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22"/>
        <v>-0.61187499999999995</v>
      </c>
      <c r="E1573" s="8">
        <f>K1602/1000</f>
        <v>-0.61187499999999995</v>
      </c>
      <c r="F1573" s="4">
        <f t="shared" si="123"/>
        <v>0</v>
      </c>
      <c r="G1573" s="4">
        <f t="shared" si="124"/>
        <v>0</v>
      </c>
      <c r="H1573" s="7">
        <f t="shared" si="125"/>
        <v>0</v>
      </c>
      <c r="I1573" s="7"/>
      <c r="J1573">
        <v>-611.875</v>
      </c>
      <c r="K1573" s="8">
        <f t="shared" si="121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22"/>
        <v>-0.61187499999999995</v>
      </c>
      <c r="E1574" s="8">
        <f>K1603/1000</f>
        <v>-0.61187499999999995</v>
      </c>
      <c r="F1574" s="4">
        <f t="shared" si="123"/>
        <v>0</v>
      </c>
      <c r="G1574" s="4">
        <f t="shared" si="124"/>
        <v>0</v>
      </c>
      <c r="H1574" s="7">
        <f t="shared" si="125"/>
        <v>0</v>
      </c>
      <c r="I1574" s="7"/>
      <c r="J1574">
        <v>-611.875</v>
      </c>
      <c r="K1574" s="8">
        <f t="shared" si="121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22"/>
        <v>-1.0669200000000001</v>
      </c>
      <c r="E1575" s="8">
        <f>K1604/1000</f>
        <v>-1.0669200000000001</v>
      </c>
      <c r="F1575" s="4">
        <f t="shared" si="123"/>
        <v>0</v>
      </c>
      <c r="G1575" s="4">
        <f t="shared" si="124"/>
        <v>0</v>
      </c>
      <c r="H1575" s="7">
        <f t="shared" si="125"/>
        <v>0</v>
      </c>
      <c r="I1575" s="7"/>
      <c r="J1575">
        <v>-611.875</v>
      </c>
      <c r="K1575" s="8">
        <f t="shared" si="121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22"/>
        <v>-1.98356</v>
      </c>
      <c r="E1576" s="8">
        <f>K1605/1000</f>
        <v>-1.98258</v>
      </c>
      <c r="F1576" s="4">
        <f t="shared" si="123"/>
        <v>9.7999999999998089E-4</v>
      </c>
      <c r="G1576" s="4">
        <f t="shared" si="124"/>
        <v>9.7999999999998089E-4</v>
      </c>
      <c r="H1576" s="7">
        <f t="shared" si="125"/>
        <v>9.6039999999996246E-7</v>
      </c>
      <c r="I1576" s="7"/>
      <c r="J1576">
        <v>-611.875</v>
      </c>
      <c r="K1576" s="8">
        <f t="shared" si="121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22"/>
        <v>26.6418</v>
      </c>
      <c r="E1577" s="8">
        <f>K1606/1000</f>
        <v>26.030099999999997</v>
      </c>
      <c r="F1577" s="4">
        <f t="shared" si="123"/>
        <v>-0.61170000000000258</v>
      </c>
      <c r="G1577" s="4">
        <f t="shared" si="124"/>
        <v>0.61170000000000258</v>
      </c>
      <c r="H1577" s="7">
        <f t="shared" si="125"/>
        <v>0.37417689000000315</v>
      </c>
      <c r="I1577" s="7"/>
      <c r="J1577">
        <v>-611.875</v>
      </c>
      <c r="K1577" s="8">
        <f t="shared" si="121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22"/>
        <v>-0.96626199999999995</v>
      </c>
      <c r="E1578" s="8">
        <f>K1607/1000</f>
        <v>-0.96588199999999991</v>
      </c>
      <c r="F1578" s="4">
        <f t="shared" si="123"/>
        <v>3.8000000000004697E-4</v>
      </c>
      <c r="G1578" s="4">
        <f t="shared" si="124"/>
        <v>3.8000000000004697E-4</v>
      </c>
      <c r="H1578" s="7">
        <f t="shared" si="125"/>
        <v>1.444000000000357E-7</v>
      </c>
      <c r="I1578" s="7"/>
      <c r="J1578">
        <v>-611.875</v>
      </c>
      <c r="K1578" s="8">
        <f t="shared" si="121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22"/>
        <v>34.663599999999995</v>
      </c>
      <c r="E1579" s="8">
        <f>K1608/1000</f>
        <v>34.419599999999996</v>
      </c>
      <c r="F1579" s="4">
        <f t="shared" si="123"/>
        <v>-0.24399999999999977</v>
      </c>
      <c r="G1579" s="4">
        <f t="shared" si="124"/>
        <v>0.24399999999999977</v>
      </c>
      <c r="H1579" s="7">
        <f t="shared" si="125"/>
        <v>5.9535999999999888E-2</v>
      </c>
      <c r="I1579" s="7"/>
      <c r="J1579">
        <v>-611.875</v>
      </c>
      <c r="K1579" s="8">
        <f t="shared" si="121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22"/>
        <v>54.128699999999995</v>
      </c>
      <c r="E1580" s="8">
        <f>K1609/1000</f>
        <v>53.822300000000006</v>
      </c>
      <c r="F1580" s="4">
        <f t="shared" si="123"/>
        <v>-0.30639999999998935</v>
      </c>
      <c r="G1580" s="4">
        <f t="shared" si="124"/>
        <v>0.30639999999998935</v>
      </c>
      <c r="H1580" s="7">
        <f t="shared" si="125"/>
        <v>9.3880959999993477E-2</v>
      </c>
      <c r="I1580" s="7"/>
      <c r="J1580">
        <v>-1066.92</v>
      </c>
      <c r="K1580" s="8">
        <f t="shared" ref="K1580:K1643" si="126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22"/>
        <v>52.609199999999994</v>
      </c>
      <c r="E1581" s="8">
        <f>K1610/1000</f>
        <v>52.844499999999996</v>
      </c>
      <c r="F1581" s="4">
        <f t="shared" si="123"/>
        <v>0.23530000000000229</v>
      </c>
      <c r="G1581" s="4">
        <f t="shared" si="124"/>
        <v>0.23530000000000229</v>
      </c>
      <c r="H1581" s="7">
        <f t="shared" si="125"/>
        <v>5.5366090000001075E-2</v>
      </c>
      <c r="I1581" s="7"/>
      <c r="J1581">
        <v>-1066.92</v>
      </c>
      <c r="K1581" s="8">
        <f t="shared" si="126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22"/>
        <v>-0.92471500000000006</v>
      </c>
      <c r="E1582" s="8">
        <f>K1611/1000</f>
        <v>-0.92471500000000006</v>
      </c>
      <c r="F1582" s="4">
        <f t="shared" si="123"/>
        <v>0</v>
      </c>
      <c r="G1582" s="4">
        <f t="shared" si="124"/>
        <v>0</v>
      </c>
      <c r="H1582" s="7">
        <f t="shared" si="125"/>
        <v>0</v>
      </c>
      <c r="I1582" s="7"/>
      <c r="J1582">
        <v>-924.71500000000003</v>
      </c>
      <c r="K1582" s="8">
        <f t="shared" si="126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22"/>
        <v>-0.92471500000000006</v>
      </c>
      <c r="E1583" s="8">
        <f>K1612/1000</f>
        <v>-0.92471500000000006</v>
      </c>
      <c r="F1583" s="4">
        <f t="shared" si="123"/>
        <v>0</v>
      </c>
      <c r="G1583" s="4">
        <f t="shared" si="124"/>
        <v>0</v>
      </c>
      <c r="H1583" s="7">
        <f t="shared" si="125"/>
        <v>0</v>
      </c>
      <c r="I1583" s="7"/>
      <c r="J1583">
        <v>-924.71500000000003</v>
      </c>
      <c r="K1583" s="8">
        <f t="shared" si="126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22"/>
        <v>-0.92471500000000006</v>
      </c>
      <c r="E1584" s="8">
        <f>K1613/1000</f>
        <v>-0.92471500000000006</v>
      </c>
      <c r="F1584" s="4">
        <f t="shared" si="123"/>
        <v>0</v>
      </c>
      <c r="G1584" s="4">
        <f t="shared" si="124"/>
        <v>0</v>
      </c>
      <c r="H1584" s="7">
        <f t="shared" si="125"/>
        <v>0</v>
      </c>
      <c r="I1584" s="7"/>
      <c r="J1584">
        <v>-2767.35</v>
      </c>
      <c r="K1584" s="8">
        <f t="shared" si="126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22"/>
        <v>-0.92471500000000006</v>
      </c>
      <c r="E1585" s="8">
        <f>K1614/1000</f>
        <v>-0.92471500000000006</v>
      </c>
      <c r="F1585" s="4">
        <f t="shared" si="123"/>
        <v>0</v>
      </c>
      <c r="G1585" s="4">
        <f t="shared" si="124"/>
        <v>0</v>
      </c>
      <c r="H1585" s="7">
        <f t="shared" si="125"/>
        <v>0</v>
      </c>
      <c r="I1585" s="7"/>
      <c r="J1585">
        <v>22026.2</v>
      </c>
      <c r="K1585" s="8">
        <f t="shared" si="126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22"/>
        <v>-0.92471500000000006</v>
      </c>
      <c r="E1586" s="8">
        <f>K1615/1000</f>
        <v>-0.92471500000000006</v>
      </c>
      <c r="F1586" s="4">
        <f t="shared" si="123"/>
        <v>0</v>
      </c>
      <c r="G1586" s="4">
        <f t="shared" si="124"/>
        <v>0</v>
      </c>
      <c r="H1586" s="7">
        <f t="shared" si="125"/>
        <v>0</v>
      </c>
      <c r="I1586" s="7"/>
      <c r="J1586">
        <v>31516.6</v>
      </c>
      <c r="K1586" s="8">
        <f t="shared" si="126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22"/>
        <v>-0.61187499999999995</v>
      </c>
      <c r="E1587" s="8">
        <f>K1616/1000</f>
        <v>-0.61187499999999995</v>
      </c>
      <c r="F1587" s="4">
        <f t="shared" si="123"/>
        <v>0</v>
      </c>
      <c r="G1587" s="4">
        <f t="shared" si="124"/>
        <v>0</v>
      </c>
      <c r="H1587" s="7">
        <f t="shared" si="125"/>
        <v>0</v>
      </c>
      <c r="I1587" s="7"/>
      <c r="J1587">
        <v>91940.2</v>
      </c>
      <c r="K1587" s="8">
        <f t="shared" si="126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22"/>
        <v>-0.61187499999999995</v>
      </c>
      <c r="E1588" s="8">
        <f>K1617/1000</f>
        <v>-0.61187499999999995</v>
      </c>
      <c r="F1588" s="4">
        <f t="shared" si="123"/>
        <v>0</v>
      </c>
      <c r="G1588" s="4">
        <f t="shared" si="124"/>
        <v>0</v>
      </c>
      <c r="H1588" s="7">
        <f t="shared" si="125"/>
        <v>0</v>
      </c>
      <c r="I1588" s="7"/>
      <c r="J1588">
        <v>44277.3</v>
      </c>
      <c r="K1588" s="8">
        <f t="shared" si="126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22"/>
        <v>-0.61187499999999995</v>
      </c>
      <c r="E1589" s="8">
        <f>K1618/1000</f>
        <v>-0.61187499999999995</v>
      </c>
      <c r="F1589" s="4">
        <f t="shared" si="123"/>
        <v>0</v>
      </c>
      <c r="G1589" s="4">
        <f t="shared" si="124"/>
        <v>0</v>
      </c>
      <c r="H1589" s="7">
        <f t="shared" si="125"/>
        <v>0</v>
      </c>
      <c r="I1589" s="7"/>
      <c r="J1589">
        <v>82158.5</v>
      </c>
      <c r="K1589" s="8">
        <f t="shared" si="126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22"/>
        <v>-0.61187499999999995</v>
      </c>
      <c r="E1590" s="8">
        <f>K1619/1000</f>
        <v>-0.61187499999999995</v>
      </c>
      <c r="F1590" s="4">
        <f t="shared" si="123"/>
        <v>0</v>
      </c>
      <c r="G1590" s="4">
        <f t="shared" si="124"/>
        <v>0</v>
      </c>
      <c r="H1590" s="7">
        <f t="shared" si="125"/>
        <v>0</v>
      </c>
      <c r="I1590" s="7"/>
      <c r="J1590">
        <v>32402.799999999999</v>
      </c>
      <c r="K1590" s="8">
        <f t="shared" si="126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22"/>
        <v>-0.61187499999999995</v>
      </c>
      <c r="E1591" s="8">
        <f>K1620/1000</f>
        <v>-0.61187499999999995</v>
      </c>
      <c r="F1591" s="4">
        <f t="shared" si="123"/>
        <v>0</v>
      </c>
      <c r="G1591" s="4">
        <f t="shared" si="124"/>
        <v>0</v>
      </c>
      <c r="H1591" s="7">
        <f t="shared" si="125"/>
        <v>0</v>
      </c>
      <c r="I1591" s="7"/>
      <c r="J1591">
        <v>-924.71500000000003</v>
      </c>
      <c r="K1591" s="8">
        <f t="shared" si="126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22"/>
        <v>-0.61187499999999995</v>
      </c>
      <c r="E1592" s="8">
        <f>K1621/1000</f>
        <v>-0.61187499999999995</v>
      </c>
      <c r="F1592" s="4">
        <f t="shared" si="123"/>
        <v>0</v>
      </c>
      <c r="G1592" s="4">
        <f t="shared" si="124"/>
        <v>0</v>
      </c>
      <c r="H1592" s="7">
        <f t="shared" si="125"/>
        <v>0</v>
      </c>
      <c r="I1592" s="7"/>
      <c r="J1592">
        <v>-611.875</v>
      </c>
      <c r="K1592" s="8">
        <f t="shared" si="126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22"/>
        <v>-0.61187499999999995</v>
      </c>
      <c r="E1593" s="8">
        <f>K1622/1000</f>
        <v>-0.61187499999999995</v>
      </c>
      <c r="F1593" s="4">
        <f t="shared" si="123"/>
        <v>0</v>
      </c>
      <c r="G1593" s="4">
        <f t="shared" si="124"/>
        <v>0</v>
      </c>
      <c r="H1593" s="7">
        <f t="shared" si="125"/>
        <v>0</v>
      </c>
      <c r="I1593" s="7"/>
      <c r="J1593">
        <v>-611.875</v>
      </c>
      <c r="K1593" s="8">
        <f t="shared" si="126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22"/>
        <v>-0.61187499999999995</v>
      </c>
      <c r="E1594" s="8">
        <f>K1623/1000</f>
        <v>-0.61187499999999995</v>
      </c>
      <c r="F1594" s="4">
        <f t="shared" si="123"/>
        <v>0</v>
      </c>
      <c r="G1594" s="4">
        <f t="shared" si="124"/>
        <v>0</v>
      </c>
      <c r="H1594" s="7">
        <f t="shared" si="125"/>
        <v>0</v>
      </c>
      <c r="I1594" s="7"/>
      <c r="J1594">
        <v>-611.875</v>
      </c>
      <c r="K1594" s="8">
        <f t="shared" si="126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22"/>
        <v>-0.61187499999999995</v>
      </c>
      <c r="E1595" s="8">
        <f>K1624/1000</f>
        <v>-0.61187499999999995</v>
      </c>
      <c r="F1595" s="4">
        <f t="shared" si="123"/>
        <v>0</v>
      </c>
      <c r="G1595" s="4">
        <f t="shared" si="124"/>
        <v>0</v>
      </c>
      <c r="H1595" s="7">
        <f t="shared" si="125"/>
        <v>0</v>
      </c>
      <c r="I1595" s="7"/>
      <c r="J1595">
        <v>-611.875</v>
      </c>
      <c r="K1595" s="8">
        <f t="shared" si="126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22"/>
        <v>-0.61187499999999995</v>
      </c>
      <c r="E1596" s="8">
        <f>K1625/1000</f>
        <v>-0.61187499999999995</v>
      </c>
      <c r="F1596" s="4">
        <f t="shared" si="123"/>
        <v>0</v>
      </c>
      <c r="G1596" s="4">
        <f t="shared" si="124"/>
        <v>0</v>
      </c>
      <c r="H1596" s="7">
        <f t="shared" si="125"/>
        <v>0</v>
      </c>
      <c r="I1596" s="7"/>
      <c r="J1596">
        <v>-611.875</v>
      </c>
      <c r="K1596" s="8">
        <f t="shared" si="126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22"/>
        <v>-0.61187499999999995</v>
      </c>
      <c r="E1597" s="8">
        <f>K1626/1000</f>
        <v>-0.61187499999999995</v>
      </c>
      <c r="F1597" s="4">
        <f t="shared" si="123"/>
        <v>0</v>
      </c>
      <c r="G1597" s="4">
        <f t="shared" si="124"/>
        <v>0</v>
      </c>
      <c r="H1597" s="7">
        <f t="shared" si="125"/>
        <v>0</v>
      </c>
      <c r="I1597" s="7"/>
      <c r="J1597">
        <v>-611.875</v>
      </c>
      <c r="K1597" s="8">
        <f t="shared" si="126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22"/>
        <v>-0.61187499999999995</v>
      </c>
      <c r="E1598" s="8">
        <f>K1627/1000</f>
        <v>-0.61187499999999995</v>
      </c>
      <c r="F1598" s="4">
        <f t="shared" si="123"/>
        <v>0</v>
      </c>
      <c r="G1598" s="4">
        <f t="shared" si="124"/>
        <v>0</v>
      </c>
      <c r="H1598" s="7">
        <f t="shared" si="125"/>
        <v>0</v>
      </c>
      <c r="I1598" s="7"/>
      <c r="J1598">
        <v>-611.875</v>
      </c>
      <c r="K1598" s="8">
        <f t="shared" si="126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22"/>
        <v>-1.0669200000000001</v>
      </c>
      <c r="E1599" s="8">
        <f>K1628/1000</f>
        <v>-1.0669200000000001</v>
      </c>
      <c r="F1599" s="4">
        <f t="shared" si="123"/>
        <v>0</v>
      </c>
      <c r="G1599" s="4">
        <f t="shared" si="124"/>
        <v>0</v>
      </c>
      <c r="H1599" s="7">
        <f t="shared" si="125"/>
        <v>0</v>
      </c>
      <c r="I1599" s="7"/>
      <c r="J1599">
        <v>-611.875</v>
      </c>
      <c r="K1599" s="8">
        <f t="shared" si="126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22"/>
        <v>-1.0669200000000001</v>
      </c>
      <c r="E1600" s="8">
        <f>K1629/1000</f>
        <v>-1.0669200000000001</v>
      </c>
      <c r="F1600" s="4">
        <f t="shared" si="123"/>
        <v>0</v>
      </c>
      <c r="G1600" s="4">
        <f t="shared" si="124"/>
        <v>0</v>
      </c>
      <c r="H1600" s="7">
        <f t="shared" si="125"/>
        <v>0</v>
      </c>
      <c r="I1600" s="7"/>
      <c r="J1600">
        <v>-611.875</v>
      </c>
      <c r="K1600" s="8">
        <f t="shared" si="126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22"/>
        <v>-0.92471500000000006</v>
      </c>
      <c r="E1601" s="8">
        <f>K1630/1000</f>
        <v>-0.92471500000000006</v>
      </c>
      <c r="F1601" s="4">
        <f t="shared" si="123"/>
        <v>0</v>
      </c>
      <c r="G1601" s="4">
        <f t="shared" si="124"/>
        <v>0</v>
      </c>
      <c r="H1601" s="7">
        <f t="shared" si="125"/>
        <v>0</v>
      </c>
      <c r="I1601" s="7"/>
      <c r="J1601">
        <v>-611.875</v>
      </c>
      <c r="K1601" s="8">
        <f t="shared" si="126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22"/>
        <v>4.8356400000000006</v>
      </c>
      <c r="E1602" s="8">
        <f>K1631/1000</f>
        <v>4.4204699999999999</v>
      </c>
      <c r="F1602" s="4">
        <f t="shared" si="123"/>
        <v>-0.41517000000000071</v>
      </c>
      <c r="G1602" s="4">
        <f t="shared" si="124"/>
        <v>0.41517000000000071</v>
      </c>
      <c r="H1602" s="7">
        <f t="shared" si="125"/>
        <v>0.17236612890000058</v>
      </c>
      <c r="I1602" s="7"/>
      <c r="J1602">
        <v>-611.875</v>
      </c>
      <c r="K1602" s="8">
        <f t="shared" si="126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22"/>
        <v>113.444</v>
      </c>
      <c r="E1603" s="8">
        <f>K1632/1000</f>
        <v>113.791</v>
      </c>
      <c r="F1603" s="4">
        <f t="shared" si="123"/>
        <v>0.3469999999999942</v>
      </c>
      <c r="G1603" s="4">
        <f t="shared" si="124"/>
        <v>0.3469999999999942</v>
      </c>
      <c r="H1603" s="7">
        <f t="shared" si="125"/>
        <v>0.12040899999999598</v>
      </c>
      <c r="I1603" s="7"/>
      <c r="J1603">
        <v>-611.875</v>
      </c>
      <c r="K1603" s="8">
        <f t="shared" si="126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22"/>
        <v>78.195399999999992</v>
      </c>
      <c r="E1604" s="8">
        <f>K1633/1000</f>
        <v>78.183700000000002</v>
      </c>
      <c r="F1604" s="4">
        <f t="shared" si="123"/>
        <v>-1.1699999999990496E-2</v>
      </c>
      <c r="G1604" s="4">
        <f t="shared" si="124"/>
        <v>1.1699999999990496E-2</v>
      </c>
      <c r="H1604" s="7">
        <f t="shared" si="125"/>
        <v>1.368899999997776E-4</v>
      </c>
      <c r="I1604" s="7"/>
      <c r="J1604">
        <v>-1066.92</v>
      </c>
      <c r="K1604" s="8">
        <f t="shared" si="126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22"/>
        <v>29.5701</v>
      </c>
      <c r="E1605" s="8">
        <f>K1634/1000</f>
        <v>29.634900000000002</v>
      </c>
      <c r="F1605" s="4">
        <f t="shared" si="123"/>
        <v>6.4800000000001745E-2</v>
      </c>
      <c r="G1605" s="4">
        <f t="shared" si="124"/>
        <v>6.4800000000001745E-2</v>
      </c>
      <c r="H1605" s="7">
        <f t="shared" si="125"/>
        <v>4.1990400000002258E-3</v>
      </c>
      <c r="I1605" s="7"/>
      <c r="J1605">
        <v>-1982.58</v>
      </c>
      <c r="K1605" s="8">
        <f t="shared" si="126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22"/>
        <v>111.94199999999999</v>
      </c>
      <c r="E1606" s="8">
        <f>K1635/1000</f>
        <v>112.28400000000001</v>
      </c>
      <c r="F1606" s="4">
        <f t="shared" si="123"/>
        <v>0.34200000000001296</v>
      </c>
      <c r="G1606" s="4">
        <f t="shared" si="124"/>
        <v>0.34200000000001296</v>
      </c>
      <c r="H1606" s="7">
        <f t="shared" si="125"/>
        <v>0.11696400000000887</v>
      </c>
      <c r="I1606" s="7"/>
      <c r="J1606">
        <v>26030.1</v>
      </c>
      <c r="K1606" s="8">
        <f t="shared" si="126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22"/>
        <v>93.052600000000012</v>
      </c>
      <c r="E1607" s="8">
        <f>K1636/1000</f>
        <v>95.082499999999996</v>
      </c>
      <c r="F1607" s="4">
        <f t="shared" si="123"/>
        <v>2.0298999999999836</v>
      </c>
      <c r="G1607" s="4">
        <f t="shared" si="124"/>
        <v>2.0298999999999836</v>
      </c>
      <c r="H1607" s="7">
        <f t="shared" si="125"/>
        <v>4.1204940099999332</v>
      </c>
      <c r="I1607" s="7"/>
      <c r="J1607">
        <v>-965.88199999999995</v>
      </c>
      <c r="K1607" s="8">
        <f t="shared" si="126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22"/>
        <v>71.970600000000005</v>
      </c>
      <c r="E1608" s="8">
        <f>K1637/1000</f>
        <v>73.215999999999994</v>
      </c>
      <c r="F1608" s="4">
        <f t="shared" si="123"/>
        <v>1.2453999999999894</v>
      </c>
      <c r="G1608" s="4">
        <f t="shared" si="124"/>
        <v>1.2453999999999894</v>
      </c>
      <c r="H1608" s="7">
        <f t="shared" si="125"/>
        <v>1.5510211599999737</v>
      </c>
      <c r="I1608" s="7"/>
      <c r="J1608">
        <v>34419.599999999999</v>
      </c>
      <c r="K1608" s="8">
        <f t="shared" si="126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27">C1609/1000</f>
        <v>59.797800000000002</v>
      </c>
      <c r="E1609" s="8">
        <f>K1638/1000</f>
        <v>61.359699999999997</v>
      </c>
      <c r="F1609" s="4">
        <f t="shared" ref="F1609:F1672" si="128">(E1609- D1609)</f>
        <v>1.5618999999999943</v>
      </c>
      <c r="G1609" s="4">
        <f t="shared" ref="G1609:G1672" si="129">ABS(F1609)</f>
        <v>1.5618999999999943</v>
      </c>
      <c r="H1609" s="7">
        <f t="shared" ref="H1609:H1672" si="130">(G1609^2)</f>
        <v>2.4395316099999822</v>
      </c>
      <c r="I1609" s="7"/>
      <c r="J1609">
        <v>53822.3</v>
      </c>
      <c r="K1609" s="8">
        <f t="shared" si="126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27"/>
        <v>-0.92471500000000006</v>
      </c>
      <c r="E1610" s="8">
        <f>K1639/1000</f>
        <v>-0.92471500000000006</v>
      </c>
      <c r="F1610" s="4">
        <f t="shared" si="128"/>
        <v>0</v>
      </c>
      <c r="G1610" s="4">
        <f t="shared" si="129"/>
        <v>0</v>
      </c>
      <c r="H1610" s="7">
        <f t="shared" si="130"/>
        <v>0</v>
      </c>
      <c r="I1610" s="7"/>
      <c r="J1610">
        <v>52844.5</v>
      </c>
      <c r="K1610" s="8">
        <f t="shared" si="126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27"/>
        <v>-0.61187499999999995</v>
      </c>
      <c r="E1611" s="8">
        <f>K1640/1000</f>
        <v>-0.61187499999999995</v>
      </c>
      <c r="F1611" s="4">
        <f t="shared" si="128"/>
        <v>0</v>
      </c>
      <c r="G1611" s="4">
        <f t="shared" si="129"/>
        <v>0</v>
      </c>
      <c r="H1611" s="7">
        <f t="shared" si="130"/>
        <v>0</v>
      </c>
      <c r="I1611" s="7"/>
      <c r="J1611">
        <v>-924.71500000000003</v>
      </c>
      <c r="K1611" s="8">
        <f t="shared" si="126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27"/>
        <v>-0.61187499999999995</v>
      </c>
      <c r="E1612" s="8">
        <f>K1641/1000</f>
        <v>-0.61187499999999995</v>
      </c>
      <c r="F1612" s="4">
        <f t="shared" si="128"/>
        <v>0</v>
      </c>
      <c r="G1612" s="4">
        <f t="shared" si="129"/>
        <v>0</v>
      </c>
      <c r="H1612" s="7">
        <f t="shared" si="130"/>
        <v>0</v>
      </c>
      <c r="I1612" s="7"/>
      <c r="J1612">
        <v>-924.71500000000003</v>
      </c>
      <c r="K1612" s="8">
        <f t="shared" si="126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27"/>
        <v>-0.61187499999999995</v>
      </c>
      <c r="E1613" s="8">
        <f>K1642/1000</f>
        <v>-0.61187499999999995</v>
      </c>
      <c r="F1613" s="4">
        <f t="shared" si="128"/>
        <v>0</v>
      </c>
      <c r="G1613" s="4">
        <f t="shared" si="129"/>
        <v>0</v>
      </c>
      <c r="H1613" s="7">
        <f t="shared" si="130"/>
        <v>0</v>
      </c>
      <c r="I1613" s="7"/>
      <c r="J1613">
        <v>-924.71500000000003</v>
      </c>
      <c r="K1613" s="8">
        <f t="shared" si="126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27"/>
        <v>-0.61187499999999995</v>
      </c>
      <c r="E1614" s="8">
        <f>K1643/1000</f>
        <v>-0.61187499999999995</v>
      </c>
      <c r="F1614" s="4">
        <f t="shared" si="128"/>
        <v>0</v>
      </c>
      <c r="G1614" s="4">
        <f t="shared" si="129"/>
        <v>0</v>
      </c>
      <c r="H1614" s="7">
        <f t="shared" si="130"/>
        <v>0</v>
      </c>
      <c r="I1614" s="7"/>
      <c r="J1614">
        <v>-924.71500000000003</v>
      </c>
      <c r="K1614" s="8">
        <f t="shared" si="126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27"/>
        <v>-0.61187499999999995</v>
      </c>
      <c r="E1615" s="8">
        <f>K1644/1000</f>
        <v>-0.61187499999999995</v>
      </c>
      <c r="F1615" s="4">
        <f t="shared" si="128"/>
        <v>0</v>
      </c>
      <c r="G1615" s="4">
        <f t="shared" si="129"/>
        <v>0</v>
      </c>
      <c r="H1615" s="7">
        <f t="shared" si="130"/>
        <v>0</v>
      </c>
      <c r="I1615" s="7"/>
      <c r="J1615">
        <v>-924.71500000000003</v>
      </c>
      <c r="K1615" s="8">
        <f t="shared" si="126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27"/>
        <v>-0.61187499999999995</v>
      </c>
      <c r="E1616" s="8">
        <f>K1645/1000</f>
        <v>-0.61187499999999995</v>
      </c>
      <c r="F1616" s="4">
        <f t="shared" si="128"/>
        <v>0</v>
      </c>
      <c r="G1616" s="4">
        <f t="shared" si="129"/>
        <v>0</v>
      </c>
      <c r="H1616" s="7">
        <f t="shared" si="130"/>
        <v>0</v>
      </c>
      <c r="I1616" s="7"/>
      <c r="J1616">
        <v>-611.875</v>
      </c>
      <c r="K1616" s="8">
        <f t="shared" si="126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27"/>
        <v>-0.61187499999999995</v>
      </c>
      <c r="E1617" s="8">
        <f>K1646/1000</f>
        <v>-0.61187499999999995</v>
      </c>
      <c r="F1617" s="4">
        <f t="shared" si="128"/>
        <v>0</v>
      </c>
      <c r="G1617" s="4">
        <f t="shared" si="129"/>
        <v>0</v>
      </c>
      <c r="H1617" s="7">
        <f t="shared" si="130"/>
        <v>0</v>
      </c>
      <c r="I1617" s="7"/>
      <c r="J1617">
        <v>-611.875</v>
      </c>
      <c r="K1617" s="8">
        <f t="shared" si="126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27"/>
        <v>-0.61187499999999995</v>
      </c>
      <c r="E1618" s="8">
        <f>K1647/1000</f>
        <v>-0.61187499999999995</v>
      </c>
      <c r="F1618" s="4">
        <f t="shared" si="128"/>
        <v>0</v>
      </c>
      <c r="G1618" s="4">
        <f t="shared" si="129"/>
        <v>0</v>
      </c>
      <c r="H1618" s="7">
        <f t="shared" si="130"/>
        <v>0</v>
      </c>
      <c r="I1618" s="7"/>
      <c r="J1618">
        <v>-611.875</v>
      </c>
      <c r="K1618" s="8">
        <f t="shared" si="126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27"/>
        <v>-0.61187499999999995</v>
      </c>
      <c r="E1619" s="8">
        <f>K1648/1000</f>
        <v>-0.61187499999999995</v>
      </c>
      <c r="F1619" s="4">
        <f t="shared" si="128"/>
        <v>0</v>
      </c>
      <c r="G1619" s="4">
        <f t="shared" si="129"/>
        <v>0</v>
      </c>
      <c r="H1619" s="7">
        <f t="shared" si="130"/>
        <v>0</v>
      </c>
      <c r="I1619" s="7"/>
      <c r="J1619">
        <v>-611.875</v>
      </c>
      <c r="K1619" s="8">
        <f t="shared" si="126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27"/>
        <v>-0.61187499999999995</v>
      </c>
      <c r="E1620" s="8">
        <f>K1649/1000</f>
        <v>-0.61187499999999995</v>
      </c>
      <c r="F1620" s="4">
        <f t="shared" si="128"/>
        <v>0</v>
      </c>
      <c r="G1620" s="4">
        <f t="shared" si="129"/>
        <v>0</v>
      </c>
      <c r="H1620" s="7">
        <f t="shared" si="130"/>
        <v>0</v>
      </c>
      <c r="I1620" s="7"/>
      <c r="J1620">
        <v>-611.875</v>
      </c>
      <c r="K1620" s="8">
        <f t="shared" si="126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27"/>
        <v>-0.61187499999999995</v>
      </c>
      <c r="E1621" s="8">
        <f>K1650/1000</f>
        <v>-0.61187499999999995</v>
      </c>
      <c r="F1621" s="4">
        <f t="shared" si="128"/>
        <v>0</v>
      </c>
      <c r="G1621" s="4">
        <f t="shared" si="129"/>
        <v>0</v>
      </c>
      <c r="H1621" s="7">
        <f t="shared" si="130"/>
        <v>0</v>
      </c>
      <c r="I1621" s="7"/>
      <c r="J1621">
        <v>-611.875</v>
      </c>
      <c r="K1621" s="8">
        <f t="shared" si="126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27"/>
        <v>-0.61187499999999995</v>
      </c>
      <c r="E1622" s="8">
        <f>K1651/1000</f>
        <v>-0.61187499999999995</v>
      </c>
      <c r="F1622" s="4">
        <f t="shared" si="128"/>
        <v>0</v>
      </c>
      <c r="G1622" s="4">
        <f t="shared" si="129"/>
        <v>0</v>
      </c>
      <c r="H1622" s="7">
        <f t="shared" si="130"/>
        <v>0</v>
      </c>
      <c r="I1622" s="7"/>
      <c r="J1622">
        <v>-611.875</v>
      </c>
      <c r="K1622" s="8">
        <f t="shared" si="126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27"/>
        <v>-1.0669200000000001</v>
      </c>
      <c r="E1623" s="8">
        <f>K1652/1000</f>
        <v>-1.0669200000000001</v>
      </c>
      <c r="F1623" s="4">
        <f t="shared" si="128"/>
        <v>0</v>
      </c>
      <c r="G1623" s="4">
        <f t="shared" si="129"/>
        <v>0</v>
      </c>
      <c r="H1623" s="7">
        <f t="shared" si="130"/>
        <v>0</v>
      </c>
      <c r="I1623" s="7"/>
      <c r="J1623">
        <v>-611.875</v>
      </c>
      <c r="K1623" s="8">
        <f t="shared" si="126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27"/>
        <v>-1.0669200000000001</v>
      </c>
      <c r="E1624" s="8">
        <f>K1653/1000</f>
        <v>-1.0669200000000001</v>
      </c>
      <c r="F1624" s="4">
        <f t="shared" si="128"/>
        <v>0</v>
      </c>
      <c r="G1624" s="4">
        <f t="shared" si="129"/>
        <v>0</v>
      </c>
      <c r="H1624" s="7">
        <f t="shared" si="130"/>
        <v>0</v>
      </c>
      <c r="I1624" s="7"/>
      <c r="J1624">
        <v>-611.875</v>
      </c>
      <c r="K1624" s="8">
        <f t="shared" si="126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27"/>
        <v>8.0720500000000008</v>
      </c>
      <c r="E1625" s="8">
        <f>K1654/1000</f>
        <v>7.7179599999999997</v>
      </c>
      <c r="F1625" s="4">
        <f t="shared" si="128"/>
        <v>-0.35409000000000113</v>
      </c>
      <c r="G1625" s="4">
        <f t="shared" si="129"/>
        <v>0.35409000000000113</v>
      </c>
      <c r="H1625" s="7">
        <f t="shared" si="130"/>
        <v>0.12537972810000081</v>
      </c>
      <c r="I1625" s="7"/>
      <c r="J1625">
        <v>-611.875</v>
      </c>
      <c r="K1625" s="8">
        <f t="shared" si="126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27"/>
        <v>101.694</v>
      </c>
      <c r="E1626" s="8">
        <f>K1655/1000</f>
        <v>100.902</v>
      </c>
      <c r="F1626" s="4">
        <f t="shared" si="128"/>
        <v>-0.79200000000000159</v>
      </c>
      <c r="G1626" s="4">
        <f t="shared" si="129"/>
        <v>0.79200000000000159</v>
      </c>
      <c r="H1626" s="7">
        <f t="shared" si="130"/>
        <v>0.62726400000000249</v>
      </c>
      <c r="I1626" s="7"/>
      <c r="J1626">
        <v>-611.875</v>
      </c>
      <c r="K1626" s="8">
        <f t="shared" si="126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27"/>
        <v>46.9011</v>
      </c>
      <c r="E1627" s="8">
        <f>K1656/1000</f>
        <v>46.776000000000003</v>
      </c>
      <c r="F1627" s="4">
        <f t="shared" si="128"/>
        <v>-0.12509999999999621</v>
      </c>
      <c r="G1627" s="4">
        <f t="shared" si="129"/>
        <v>0.12509999999999621</v>
      </c>
      <c r="H1627" s="7">
        <f t="shared" si="130"/>
        <v>1.5650009999999052E-2</v>
      </c>
      <c r="I1627" s="7"/>
      <c r="J1627">
        <v>-611.875</v>
      </c>
      <c r="K1627" s="8">
        <f t="shared" si="126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27"/>
        <v>85.635199999999998</v>
      </c>
      <c r="E1628" s="8">
        <f>K1657/1000</f>
        <v>85.822800000000001</v>
      </c>
      <c r="F1628" s="4">
        <f t="shared" si="128"/>
        <v>0.18760000000000332</v>
      </c>
      <c r="G1628" s="4">
        <f t="shared" si="129"/>
        <v>0.18760000000000332</v>
      </c>
      <c r="H1628" s="7">
        <f t="shared" si="130"/>
        <v>3.5193760000001247E-2</v>
      </c>
      <c r="I1628" s="7"/>
      <c r="J1628">
        <v>-1066.92</v>
      </c>
      <c r="K1628" s="8">
        <f t="shared" si="126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27"/>
        <v>74.021600000000007</v>
      </c>
      <c r="E1629" s="8">
        <f>K1658/1000</f>
        <v>74.779499999999999</v>
      </c>
      <c r="F1629" s="4">
        <f t="shared" si="128"/>
        <v>0.75789999999999225</v>
      </c>
      <c r="G1629" s="4">
        <f t="shared" si="129"/>
        <v>0.75789999999999225</v>
      </c>
      <c r="H1629" s="7">
        <f t="shared" si="130"/>
        <v>0.57441240999998822</v>
      </c>
      <c r="I1629" s="7"/>
      <c r="J1629">
        <v>-1066.92</v>
      </c>
      <c r="K1629" s="8">
        <f t="shared" si="126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27"/>
        <v>112.764</v>
      </c>
      <c r="E1630" s="8">
        <f>K1659/1000</f>
        <v>113.19199999999999</v>
      </c>
      <c r="F1630" s="4">
        <f t="shared" si="128"/>
        <v>0.42799999999999727</v>
      </c>
      <c r="G1630" s="4">
        <f t="shared" si="129"/>
        <v>0.42799999999999727</v>
      </c>
      <c r="H1630" s="7">
        <f t="shared" si="130"/>
        <v>0.18318399999999765</v>
      </c>
      <c r="I1630" s="7"/>
      <c r="J1630">
        <v>-924.71500000000003</v>
      </c>
      <c r="K1630" s="8">
        <f t="shared" si="126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27"/>
        <v>112.746</v>
      </c>
      <c r="E1631" s="8">
        <f>K1660/1000</f>
        <v>113.062</v>
      </c>
      <c r="F1631" s="4">
        <f t="shared" si="128"/>
        <v>0.3160000000000025</v>
      </c>
      <c r="G1631" s="4">
        <f t="shared" si="129"/>
        <v>0.3160000000000025</v>
      </c>
      <c r="H1631" s="7">
        <f t="shared" si="130"/>
        <v>9.9856000000001582E-2</v>
      </c>
      <c r="I1631" s="7"/>
      <c r="J1631">
        <v>4420.47</v>
      </c>
      <c r="K1631" s="8">
        <f t="shared" si="126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27"/>
        <v>106.28400000000001</v>
      </c>
      <c r="E1632" s="8">
        <f>K1661/1000</f>
        <v>107.971</v>
      </c>
      <c r="F1632" s="4">
        <f t="shared" si="128"/>
        <v>1.6869999999999976</v>
      </c>
      <c r="G1632" s="4">
        <f t="shared" si="129"/>
        <v>1.6869999999999976</v>
      </c>
      <c r="H1632" s="7">
        <f t="shared" si="130"/>
        <v>2.8459689999999918</v>
      </c>
      <c r="I1632" s="7"/>
      <c r="J1632">
        <v>113791</v>
      </c>
      <c r="K1632" s="8">
        <f t="shared" si="126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27"/>
        <v>53.705199999999998</v>
      </c>
      <c r="E1633" s="8">
        <f>K1662/1000</f>
        <v>55.271000000000001</v>
      </c>
      <c r="F1633" s="4">
        <f t="shared" si="128"/>
        <v>1.565800000000003</v>
      </c>
      <c r="G1633" s="4">
        <f t="shared" si="129"/>
        <v>1.565800000000003</v>
      </c>
      <c r="H1633" s="7">
        <f t="shared" si="130"/>
        <v>2.4517296400000093</v>
      </c>
      <c r="I1633" s="7"/>
      <c r="J1633">
        <v>78183.7</v>
      </c>
      <c r="K1633" s="8">
        <f t="shared" si="126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27"/>
        <v>-0.92471500000000006</v>
      </c>
      <c r="E1634" s="8">
        <f>K1663/1000</f>
        <v>-0.92471500000000006</v>
      </c>
      <c r="F1634" s="4">
        <f t="shared" si="128"/>
        <v>0</v>
      </c>
      <c r="G1634" s="4">
        <f t="shared" si="129"/>
        <v>0</v>
      </c>
      <c r="H1634" s="7">
        <f t="shared" si="130"/>
        <v>0</v>
      </c>
      <c r="I1634" s="7"/>
      <c r="J1634">
        <v>29634.9</v>
      </c>
      <c r="K1634" s="8">
        <f t="shared" si="126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27"/>
        <v>-0.61187499999999995</v>
      </c>
      <c r="E1635" s="8">
        <f>K1664/1000</f>
        <v>-0.61187499999999995</v>
      </c>
      <c r="F1635" s="4">
        <f t="shared" si="128"/>
        <v>0</v>
      </c>
      <c r="G1635" s="4">
        <f t="shared" si="129"/>
        <v>0</v>
      </c>
      <c r="H1635" s="7">
        <f t="shared" si="130"/>
        <v>0</v>
      </c>
      <c r="I1635" s="7"/>
      <c r="J1635">
        <v>112284</v>
      </c>
      <c r="K1635" s="8">
        <f t="shared" si="126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27"/>
        <v>-0.61187499999999995</v>
      </c>
      <c r="E1636" s="8">
        <f>K1665/1000</f>
        <v>-0.61187499999999995</v>
      </c>
      <c r="F1636" s="4">
        <f t="shared" si="128"/>
        <v>0</v>
      </c>
      <c r="G1636" s="4">
        <f t="shared" si="129"/>
        <v>0</v>
      </c>
      <c r="H1636" s="7">
        <f t="shared" si="130"/>
        <v>0</v>
      </c>
      <c r="I1636" s="7"/>
      <c r="J1636">
        <v>95082.5</v>
      </c>
      <c r="K1636" s="8">
        <f t="shared" si="126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27"/>
        <v>-0.61187499999999995</v>
      </c>
      <c r="E1637" s="8">
        <f>K1666/1000</f>
        <v>-0.61187499999999995</v>
      </c>
      <c r="F1637" s="4">
        <f t="shared" si="128"/>
        <v>0</v>
      </c>
      <c r="G1637" s="4">
        <f t="shared" si="129"/>
        <v>0</v>
      </c>
      <c r="H1637" s="7">
        <f t="shared" si="130"/>
        <v>0</v>
      </c>
      <c r="I1637" s="7"/>
      <c r="J1637">
        <v>73216</v>
      </c>
      <c r="K1637" s="8">
        <f t="shared" si="126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27"/>
        <v>-0.61187499999999995</v>
      </c>
      <c r="E1638" s="8">
        <f>K1667/1000</f>
        <v>-0.61187499999999995</v>
      </c>
      <c r="F1638" s="4">
        <f t="shared" si="128"/>
        <v>0</v>
      </c>
      <c r="G1638" s="4">
        <f t="shared" si="129"/>
        <v>0</v>
      </c>
      <c r="H1638" s="7">
        <f t="shared" si="130"/>
        <v>0</v>
      </c>
      <c r="I1638" s="7"/>
      <c r="J1638">
        <v>61359.7</v>
      </c>
      <c r="K1638" s="8">
        <f t="shared" si="126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27"/>
        <v>-0.61187499999999995</v>
      </c>
      <c r="E1639" s="8">
        <f>K1668/1000</f>
        <v>-0.61187499999999995</v>
      </c>
      <c r="F1639" s="4">
        <f t="shared" si="128"/>
        <v>0</v>
      </c>
      <c r="G1639" s="4">
        <f t="shared" si="129"/>
        <v>0</v>
      </c>
      <c r="H1639" s="7">
        <f t="shared" si="130"/>
        <v>0</v>
      </c>
      <c r="I1639" s="7"/>
      <c r="J1639">
        <v>-924.71500000000003</v>
      </c>
      <c r="K1639" s="8">
        <f t="shared" si="126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27"/>
        <v>-0.61187499999999995</v>
      </c>
      <c r="E1640" s="8">
        <f>K1669/1000</f>
        <v>-0.61187499999999995</v>
      </c>
      <c r="F1640" s="4">
        <f t="shared" si="128"/>
        <v>0</v>
      </c>
      <c r="G1640" s="4">
        <f t="shared" si="129"/>
        <v>0</v>
      </c>
      <c r="H1640" s="7">
        <f t="shared" si="130"/>
        <v>0</v>
      </c>
      <c r="I1640" s="7"/>
      <c r="J1640">
        <v>-611.875</v>
      </c>
      <c r="K1640" s="8">
        <f t="shared" si="126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27"/>
        <v>-0.61187499999999995</v>
      </c>
      <c r="E1641" s="8">
        <f>K1670/1000</f>
        <v>-0.61187499999999995</v>
      </c>
      <c r="F1641" s="4">
        <f t="shared" si="128"/>
        <v>0</v>
      </c>
      <c r="G1641" s="4">
        <f t="shared" si="129"/>
        <v>0</v>
      </c>
      <c r="H1641" s="7">
        <f t="shared" si="130"/>
        <v>0</v>
      </c>
      <c r="I1641" s="7"/>
      <c r="J1641">
        <v>-611.875</v>
      </c>
      <c r="K1641" s="8">
        <f t="shared" si="126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27"/>
        <v>-0.61187499999999995</v>
      </c>
      <c r="E1642" s="8">
        <f>K1671/1000</f>
        <v>-0.61187499999999995</v>
      </c>
      <c r="F1642" s="4">
        <f t="shared" si="128"/>
        <v>0</v>
      </c>
      <c r="G1642" s="4">
        <f t="shared" si="129"/>
        <v>0</v>
      </c>
      <c r="H1642" s="7">
        <f t="shared" si="130"/>
        <v>0</v>
      </c>
      <c r="I1642" s="7"/>
      <c r="J1642">
        <v>-611.875</v>
      </c>
      <c r="K1642" s="8">
        <f t="shared" si="126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27"/>
        <v>-0.61187499999999995</v>
      </c>
      <c r="E1643" s="8">
        <f>K1672/1000</f>
        <v>-0.61187499999999995</v>
      </c>
      <c r="F1643" s="4">
        <f t="shared" si="128"/>
        <v>0</v>
      </c>
      <c r="G1643" s="4">
        <f t="shared" si="129"/>
        <v>0</v>
      </c>
      <c r="H1643" s="7">
        <f t="shared" si="130"/>
        <v>0</v>
      </c>
      <c r="I1643" s="7"/>
      <c r="J1643">
        <v>-611.875</v>
      </c>
      <c r="K1643" s="8">
        <f t="shared" si="126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27"/>
        <v>-0.61187499999999995</v>
      </c>
      <c r="E1644" s="8">
        <f>K1673/1000</f>
        <v>-0.61187499999999995</v>
      </c>
      <c r="F1644" s="4">
        <f t="shared" si="128"/>
        <v>0</v>
      </c>
      <c r="G1644" s="4">
        <f t="shared" si="129"/>
        <v>0</v>
      </c>
      <c r="H1644" s="7">
        <f t="shared" si="130"/>
        <v>0</v>
      </c>
      <c r="I1644" s="7"/>
      <c r="J1644">
        <v>-611.875</v>
      </c>
      <c r="K1644" s="8">
        <f t="shared" ref="K1644:K1707" si="131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27"/>
        <v>-0.61187499999999995</v>
      </c>
      <c r="E1645" s="8">
        <f>K1674/1000</f>
        <v>-0.61187499999999995</v>
      </c>
      <c r="F1645" s="4">
        <f t="shared" si="128"/>
        <v>0</v>
      </c>
      <c r="G1645" s="4">
        <f t="shared" si="129"/>
        <v>0</v>
      </c>
      <c r="H1645" s="7">
        <f t="shared" si="130"/>
        <v>0</v>
      </c>
      <c r="I1645" s="7"/>
      <c r="J1645">
        <v>-611.875</v>
      </c>
      <c r="K1645" s="8">
        <f t="shared" si="131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27"/>
        <v>-0.61187499999999995</v>
      </c>
      <c r="E1646" s="8">
        <f>K1675/1000</f>
        <v>-0.61187499999999995</v>
      </c>
      <c r="F1646" s="4">
        <f t="shared" si="128"/>
        <v>0</v>
      </c>
      <c r="G1646" s="4">
        <f t="shared" si="129"/>
        <v>0</v>
      </c>
      <c r="H1646" s="7">
        <f t="shared" si="130"/>
        <v>0</v>
      </c>
      <c r="I1646" s="7"/>
      <c r="J1646">
        <v>-611.875</v>
      </c>
      <c r="K1646" s="8">
        <f t="shared" si="131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27"/>
        <v>-1.0669200000000001</v>
      </c>
      <c r="E1647" s="8">
        <f>K1676/1000</f>
        <v>-1.0669200000000001</v>
      </c>
      <c r="F1647" s="4">
        <f t="shared" si="128"/>
        <v>0</v>
      </c>
      <c r="G1647" s="4">
        <f t="shared" si="129"/>
        <v>0</v>
      </c>
      <c r="H1647" s="7">
        <f t="shared" si="130"/>
        <v>0</v>
      </c>
      <c r="I1647" s="7"/>
      <c r="J1647">
        <v>-611.875</v>
      </c>
      <c r="K1647" s="8">
        <f t="shared" si="131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27"/>
        <v>10.64</v>
      </c>
      <c r="E1648" s="8">
        <f>K1677/1000</f>
        <v>10.1083</v>
      </c>
      <c r="F1648" s="4">
        <f t="shared" si="128"/>
        <v>-0.53170000000000073</v>
      </c>
      <c r="G1648" s="4">
        <f t="shared" si="129"/>
        <v>0.53170000000000073</v>
      </c>
      <c r="H1648" s="7">
        <f t="shared" si="130"/>
        <v>0.28270489000000076</v>
      </c>
      <c r="I1648" s="7"/>
      <c r="J1648">
        <v>-611.875</v>
      </c>
      <c r="K1648" s="8">
        <f t="shared" si="131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27"/>
        <v>114.1</v>
      </c>
      <c r="E1649" s="8">
        <f>K1678/1000</f>
        <v>114.48</v>
      </c>
      <c r="F1649" s="4">
        <f t="shared" si="128"/>
        <v>0.38000000000000966</v>
      </c>
      <c r="G1649" s="4">
        <f t="shared" si="129"/>
        <v>0.38000000000000966</v>
      </c>
      <c r="H1649" s="7">
        <f t="shared" si="130"/>
        <v>0.14440000000000736</v>
      </c>
      <c r="I1649" s="7"/>
      <c r="J1649">
        <v>-611.875</v>
      </c>
      <c r="K1649" s="8">
        <f t="shared" si="131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27"/>
        <v>113.492</v>
      </c>
      <c r="E1650" s="8">
        <f>K1679/1000</f>
        <v>113.57599999999999</v>
      </c>
      <c r="F1650" s="4">
        <f t="shared" si="128"/>
        <v>8.3999999999988972E-2</v>
      </c>
      <c r="G1650" s="4">
        <f t="shared" si="129"/>
        <v>8.3999999999988972E-2</v>
      </c>
      <c r="H1650" s="7">
        <f t="shared" si="130"/>
        <v>7.0559999999981471E-3</v>
      </c>
      <c r="I1650" s="7"/>
      <c r="J1650">
        <v>-611.875</v>
      </c>
      <c r="K1650" s="8">
        <f t="shared" si="131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27"/>
        <v>113.38200000000001</v>
      </c>
      <c r="E1651" s="8">
        <f>K1680/1000</f>
        <v>113.82599999999999</v>
      </c>
      <c r="F1651" s="4">
        <f t="shared" si="128"/>
        <v>0.4439999999999884</v>
      </c>
      <c r="G1651" s="4">
        <f t="shared" si="129"/>
        <v>0.4439999999999884</v>
      </c>
      <c r="H1651" s="7">
        <f t="shared" si="130"/>
        <v>0.19713599999998971</v>
      </c>
      <c r="I1651" s="7"/>
      <c r="J1651">
        <v>-611.875</v>
      </c>
      <c r="K1651" s="8">
        <f t="shared" si="131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27"/>
        <v>113.083</v>
      </c>
      <c r="E1652" s="8">
        <f>K1681/1000</f>
        <v>113.416</v>
      </c>
      <c r="F1652" s="4">
        <f t="shared" si="128"/>
        <v>0.33299999999999841</v>
      </c>
      <c r="G1652" s="4">
        <f t="shared" si="129"/>
        <v>0.33299999999999841</v>
      </c>
      <c r="H1652" s="7">
        <f t="shared" si="130"/>
        <v>0.11088899999999895</v>
      </c>
      <c r="I1652" s="7"/>
      <c r="J1652">
        <v>-1066.92</v>
      </c>
      <c r="K1652" s="8">
        <f t="shared" si="131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27"/>
        <v>112.541</v>
      </c>
      <c r="E1653" s="8">
        <f>K1682/1000</f>
        <v>112.867</v>
      </c>
      <c r="F1653" s="4">
        <f t="shared" si="128"/>
        <v>0.32600000000000762</v>
      </c>
      <c r="G1653" s="4">
        <f t="shared" si="129"/>
        <v>0.32600000000000762</v>
      </c>
      <c r="H1653" s="7">
        <f t="shared" si="130"/>
        <v>0.10627600000000496</v>
      </c>
      <c r="I1653" s="7"/>
      <c r="J1653">
        <v>-1066.92</v>
      </c>
      <c r="K1653" s="8">
        <f t="shared" si="131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27"/>
        <v>112.31699999999999</v>
      </c>
      <c r="E1654" s="8">
        <f>K1683/1000</f>
        <v>112.499</v>
      </c>
      <c r="F1654" s="4">
        <f t="shared" si="128"/>
        <v>0.18200000000000216</v>
      </c>
      <c r="G1654" s="4">
        <f t="shared" si="129"/>
        <v>0.18200000000000216</v>
      </c>
      <c r="H1654" s="7">
        <f t="shared" si="130"/>
        <v>3.3124000000000785E-2</v>
      </c>
      <c r="I1654" s="7"/>
      <c r="J1654">
        <v>7717.96</v>
      </c>
      <c r="K1654" s="8">
        <f t="shared" si="131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27"/>
        <v>112.021</v>
      </c>
      <c r="E1655" s="8">
        <f>K1684/1000</f>
        <v>112.494</v>
      </c>
      <c r="F1655" s="4">
        <f t="shared" si="128"/>
        <v>0.47299999999999898</v>
      </c>
      <c r="G1655" s="4">
        <f t="shared" si="129"/>
        <v>0.47299999999999898</v>
      </c>
      <c r="H1655" s="7">
        <f t="shared" si="130"/>
        <v>0.22372899999999904</v>
      </c>
      <c r="I1655" s="7"/>
      <c r="J1655">
        <v>100902</v>
      </c>
      <c r="K1655" s="8">
        <f t="shared" si="131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27"/>
        <v>111.879</v>
      </c>
      <c r="E1656" s="8">
        <f>K1685/1000</f>
        <v>112.294</v>
      </c>
      <c r="F1656" s="4">
        <f t="shared" si="128"/>
        <v>0.41499999999999204</v>
      </c>
      <c r="G1656" s="4">
        <f t="shared" si="129"/>
        <v>0.41499999999999204</v>
      </c>
      <c r="H1656" s="7">
        <f t="shared" si="130"/>
        <v>0.17222499999999338</v>
      </c>
      <c r="I1656" s="7"/>
      <c r="J1656">
        <v>46776</v>
      </c>
      <c r="K1656" s="8">
        <f t="shared" si="131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27"/>
        <v>80.014499999999998</v>
      </c>
      <c r="E1657" s="8">
        <f>K1686/1000</f>
        <v>82.540800000000004</v>
      </c>
      <c r="F1657" s="4">
        <f t="shared" si="128"/>
        <v>2.5263000000000062</v>
      </c>
      <c r="G1657" s="4">
        <f t="shared" si="129"/>
        <v>2.5263000000000062</v>
      </c>
      <c r="H1657" s="7">
        <f t="shared" si="130"/>
        <v>6.3821916900000311</v>
      </c>
      <c r="I1657" s="7"/>
      <c r="J1657">
        <v>85822.8</v>
      </c>
      <c r="K1657" s="8">
        <f t="shared" si="131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27"/>
        <v>-0.92471500000000006</v>
      </c>
      <c r="E1658" s="8">
        <f>K1687/1000</f>
        <v>-0.92471500000000006</v>
      </c>
      <c r="F1658" s="4">
        <f t="shared" si="128"/>
        <v>0</v>
      </c>
      <c r="G1658" s="4">
        <f t="shared" si="129"/>
        <v>0</v>
      </c>
      <c r="H1658" s="7">
        <f t="shared" si="130"/>
        <v>0</v>
      </c>
      <c r="I1658" s="7"/>
      <c r="J1658">
        <v>74779.5</v>
      </c>
      <c r="K1658" s="8">
        <f t="shared" si="131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27"/>
        <v>-0.61187499999999995</v>
      </c>
      <c r="E1659" s="8">
        <f>K1688/1000</f>
        <v>-0.61187499999999995</v>
      </c>
      <c r="F1659" s="4">
        <f t="shared" si="128"/>
        <v>0</v>
      </c>
      <c r="G1659" s="4">
        <f t="shared" si="129"/>
        <v>0</v>
      </c>
      <c r="H1659" s="7">
        <f t="shared" si="130"/>
        <v>0</v>
      </c>
      <c r="I1659" s="7"/>
      <c r="J1659">
        <v>113192</v>
      </c>
      <c r="K1659" s="8">
        <f t="shared" si="131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27"/>
        <v>-0.61187499999999995</v>
      </c>
      <c r="E1660" s="8">
        <f>K1689/1000</f>
        <v>-0.61187499999999995</v>
      </c>
      <c r="F1660" s="4">
        <f t="shared" si="128"/>
        <v>0</v>
      </c>
      <c r="G1660" s="4">
        <f t="shared" si="129"/>
        <v>0</v>
      </c>
      <c r="H1660" s="7">
        <f t="shared" si="130"/>
        <v>0</v>
      </c>
      <c r="I1660" s="7"/>
      <c r="J1660">
        <v>113062</v>
      </c>
      <c r="K1660" s="8">
        <f t="shared" si="131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27"/>
        <v>-0.61187499999999995</v>
      </c>
      <c r="E1661" s="8">
        <f>K1690/1000</f>
        <v>-0.61187499999999995</v>
      </c>
      <c r="F1661" s="4">
        <f t="shared" si="128"/>
        <v>0</v>
      </c>
      <c r="G1661" s="4">
        <f t="shared" si="129"/>
        <v>0</v>
      </c>
      <c r="H1661" s="7">
        <f t="shared" si="130"/>
        <v>0</v>
      </c>
      <c r="I1661" s="7"/>
      <c r="J1661">
        <v>107971</v>
      </c>
      <c r="K1661" s="8">
        <f t="shared" si="131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27"/>
        <v>-0.61187499999999995</v>
      </c>
      <c r="E1662" s="8">
        <f>K1691/1000</f>
        <v>-0.61187499999999995</v>
      </c>
      <c r="F1662" s="4">
        <f t="shared" si="128"/>
        <v>0</v>
      </c>
      <c r="G1662" s="4">
        <f t="shared" si="129"/>
        <v>0</v>
      </c>
      <c r="H1662" s="7">
        <f t="shared" si="130"/>
        <v>0</v>
      </c>
      <c r="I1662" s="7"/>
      <c r="J1662">
        <v>55271</v>
      </c>
      <c r="K1662" s="8">
        <f t="shared" si="131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27"/>
        <v>-0.61187499999999995</v>
      </c>
      <c r="E1663" s="8">
        <f>K1692/1000</f>
        <v>-0.61187499999999995</v>
      </c>
      <c r="F1663" s="4">
        <f t="shared" si="128"/>
        <v>0</v>
      </c>
      <c r="G1663" s="4">
        <f t="shared" si="129"/>
        <v>0</v>
      </c>
      <c r="H1663" s="7">
        <f t="shared" si="130"/>
        <v>0</v>
      </c>
      <c r="I1663" s="7"/>
      <c r="J1663">
        <v>-924.71500000000003</v>
      </c>
      <c r="K1663" s="8">
        <f t="shared" si="131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27"/>
        <v>-0.61187499999999995</v>
      </c>
      <c r="E1664" s="8">
        <f>K1693/1000</f>
        <v>-0.61187499999999995</v>
      </c>
      <c r="F1664" s="4">
        <f t="shared" si="128"/>
        <v>0</v>
      </c>
      <c r="G1664" s="4">
        <f t="shared" si="129"/>
        <v>0</v>
      </c>
      <c r="H1664" s="7">
        <f t="shared" si="130"/>
        <v>0</v>
      </c>
      <c r="I1664" s="7"/>
      <c r="J1664">
        <v>-611.875</v>
      </c>
      <c r="K1664" s="8">
        <f t="shared" si="131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27"/>
        <v>-0.61187499999999995</v>
      </c>
      <c r="E1665" s="8">
        <f>K1694/1000</f>
        <v>-0.61187499999999995</v>
      </c>
      <c r="F1665" s="4">
        <f t="shared" si="128"/>
        <v>0</v>
      </c>
      <c r="G1665" s="4">
        <f t="shared" si="129"/>
        <v>0</v>
      </c>
      <c r="H1665" s="7">
        <f t="shared" si="130"/>
        <v>0</v>
      </c>
      <c r="I1665" s="7"/>
      <c r="J1665">
        <v>-611.875</v>
      </c>
      <c r="K1665" s="8">
        <f t="shared" si="131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27"/>
        <v>-0.61187499999999995</v>
      </c>
      <c r="E1666" s="8">
        <f>K1695/1000</f>
        <v>-0.61187499999999995</v>
      </c>
      <c r="F1666" s="4">
        <f t="shared" si="128"/>
        <v>0</v>
      </c>
      <c r="G1666" s="4">
        <f t="shared" si="129"/>
        <v>0</v>
      </c>
      <c r="H1666" s="7">
        <f t="shared" si="130"/>
        <v>0</v>
      </c>
      <c r="I1666" s="7"/>
      <c r="J1666">
        <v>-611.875</v>
      </c>
      <c r="K1666" s="8">
        <f t="shared" si="131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27"/>
        <v>-0.61187499999999995</v>
      </c>
      <c r="E1667" s="8">
        <f>K1696/1000</f>
        <v>-0.61187499999999995</v>
      </c>
      <c r="F1667" s="4">
        <f t="shared" si="128"/>
        <v>0</v>
      </c>
      <c r="G1667" s="4">
        <f t="shared" si="129"/>
        <v>0</v>
      </c>
      <c r="H1667" s="7">
        <f t="shared" si="130"/>
        <v>0</v>
      </c>
      <c r="I1667" s="7"/>
      <c r="J1667">
        <v>-611.875</v>
      </c>
      <c r="K1667" s="8">
        <f t="shared" si="131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27"/>
        <v>-0.61187499999999995</v>
      </c>
      <c r="E1668" s="8">
        <f>K1697/1000</f>
        <v>-0.61187499999999995</v>
      </c>
      <c r="F1668" s="4">
        <f t="shared" si="128"/>
        <v>0</v>
      </c>
      <c r="G1668" s="4">
        <f t="shared" si="129"/>
        <v>0</v>
      </c>
      <c r="H1668" s="7">
        <f t="shared" si="130"/>
        <v>0</v>
      </c>
      <c r="I1668" s="7"/>
      <c r="J1668">
        <v>-611.875</v>
      </c>
      <c r="K1668" s="8">
        <f t="shared" si="131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27"/>
        <v>-0.61187499999999995</v>
      </c>
      <c r="E1669" s="8">
        <f>K1698/1000</f>
        <v>-0.61187499999999995</v>
      </c>
      <c r="F1669" s="4">
        <f t="shared" si="128"/>
        <v>0</v>
      </c>
      <c r="G1669" s="4">
        <f t="shared" si="129"/>
        <v>0</v>
      </c>
      <c r="H1669" s="7">
        <f t="shared" si="130"/>
        <v>0</v>
      </c>
      <c r="I1669" s="7"/>
      <c r="J1669">
        <v>-611.875</v>
      </c>
      <c r="K1669" s="8">
        <f t="shared" si="131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27"/>
        <v>-0.61187499999999995</v>
      </c>
      <c r="E1670" s="8">
        <f>K1699/1000</f>
        <v>-0.61187499999999995</v>
      </c>
      <c r="F1670" s="4">
        <f t="shared" si="128"/>
        <v>0</v>
      </c>
      <c r="G1670" s="4">
        <f t="shared" si="129"/>
        <v>0</v>
      </c>
      <c r="H1670" s="7">
        <f t="shared" si="130"/>
        <v>0</v>
      </c>
      <c r="I1670" s="7"/>
      <c r="J1670">
        <v>-611.875</v>
      </c>
      <c r="K1670" s="8">
        <f t="shared" si="131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27"/>
        <v>-1.0669200000000001</v>
      </c>
      <c r="E1671" s="8">
        <f>K1700/1000</f>
        <v>-1.0669200000000001</v>
      </c>
      <c r="F1671" s="4">
        <f t="shared" si="128"/>
        <v>0</v>
      </c>
      <c r="G1671" s="4">
        <f t="shared" si="129"/>
        <v>0</v>
      </c>
      <c r="H1671" s="7">
        <f t="shared" si="130"/>
        <v>0</v>
      </c>
      <c r="I1671" s="7"/>
      <c r="J1671">
        <v>-611.875</v>
      </c>
      <c r="K1671" s="8">
        <f t="shared" si="131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27"/>
        <v>1.87086</v>
      </c>
      <c r="E1672" s="8">
        <f>K1701/1000</f>
        <v>1.4869700000000001</v>
      </c>
      <c r="F1672" s="4">
        <f t="shared" si="128"/>
        <v>-0.38388999999999984</v>
      </c>
      <c r="G1672" s="4">
        <f t="shared" si="129"/>
        <v>0.38388999999999984</v>
      </c>
      <c r="H1672" s="7">
        <f t="shared" si="130"/>
        <v>0.14737153209999987</v>
      </c>
      <c r="I1672" s="7"/>
      <c r="J1672">
        <v>-611.875</v>
      </c>
      <c r="K1672" s="8">
        <f t="shared" si="131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32">C1673/1000</f>
        <v>113.863</v>
      </c>
      <c r="E1673" s="8">
        <f>K1702/1000</f>
        <v>114.417</v>
      </c>
      <c r="F1673" s="4">
        <f t="shared" ref="F1673:F1736" si="133">(E1673- D1673)</f>
        <v>0.55400000000000205</v>
      </c>
      <c r="G1673" s="4">
        <f t="shared" ref="G1673:G1736" si="134">ABS(F1673)</f>
        <v>0.55400000000000205</v>
      </c>
      <c r="H1673" s="7">
        <f t="shared" ref="H1673:H1736" si="135">(G1673^2)</f>
        <v>0.30691600000000224</v>
      </c>
      <c r="I1673" s="7"/>
      <c r="J1673">
        <v>-611.875</v>
      </c>
      <c r="K1673" s="8">
        <f t="shared" si="131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32"/>
        <v>113.798</v>
      </c>
      <c r="E1674" s="8">
        <f>K1703/1000</f>
        <v>113.875</v>
      </c>
      <c r="F1674" s="4">
        <f t="shared" si="133"/>
        <v>7.6999999999998181E-2</v>
      </c>
      <c r="G1674" s="4">
        <f t="shared" si="134"/>
        <v>7.6999999999998181E-2</v>
      </c>
      <c r="H1674" s="7">
        <f t="shared" si="135"/>
        <v>5.9289999999997201E-3</v>
      </c>
      <c r="I1674" s="7"/>
      <c r="J1674">
        <v>-611.875</v>
      </c>
      <c r="K1674" s="8">
        <f t="shared" si="131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32"/>
        <v>113.01</v>
      </c>
      <c r="E1675" s="8">
        <f>K1704/1000</f>
        <v>113.429</v>
      </c>
      <c r="F1675" s="4">
        <f t="shared" si="133"/>
        <v>0.41899999999999693</v>
      </c>
      <c r="G1675" s="4">
        <f t="shared" si="134"/>
        <v>0.41899999999999693</v>
      </c>
      <c r="H1675" s="7">
        <f t="shared" si="135"/>
        <v>0.17556099999999744</v>
      </c>
      <c r="I1675" s="7"/>
      <c r="J1675">
        <v>-611.875</v>
      </c>
      <c r="K1675" s="8">
        <f t="shared" si="131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32"/>
        <v>112.822</v>
      </c>
      <c r="E1676" s="8">
        <f>K1705/1000</f>
        <v>113.173</v>
      </c>
      <c r="F1676" s="4">
        <f t="shared" si="133"/>
        <v>0.35099999999999909</v>
      </c>
      <c r="G1676" s="4">
        <f t="shared" si="134"/>
        <v>0.35099999999999909</v>
      </c>
      <c r="H1676" s="7">
        <f t="shared" si="135"/>
        <v>0.12320099999999937</v>
      </c>
      <c r="I1676" s="7"/>
      <c r="J1676">
        <v>-1066.92</v>
      </c>
      <c r="K1676" s="8">
        <f t="shared" si="131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32"/>
        <v>112.571</v>
      </c>
      <c r="E1677" s="8">
        <f>K1706/1000</f>
        <v>112.967</v>
      </c>
      <c r="F1677" s="4">
        <f t="shared" si="133"/>
        <v>0.3960000000000008</v>
      </c>
      <c r="G1677" s="4">
        <f t="shared" si="134"/>
        <v>0.3960000000000008</v>
      </c>
      <c r="H1677" s="7">
        <f t="shared" si="135"/>
        <v>0.15681600000000062</v>
      </c>
      <c r="I1677" s="7"/>
      <c r="J1677">
        <v>10108.299999999999</v>
      </c>
      <c r="K1677" s="8">
        <f t="shared" si="131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32"/>
        <v>112.71599999999999</v>
      </c>
      <c r="E1678" s="8">
        <f>K1707/1000</f>
        <v>112.277</v>
      </c>
      <c r="F1678" s="4">
        <f t="shared" si="133"/>
        <v>-0.43899999999999295</v>
      </c>
      <c r="G1678" s="4">
        <f t="shared" si="134"/>
        <v>0.43899999999999295</v>
      </c>
      <c r="H1678" s="7">
        <f t="shared" si="135"/>
        <v>0.19272099999999381</v>
      </c>
      <c r="I1678" s="7"/>
      <c r="J1678">
        <v>114480</v>
      </c>
      <c r="K1678" s="8">
        <f t="shared" si="131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32"/>
        <v>96.317700000000002</v>
      </c>
      <c r="E1679" s="8">
        <f>K1708/1000</f>
        <v>97.869500000000002</v>
      </c>
      <c r="F1679" s="4">
        <f t="shared" si="133"/>
        <v>1.5518000000000001</v>
      </c>
      <c r="G1679" s="4">
        <f t="shared" si="134"/>
        <v>1.5518000000000001</v>
      </c>
      <c r="H1679" s="7">
        <f t="shared" si="135"/>
        <v>2.4080832400000003</v>
      </c>
      <c r="I1679" s="7"/>
      <c r="J1679">
        <v>113576</v>
      </c>
      <c r="K1679" s="8">
        <f t="shared" si="131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32"/>
        <v>71.246499999999997</v>
      </c>
      <c r="E1680" s="8">
        <f>K1709/1000</f>
        <v>72.297899999999998</v>
      </c>
      <c r="F1680" s="4">
        <f t="shared" si="133"/>
        <v>1.051400000000001</v>
      </c>
      <c r="G1680" s="4">
        <f t="shared" si="134"/>
        <v>1.051400000000001</v>
      </c>
      <c r="H1680" s="7">
        <f t="shared" si="135"/>
        <v>1.1054419600000021</v>
      </c>
      <c r="I1680" s="7"/>
      <c r="J1680">
        <v>113826</v>
      </c>
      <c r="K1680" s="8">
        <f t="shared" si="131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32"/>
        <v>28.465599999999998</v>
      </c>
      <c r="E1681" s="8">
        <f>K1710/1000</f>
        <v>29.308900000000001</v>
      </c>
      <c r="F1681" s="4">
        <f t="shared" si="133"/>
        <v>0.84330000000000283</v>
      </c>
      <c r="G1681" s="4">
        <f t="shared" si="134"/>
        <v>0.84330000000000283</v>
      </c>
      <c r="H1681" s="7">
        <f t="shared" si="135"/>
        <v>0.71115489000000476</v>
      </c>
      <c r="I1681" s="7"/>
      <c r="J1681">
        <v>113416</v>
      </c>
      <c r="K1681" s="8">
        <f t="shared" si="131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32"/>
        <v>-0.92471500000000006</v>
      </c>
      <c r="E1682" s="8">
        <f>K1711/1000</f>
        <v>-0.92471500000000006</v>
      </c>
      <c r="F1682" s="4">
        <f t="shared" si="133"/>
        <v>0</v>
      </c>
      <c r="G1682" s="4">
        <f t="shared" si="134"/>
        <v>0</v>
      </c>
      <c r="H1682" s="7">
        <f t="shared" si="135"/>
        <v>0</v>
      </c>
      <c r="I1682" s="7"/>
      <c r="J1682">
        <v>112867</v>
      </c>
      <c r="K1682" s="8">
        <f t="shared" si="131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32"/>
        <v>-0.61187499999999995</v>
      </c>
      <c r="E1683" s="8">
        <f>K1712/1000</f>
        <v>-0.61187499999999995</v>
      </c>
      <c r="F1683" s="4">
        <f t="shared" si="133"/>
        <v>0</v>
      </c>
      <c r="G1683" s="4">
        <f t="shared" si="134"/>
        <v>0</v>
      </c>
      <c r="H1683" s="7">
        <f t="shared" si="135"/>
        <v>0</v>
      </c>
      <c r="I1683" s="7"/>
      <c r="J1683">
        <v>112499</v>
      </c>
      <c r="K1683" s="8">
        <f t="shared" si="131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32"/>
        <v>-0.61187499999999995</v>
      </c>
      <c r="E1684" s="8">
        <f>K1713/1000</f>
        <v>-0.61187499999999995</v>
      </c>
      <c r="F1684" s="4">
        <f t="shared" si="133"/>
        <v>0</v>
      </c>
      <c r="G1684" s="4">
        <f t="shared" si="134"/>
        <v>0</v>
      </c>
      <c r="H1684" s="7">
        <f t="shared" si="135"/>
        <v>0</v>
      </c>
      <c r="I1684" s="7"/>
      <c r="J1684">
        <v>112494</v>
      </c>
      <c r="K1684" s="8">
        <f t="shared" si="131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32"/>
        <v>-0.61187499999999995</v>
      </c>
      <c r="E1685" s="8">
        <f>K1714/1000</f>
        <v>-0.61187499999999995</v>
      </c>
      <c r="F1685" s="4">
        <f t="shared" si="133"/>
        <v>0</v>
      </c>
      <c r="G1685" s="4">
        <f t="shared" si="134"/>
        <v>0</v>
      </c>
      <c r="H1685" s="7">
        <f t="shared" si="135"/>
        <v>0</v>
      </c>
      <c r="I1685" s="7"/>
      <c r="J1685">
        <v>112294</v>
      </c>
      <c r="K1685" s="8">
        <f t="shared" si="131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32"/>
        <v>-0.61187499999999995</v>
      </c>
      <c r="E1686" s="8">
        <f>K1715/1000</f>
        <v>-0.61187499999999995</v>
      </c>
      <c r="F1686" s="4">
        <f t="shared" si="133"/>
        <v>0</v>
      </c>
      <c r="G1686" s="4">
        <f t="shared" si="134"/>
        <v>0</v>
      </c>
      <c r="H1686" s="7">
        <f t="shared" si="135"/>
        <v>0</v>
      </c>
      <c r="I1686" s="7"/>
      <c r="J1686">
        <v>82540.800000000003</v>
      </c>
      <c r="K1686" s="8">
        <f t="shared" si="131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32"/>
        <v>-0.61187499999999995</v>
      </c>
      <c r="E1687" s="8">
        <f>K1716/1000</f>
        <v>-0.61187499999999995</v>
      </c>
      <c r="F1687" s="4">
        <f t="shared" si="133"/>
        <v>0</v>
      </c>
      <c r="G1687" s="4">
        <f t="shared" si="134"/>
        <v>0</v>
      </c>
      <c r="H1687" s="7">
        <f t="shared" si="135"/>
        <v>0</v>
      </c>
      <c r="I1687" s="7"/>
      <c r="J1687">
        <v>-924.71500000000003</v>
      </c>
      <c r="K1687" s="8">
        <f t="shared" si="131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32"/>
        <v>-0.61187499999999995</v>
      </c>
      <c r="E1688" s="8">
        <f>K1717/1000</f>
        <v>-0.61187499999999995</v>
      </c>
      <c r="F1688" s="4">
        <f t="shared" si="133"/>
        <v>0</v>
      </c>
      <c r="G1688" s="4">
        <f t="shared" si="134"/>
        <v>0</v>
      </c>
      <c r="H1688" s="7">
        <f t="shared" si="135"/>
        <v>0</v>
      </c>
      <c r="I1688" s="7"/>
      <c r="J1688">
        <v>-611.875</v>
      </c>
      <c r="K1688" s="8">
        <f t="shared" si="131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32"/>
        <v>-0.61187499999999995</v>
      </c>
      <c r="E1689" s="8">
        <f>K1718/1000</f>
        <v>-0.61187499999999995</v>
      </c>
      <c r="F1689" s="4">
        <f t="shared" si="133"/>
        <v>0</v>
      </c>
      <c r="G1689" s="4">
        <f t="shared" si="134"/>
        <v>0</v>
      </c>
      <c r="H1689" s="7">
        <f t="shared" si="135"/>
        <v>0</v>
      </c>
      <c r="I1689" s="7"/>
      <c r="J1689">
        <v>-611.875</v>
      </c>
      <c r="K1689" s="8">
        <f t="shared" si="131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32"/>
        <v>-0.61187499999999995</v>
      </c>
      <c r="E1690" s="8">
        <f>K1719/1000</f>
        <v>-0.61187499999999995</v>
      </c>
      <c r="F1690" s="4">
        <f t="shared" si="133"/>
        <v>0</v>
      </c>
      <c r="G1690" s="4">
        <f t="shared" si="134"/>
        <v>0</v>
      </c>
      <c r="H1690" s="7">
        <f t="shared" si="135"/>
        <v>0</v>
      </c>
      <c r="I1690" s="7"/>
      <c r="J1690">
        <v>-611.875</v>
      </c>
      <c r="K1690" s="8">
        <f t="shared" si="131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32"/>
        <v>-0.61187499999999995</v>
      </c>
      <c r="E1691" s="8">
        <f>K1720/1000</f>
        <v>-0.61187499999999995</v>
      </c>
      <c r="F1691" s="4">
        <f t="shared" si="133"/>
        <v>0</v>
      </c>
      <c r="G1691" s="4">
        <f t="shared" si="134"/>
        <v>0</v>
      </c>
      <c r="H1691" s="7">
        <f t="shared" si="135"/>
        <v>0</v>
      </c>
      <c r="I1691" s="7"/>
      <c r="J1691">
        <v>-611.875</v>
      </c>
      <c r="K1691" s="8">
        <f t="shared" si="131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32"/>
        <v>-0.61187499999999995</v>
      </c>
      <c r="E1692" s="8">
        <f>K1721/1000</f>
        <v>-0.61187499999999995</v>
      </c>
      <c r="F1692" s="4">
        <f t="shared" si="133"/>
        <v>0</v>
      </c>
      <c r="G1692" s="4">
        <f t="shared" si="134"/>
        <v>0</v>
      </c>
      <c r="H1692" s="7">
        <f t="shared" si="135"/>
        <v>0</v>
      </c>
      <c r="I1692" s="7"/>
      <c r="J1692">
        <v>-611.875</v>
      </c>
      <c r="K1692" s="8">
        <f t="shared" si="131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32"/>
        <v>-0.61187499999999995</v>
      </c>
      <c r="E1693" s="8">
        <f>K1722/1000</f>
        <v>-0.61187499999999995</v>
      </c>
      <c r="F1693" s="4">
        <f t="shared" si="133"/>
        <v>0</v>
      </c>
      <c r="G1693" s="4">
        <f t="shared" si="134"/>
        <v>0</v>
      </c>
      <c r="H1693" s="7">
        <f t="shared" si="135"/>
        <v>0</v>
      </c>
      <c r="I1693" s="7"/>
      <c r="J1693">
        <v>-611.875</v>
      </c>
      <c r="K1693" s="8">
        <f t="shared" si="131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32"/>
        <v>-0.61187499999999995</v>
      </c>
      <c r="E1694" s="8">
        <f>K1723/1000</f>
        <v>-0.61187499999999995</v>
      </c>
      <c r="F1694" s="4">
        <f t="shared" si="133"/>
        <v>0</v>
      </c>
      <c r="G1694" s="4">
        <f t="shared" si="134"/>
        <v>0</v>
      </c>
      <c r="H1694" s="7">
        <f t="shared" si="135"/>
        <v>0</v>
      </c>
      <c r="I1694" s="7"/>
      <c r="J1694">
        <v>-611.875</v>
      </c>
      <c r="K1694" s="8">
        <f t="shared" si="131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32"/>
        <v>-1.0669200000000001</v>
      </c>
      <c r="E1695" s="8">
        <f>K1724/1000</f>
        <v>-1.0669200000000001</v>
      </c>
      <c r="F1695" s="4">
        <f t="shared" si="133"/>
        <v>0</v>
      </c>
      <c r="G1695" s="4">
        <f t="shared" si="134"/>
        <v>0</v>
      </c>
      <c r="H1695" s="7">
        <f t="shared" si="135"/>
        <v>0</v>
      </c>
      <c r="I1695" s="7"/>
      <c r="J1695">
        <v>-611.875</v>
      </c>
      <c r="K1695" s="8">
        <f t="shared" si="131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32"/>
        <v>-1.0669200000000001</v>
      </c>
      <c r="E1696" s="8">
        <f>K1725/1000</f>
        <v>-1.0669200000000001</v>
      </c>
      <c r="F1696" s="4">
        <f t="shared" si="133"/>
        <v>0</v>
      </c>
      <c r="G1696" s="4">
        <f t="shared" si="134"/>
        <v>0</v>
      </c>
      <c r="H1696" s="7">
        <f t="shared" si="135"/>
        <v>0</v>
      </c>
      <c r="I1696" s="7"/>
      <c r="J1696">
        <v>-611.875</v>
      </c>
      <c r="K1696" s="8">
        <f t="shared" si="131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32"/>
        <v>-0.92471500000000006</v>
      </c>
      <c r="E1697" s="8">
        <f>K1726/1000</f>
        <v>-0.92471500000000006</v>
      </c>
      <c r="F1697" s="4">
        <f t="shared" si="133"/>
        <v>0</v>
      </c>
      <c r="G1697" s="4">
        <f t="shared" si="134"/>
        <v>0</v>
      </c>
      <c r="H1697" s="7">
        <f t="shared" si="135"/>
        <v>0</v>
      </c>
      <c r="I1697" s="7"/>
      <c r="J1697">
        <v>-611.875</v>
      </c>
      <c r="K1697" s="8">
        <f t="shared" si="131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32"/>
        <v>-0.92471500000000006</v>
      </c>
      <c r="E1698" s="8">
        <f>K1727/1000</f>
        <v>-0.92471500000000006</v>
      </c>
      <c r="F1698" s="4">
        <f t="shared" si="133"/>
        <v>0</v>
      </c>
      <c r="G1698" s="4">
        <f t="shared" si="134"/>
        <v>0</v>
      </c>
      <c r="H1698" s="7">
        <f t="shared" si="135"/>
        <v>0</v>
      </c>
      <c r="I1698" s="7"/>
      <c r="J1698">
        <v>-611.875</v>
      </c>
      <c r="K1698" s="8">
        <f t="shared" si="131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32"/>
        <v>-0.92471500000000006</v>
      </c>
      <c r="E1699" s="8">
        <f>K1728/1000</f>
        <v>-0.92471500000000006</v>
      </c>
      <c r="F1699" s="4">
        <f t="shared" si="133"/>
        <v>0</v>
      </c>
      <c r="G1699" s="4">
        <f t="shared" si="134"/>
        <v>0</v>
      </c>
      <c r="H1699" s="7">
        <f t="shared" si="135"/>
        <v>0</v>
      </c>
      <c r="I1699" s="7"/>
      <c r="J1699">
        <v>-611.875</v>
      </c>
      <c r="K1699" s="8">
        <f t="shared" si="131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32"/>
        <v>-0.92471500000000006</v>
      </c>
      <c r="E1700" s="8">
        <f>K1729/1000</f>
        <v>-0.92471500000000006</v>
      </c>
      <c r="F1700" s="4">
        <f t="shared" si="133"/>
        <v>0</v>
      </c>
      <c r="G1700" s="4">
        <f t="shared" si="134"/>
        <v>0</v>
      </c>
      <c r="H1700" s="7">
        <f t="shared" si="135"/>
        <v>0</v>
      </c>
      <c r="I1700" s="7"/>
      <c r="J1700">
        <v>-1066.92</v>
      </c>
      <c r="K1700" s="8">
        <f t="shared" si="131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32"/>
        <v>-0.92471500000000006</v>
      </c>
      <c r="E1701" s="8">
        <f>K1730/1000</f>
        <v>-0.92471500000000006</v>
      </c>
      <c r="F1701" s="4">
        <f t="shared" si="133"/>
        <v>0</v>
      </c>
      <c r="G1701" s="4">
        <f t="shared" si="134"/>
        <v>0</v>
      </c>
      <c r="H1701" s="7">
        <f t="shared" si="135"/>
        <v>0</v>
      </c>
      <c r="I1701" s="7"/>
      <c r="J1701">
        <v>1486.97</v>
      </c>
      <c r="K1701" s="8">
        <f t="shared" si="131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32"/>
        <v>-0.92471500000000006</v>
      </c>
      <c r="E1702" s="8">
        <f>K1731/1000</f>
        <v>-0.92471500000000006</v>
      </c>
      <c r="F1702" s="4">
        <f t="shared" si="133"/>
        <v>0</v>
      </c>
      <c r="G1702" s="4">
        <f t="shared" si="134"/>
        <v>0</v>
      </c>
      <c r="H1702" s="7">
        <f t="shared" si="135"/>
        <v>0</v>
      </c>
      <c r="I1702" s="7"/>
      <c r="J1702">
        <v>114417</v>
      </c>
      <c r="K1702" s="8">
        <f t="shared" si="131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32"/>
        <v>-0.92471500000000006</v>
      </c>
      <c r="E1703" s="8">
        <f>K1732/1000</f>
        <v>-0.92471500000000006</v>
      </c>
      <c r="F1703" s="4">
        <f t="shared" si="133"/>
        <v>0</v>
      </c>
      <c r="G1703" s="4">
        <f t="shared" si="134"/>
        <v>0</v>
      </c>
      <c r="H1703" s="7">
        <f t="shared" si="135"/>
        <v>0</v>
      </c>
      <c r="I1703" s="7"/>
      <c r="J1703">
        <v>113875</v>
      </c>
      <c r="K1703" s="8">
        <f t="shared" si="131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32"/>
        <v>-0.92471500000000006</v>
      </c>
      <c r="E1704" s="8">
        <f>K1733/1000</f>
        <v>-0.92471500000000006</v>
      </c>
      <c r="F1704" s="4">
        <f t="shared" si="133"/>
        <v>0</v>
      </c>
      <c r="G1704" s="4">
        <f t="shared" si="134"/>
        <v>0</v>
      </c>
      <c r="H1704" s="7">
        <f t="shared" si="135"/>
        <v>0</v>
      </c>
      <c r="I1704" s="7"/>
      <c r="J1704">
        <v>113429</v>
      </c>
      <c r="K1704" s="8">
        <f t="shared" si="131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32"/>
        <v>-0.92471500000000006</v>
      </c>
      <c r="E1705" s="8">
        <f>K1734/1000</f>
        <v>-0.92471500000000006</v>
      </c>
      <c r="F1705" s="4">
        <f t="shared" si="133"/>
        <v>0</v>
      </c>
      <c r="G1705" s="4">
        <f t="shared" si="134"/>
        <v>0</v>
      </c>
      <c r="H1705" s="7">
        <f t="shared" si="135"/>
        <v>0</v>
      </c>
      <c r="I1705" s="7"/>
      <c r="J1705">
        <v>113173</v>
      </c>
      <c r="K1705" s="8">
        <f t="shared" si="131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32"/>
        <v>-0.92471500000000006</v>
      </c>
      <c r="E1706" s="8">
        <f>K1735/1000</f>
        <v>-0.92471500000000006</v>
      </c>
      <c r="F1706" s="4">
        <f t="shared" si="133"/>
        <v>0</v>
      </c>
      <c r="G1706" s="4">
        <f t="shared" si="134"/>
        <v>0</v>
      </c>
      <c r="H1706" s="7">
        <f t="shared" si="135"/>
        <v>0</v>
      </c>
      <c r="I1706" s="7"/>
      <c r="J1706">
        <v>112967</v>
      </c>
      <c r="K1706" s="8">
        <f t="shared" si="131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32"/>
        <v>-0.61187499999999995</v>
      </c>
      <c r="E1707" s="8">
        <f>K1736/1000</f>
        <v>-0.61187499999999995</v>
      </c>
      <c r="F1707" s="4">
        <f t="shared" si="133"/>
        <v>0</v>
      </c>
      <c r="G1707" s="4">
        <f t="shared" si="134"/>
        <v>0</v>
      </c>
      <c r="H1707" s="7">
        <f t="shared" si="135"/>
        <v>0</v>
      </c>
      <c r="I1707" s="7"/>
      <c r="J1707">
        <v>112277</v>
      </c>
      <c r="K1707" s="8">
        <f t="shared" si="131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32"/>
        <v>-0.61187499999999995</v>
      </c>
      <c r="E1708" s="8">
        <f>K1737/1000</f>
        <v>-0.61187499999999995</v>
      </c>
      <c r="F1708" s="4">
        <f t="shared" si="133"/>
        <v>0</v>
      </c>
      <c r="G1708" s="4">
        <f t="shared" si="134"/>
        <v>0</v>
      </c>
      <c r="H1708" s="7">
        <f t="shared" si="135"/>
        <v>0</v>
      </c>
      <c r="I1708" s="7"/>
      <c r="J1708">
        <v>97869.5</v>
      </c>
      <c r="K1708" s="8">
        <f t="shared" ref="K1708:K1771" si="136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32"/>
        <v>-0.61187499999999995</v>
      </c>
      <c r="E1709" s="8">
        <f>K1738/1000</f>
        <v>-0.61187499999999995</v>
      </c>
      <c r="F1709" s="4">
        <f t="shared" si="133"/>
        <v>0</v>
      </c>
      <c r="G1709" s="4">
        <f t="shared" si="134"/>
        <v>0</v>
      </c>
      <c r="H1709" s="7">
        <f t="shared" si="135"/>
        <v>0</v>
      </c>
      <c r="I1709" s="7"/>
      <c r="J1709">
        <v>72297.899999999994</v>
      </c>
      <c r="K1709" s="8">
        <f t="shared" si="136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32"/>
        <v>-0.61187499999999995</v>
      </c>
      <c r="E1710" s="8">
        <f>K1739/1000</f>
        <v>-0.61187499999999995</v>
      </c>
      <c r="F1710" s="4">
        <f t="shared" si="133"/>
        <v>0</v>
      </c>
      <c r="G1710" s="4">
        <f t="shared" si="134"/>
        <v>0</v>
      </c>
      <c r="H1710" s="7">
        <f t="shared" si="135"/>
        <v>0</v>
      </c>
      <c r="I1710" s="7"/>
      <c r="J1710">
        <v>29308.9</v>
      </c>
      <c r="K1710" s="8">
        <f t="shared" si="136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32"/>
        <v>-0.61187499999999995</v>
      </c>
      <c r="E1711" s="8">
        <f>K1740/1000</f>
        <v>-0.61187499999999995</v>
      </c>
      <c r="F1711" s="4">
        <f t="shared" si="133"/>
        <v>0</v>
      </c>
      <c r="G1711" s="4">
        <f t="shared" si="134"/>
        <v>0</v>
      </c>
      <c r="H1711" s="7">
        <f t="shared" si="135"/>
        <v>0</v>
      </c>
      <c r="I1711" s="7"/>
      <c r="J1711">
        <v>-924.71500000000003</v>
      </c>
      <c r="K1711" s="8">
        <f t="shared" si="136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32"/>
        <v>-0.61187499999999995</v>
      </c>
      <c r="E1712" s="8">
        <f>K1741/1000</f>
        <v>-0.61187499999999995</v>
      </c>
      <c r="F1712" s="4">
        <f t="shared" si="133"/>
        <v>0</v>
      </c>
      <c r="G1712" s="4">
        <f t="shared" si="134"/>
        <v>0</v>
      </c>
      <c r="H1712" s="7">
        <f t="shared" si="135"/>
        <v>0</v>
      </c>
      <c r="I1712" s="7"/>
      <c r="J1712">
        <v>-611.875</v>
      </c>
      <c r="K1712" s="8">
        <f t="shared" si="136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32"/>
        <v>-0.61187499999999995</v>
      </c>
      <c r="E1713" s="8">
        <f>K1742/1000</f>
        <v>-0.61187499999999995</v>
      </c>
      <c r="F1713" s="4">
        <f t="shared" si="133"/>
        <v>0</v>
      </c>
      <c r="G1713" s="4">
        <f t="shared" si="134"/>
        <v>0</v>
      </c>
      <c r="H1713" s="7">
        <f t="shared" si="135"/>
        <v>0</v>
      </c>
      <c r="I1713" s="7"/>
      <c r="J1713">
        <v>-611.875</v>
      </c>
      <c r="K1713" s="8">
        <f t="shared" si="136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32"/>
        <v>-0.61187499999999995</v>
      </c>
      <c r="E1714" s="8">
        <f>K1743/1000</f>
        <v>-0.61187499999999995</v>
      </c>
      <c r="F1714" s="4">
        <f t="shared" si="133"/>
        <v>0</v>
      </c>
      <c r="G1714" s="4">
        <f t="shared" si="134"/>
        <v>0</v>
      </c>
      <c r="H1714" s="7">
        <f t="shared" si="135"/>
        <v>0</v>
      </c>
      <c r="I1714" s="7"/>
      <c r="J1714">
        <v>-611.875</v>
      </c>
      <c r="K1714" s="8">
        <f t="shared" si="136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32"/>
        <v>-0.61187499999999995</v>
      </c>
      <c r="E1715" s="8">
        <f>K1744/1000</f>
        <v>-0.61187499999999995</v>
      </c>
      <c r="F1715" s="4">
        <f t="shared" si="133"/>
        <v>0</v>
      </c>
      <c r="G1715" s="4">
        <f t="shared" si="134"/>
        <v>0</v>
      </c>
      <c r="H1715" s="7">
        <f t="shared" si="135"/>
        <v>0</v>
      </c>
      <c r="I1715" s="7"/>
      <c r="J1715">
        <v>-611.875</v>
      </c>
      <c r="K1715" s="8">
        <f t="shared" si="136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32"/>
        <v>-0.61187499999999995</v>
      </c>
      <c r="E1716" s="8">
        <f>K1745/1000</f>
        <v>-0.61187499999999995</v>
      </c>
      <c r="F1716" s="4">
        <f t="shared" si="133"/>
        <v>0</v>
      </c>
      <c r="G1716" s="4">
        <f t="shared" si="134"/>
        <v>0</v>
      </c>
      <c r="H1716" s="7">
        <f t="shared" si="135"/>
        <v>0</v>
      </c>
      <c r="I1716" s="7"/>
      <c r="J1716">
        <v>-611.875</v>
      </c>
      <c r="K1716" s="8">
        <f t="shared" si="136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32"/>
        <v>-0.61187499999999995</v>
      </c>
      <c r="E1717" s="8">
        <f>K1746/1000</f>
        <v>-0.61187499999999995</v>
      </c>
      <c r="F1717" s="4">
        <f t="shared" si="133"/>
        <v>0</v>
      </c>
      <c r="G1717" s="4">
        <f t="shared" si="134"/>
        <v>0</v>
      </c>
      <c r="H1717" s="7">
        <f t="shared" si="135"/>
        <v>0</v>
      </c>
      <c r="I1717" s="7"/>
      <c r="J1717">
        <v>-611.875</v>
      </c>
      <c r="K1717" s="8">
        <f t="shared" si="136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32"/>
        <v>-0.61187499999999995</v>
      </c>
      <c r="E1718" s="8">
        <f>K1747/1000</f>
        <v>-0.61187499999999995</v>
      </c>
      <c r="F1718" s="4">
        <f t="shared" si="133"/>
        <v>0</v>
      </c>
      <c r="G1718" s="4">
        <f t="shared" si="134"/>
        <v>0</v>
      </c>
      <c r="H1718" s="7">
        <f t="shared" si="135"/>
        <v>0</v>
      </c>
      <c r="I1718" s="7"/>
      <c r="J1718">
        <v>-611.875</v>
      </c>
      <c r="K1718" s="8">
        <f t="shared" si="136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32"/>
        <v>-1.0669200000000001</v>
      </c>
      <c r="E1719" s="8">
        <f>K1748/1000</f>
        <v>-1.0669200000000001</v>
      </c>
      <c r="F1719" s="4">
        <f t="shared" si="133"/>
        <v>0</v>
      </c>
      <c r="G1719" s="4">
        <f t="shared" si="134"/>
        <v>0</v>
      </c>
      <c r="H1719" s="7">
        <f t="shared" si="135"/>
        <v>0</v>
      </c>
      <c r="I1719" s="7"/>
      <c r="J1719">
        <v>-611.875</v>
      </c>
      <c r="K1719" s="8">
        <f t="shared" si="136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32"/>
        <v>7.96488</v>
      </c>
      <c r="E1720" s="8">
        <f>K1749/1000</f>
        <v>7.5769599999999997</v>
      </c>
      <c r="F1720" s="4">
        <f t="shared" si="133"/>
        <v>-0.38792000000000026</v>
      </c>
      <c r="G1720" s="4">
        <f t="shared" si="134"/>
        <v>0.38792000000000026</v>
      </c>
      <c r="H1720" s="7">
        <f t="shared" si="135"/>
        <v>0.15048192640000022</v>
      </c>
      <c r="I1720" s="7"/>
      <c r="J1720">
        <v>-611.875</v>
      </c>
      <c r="K1720" s="8">
        <f t="shared" si="136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32"/>
        <v>112.17400000000001</v>
      </c>
      <c r="E1721" s="8">
        <f>K1750/1000</f>
        <v>111.307</v>
      </c>
      <c r="F1721" s="4">
        <f t="shared" si="133"/>
        <v>-0.86700000000000443</v>
      </c>
      <c r="G1721" s="4">
        <f t="shared" si="134"/>
        <v>0.86700000000000443</v>
      </c>
      <c r="H1721" s="7">
        <f t="shared" si="135"/>
        <v>0.75168900000000771</v>
      </c>
      <c r="I1721" s="7"/>
      <c r="J1721">
        <v>-611.875</v>
      </c>
      <c r="K1721" s="8">
        <f t="shared" si="136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32"/>
        <v>113.23</v>
      </c>
      <c r="E1722" s="8">
        <f>K1751/1000</f>
        <v>113.343</v>
      </c>
      <c r="F1722" s="4">
        <f t="shared" si="133"/>
        <v>0.11299999999999955</v>
      </c>
      <c r="G1722" s="4">
        <f t="shared" si="134"/>
        <v>0.11299999999999955</v>
      </c>
      <c r="H1722" s="7">
        <f t="shared" si="135"/>
        <v>1.2768999999999897E-2</v>
      </c>
      <c r="I1722" s="7"/>
      <c r="J1722">
        <v>-611.875</v>
      </c>
      <c r="K1722" s="8">
        <f t="shared" si="136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32"/>
        <v>112.857</v>
      </c>
      <c r="E1723" s="8">
        <f>K1752/1000</f>
        <v>113.21899999999999</v>
      </c>
      <c r="F1723" s="4">
        <f t="shared" si="133"/>
        <v>0.36199999999999477</v>
      </c>
      <c r="G1723" s="4">
        <f t="shared" si="134"/>
        <v>0.36199999999999477</v>
      </c>
      <c r="H1723" s="7">
        <f t="shared" si="135"/>
        <v>0.13104399999999622</v>
      </c>
      <c r="I1723" s="7"/>
      <c r="J1723">
        <v>-611.875</v>
      </c>
      <c r="K1723" s="8">
        <f t="shared" si="136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32"/>
        <v>113.04</v>
      </c>
      <c r="E1724" s="8">
        <f>K1753/1000</f>
        <v>113.06699999999999</v>
      </c>
      <c r="F1724" s="4">
        <f t="shared" si="133"/>
        <v>2.6999999999986812E-2</v>
      </c>
      <c r="G1724" s="4">
        <f t="shared" si="134"/>
        <v>2.6999999999986812E-2</v>
      </c>
      <c r="H1724" s="7">
        <f t="shared" si="135"/>
        <v>7.2899999999928783E-4</v>
      </c>
      <c r="I1724" s="7"/>
      <c r="J1724">
        <v>-1066.92</v>
      </c>
      <c r="K1724" s="8">
        <f t="shared" si="136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32"/>
        <v>77.104699999999994</v>
      </c>
      <c r="E1725" s="8">
        <f>K1754/1000</f>
        <v>77.943600000000004</v>
      </c>
      <c r="F1725" s="4">
        <f t="shared" si="133"/>
        <v>0.83890000000000953</v>
      </c>
      <c r="G1725" s="4">
        <f t="shared" si="134"/>
        <v>0.83890000000000953</v>
      </c>
      <c r="H1725" s="7">
        <f t="shared" si="135"/>
        <v>0.70375321000001601</v>
      </c>
      <c r="I1725" s="7"/>
      <c r="J1725">
        <v>-1066.92</v>
      </c>
      <c r="K1725" s="8">
        <f t="shared" si="136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32"/>
        <v>40.657699999999998</v>
      </c>
      <c r="E1726" s="8">
        <f>K1755/1000</f>
        <v>41.078699999999998</v>
      </c>
      <c r="F1726" s="4">
        <f t="shared" si="133"/>
        <v>0.42099999999999937</v>
      </c>
      <c r="G1726" s="4">
        <f t="shared" si="134"/>
        <v>0.42099999999999937</v>
      </c>
      <c r="H1726" s="7">
        <f t="shared" si="135"/>
        <v>0.17724099999999948</v>
      </c>
      <c r="I1726" s="7"/>
      <c r="J1726">
        <v>-924.71500000000003</v>
      </c>
      <c r="K1726" s="8">
        <f t="shared" si="136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32"/>
        <v>-0.96895000000000009</v>
      </c>
      <c r="E1727" s="8">
        <f>K1756/1000</f>
        <v>-0.97016000000000002</v>
      </c>
      <c r="F1727" s="4">
        <f t="shared" si="133"/>
        <v>-1.2099999999999334E-3</v>
      </c>
      <c r="G1727" s="4">
        <f t="shared" si="134"/>
        <v>1.2099999999999334E-3</v>
      </c>
      <c r="H1727" s="7">
        <f t="shared" si="135"/>
        <v>1.4640999999998387E-6</v>
      </c>
      <c r="I1727" s="7"/>
      <c r="J1727">
        <v>-924.71500000000003</v>
      </c>
      <c r="K1727" s="8">
        <f t="shared" si="136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32"/>
        <v>-0.92471500000000006</v>
      </c>
      <c r="E1728" s="8">
        <f>K1757/1000</f>
        <v>-0.92471500000000006</v>
      </c>
      <c r="F1728" s="4">
        <f t="shared" si="133"/>
        <v>0</v>
      </c>
      <c r="G1728" s="4">
        <f t="shared" si="134"/>
        <v>0</v>
      </c>
      <c r="H1728" s="7">
        <f t="shared" si="135"/>
        <v>0</v>
      </c>
      <c r="I1728" s="7"/>
      <c r="J1728">
        <v>-924.71500000000003</v>
      </c>
      <c r="K1728" s="8">
        <f t="shared" si="136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32"/>
        <v>-0.92471500000000006</v>
      </c>
      <c r="E1729" s="8">
        <f>K1758/1000</f>
        <v>-0.92471500000000006</v>
      </c>
      <c r="F1729" s="4">
        <f t="shared" si="133"/>
        <v>0</v>
      </c>
      <c r="G1729" s="4">
        <f t="shared" si="134"/>
        <v>0</v>
      </c>
      <c r="H1729" s="7">
        <f t="shared" si="135"/>
        <v>0</v>
      </c>
      <c r="I1729" s="7"/>
      <c r="J1729">
        <v>-924.71500000000003</v>
      </c>
      <c r="K1729" s="8">
        <f t="shared" si="136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32"/>
        <v>-0.92471500000000006</v>
      </c>
      <c r="E1730" s="8">
        <f>K1759/1000</f>
        <v>-0.92471500000000006</v>
      </c>
      <c r="F1730" s="4">
        <f t="shared" si="133"/>
        <v>0</v>
      </c>
      <c r="G1730" s="4">
        <f t="shared" si="134"/>
        <v>0</v>
      </c>
      <c r="H1730" s="7">
        <f t="shared" si="135"/>
        <v>0</v>
      </c>
      <c r="I1730" s="7"/>
      <c r="J1730">
        <v>-924.71500000000003</v>
      </c>
      <c r="K1730" s="8">
        <f t="shared" si="136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32"/>
        <v>-0.61187499999999995</v>
      </c>
      <c r="E1731" s="8">
        <f>K1760/1000</f>
        <v>-0.61187499999999995</v>
      </c>
      <c r="F1731" s="4">
        <f t="shared" si="133"/>
        <v>0</v>
      </c>
      <c r="G1731" s="4">
        <f t="shared" si="134"/>
        <v>0</v>
      </c>
      <c r="H1731" s="7">
        <f t="shared" si="135"/>
        <v>0</v>
      </c>
      <c r="I1731" s="7"/>
      <c r="J1731">
        <v>-924.71500000000003</v>
      </c>
      <c r="K1731" s="8">
        <f t="shared" si="136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32"/>
        <v>-0.61187499999999995</v>
      </c>
      <c r="E1732" s="8">
        <f>K1761/1000</f>
        <v>-0.61187499999999995</v>
      </c>
      <c r="F1732" s="4">
        <f t="shared" si="133"/>
        <v>0</v>
      </c>
      <c r="G1732" s="4">
        <f t="shared" si="134"/>
        <v>0</v>
      </c>
      <c r="H1732" s="7">
        <f t="shared" si="135"/>
        <v>0</v>
      </c>
      <c r="I1732" s="7"/>
      <c r="J1732">
        <v>-924.71500000000003</v>
      </c>
      <c r="K1732" s="8">
        <f t="shared" si="136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32"/>
        <v>-0.61187499999999995</v>
      </c>
      <c r="E1733" s="8">
        <f>K1762/1000</f>
        <v>-0.61187499999999995</v>
      </c>
      <c r="F1733" s="4">
        <f t="shared" si="133"/>
        <v>0</v>
      </c>
      <c r="G1733" s="4">
        <f t="shared" si="134"/>
        <v>0</v>
      </c>
      <c r="H1733" s="7">
        <f t="shared" si="135"/>
        <v>0</v>
      </c>
      <c r="I1733" s="7"/>
      <c r="J1733">
        <v>-924.71500000000003</v>
      </c>
      <c r="K1733" s="8">
        <f t="shared" si="136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32"/>
        <v>-0.61187499999999995</v>
      </c>
      <c r="E1734" s="8">
        <f>K1763/1000</f>
        <v>-0.61187499999999995</v>
      </c>
      <c r="F1734" s="4">
        <f t="shared" si="133"/>
        <v>0</v>
      </c>
      <c r="G1734" s="4">
        <f t="shared" si="134"/>
        <v>0</v>
      </c>
      <c r="H1734" s="7">
        <f t="shared" si="135"/>
        <v>0</v>
      </c>
      <c r="I1734" s="7"/>
      <c r="J1734">
        <v>-924.71500000000003</v>
      </c>
      <c r="K1734" s="8">
        <f t="shared" si="136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32"/>
        <v>-0.61187499999999995</v>
      </c>
      <c r="E1735" s="8">
        <f>K1764/1000</f>
        <v>-0.61187499999999995</v>
      </c>
      <c r="F1735" s="4">
        <f t="shared" si="133"/>
        <v>0</v>
      </c>
      <c r="G1735" s="4">
        <f t="shared" si="134"/>
        <v>0</v>
      </c>
      <c r="H1735" s="7">
        <f t="shared" si="135"/>
        <v>0</v>
      </c>
      <c r="I1735" s="7"/>
      <c r="J1735">
        <v>-924.71500000000003</v>
      </c>
      <c r="K1735" s="8">
        <f t="shared" si="136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32"/>
        <v>-0.61187499999999995</v>
      </c>
      <c r="E1736" s="8">
        <f>K1765/1000</f>
        <v>-0.61187499999999995</v>
      </c>
      <c r="F1736" s="4">
        <f t="shared" si="133"/>
        <v>0</v>
      </c>
      <c r="G1736" s="4">
        <f t="shared" si="134"/>
        <v>0</v>
      </c>
      <c r="H1736" s="7">
        <f t="shared" si="135"/>
        <v>0</v>
      </c>
      <c r="I1736" s="7"/>
      <c r="J1736">
        <v>-611.875</v>
      </c>
      <c r="K1736" s="8">
        <f t="shared" si="136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37">C1737/1000</f>
        <v>-0.61187499999999995</v>
      </c>
      <c r="E1737" s="8">
        <f>K1766/1000</f>
        <v>-0.61187499999999995</v>
      </c>
      <c r="F1737" s="4">
        <f t="shared" ref="F1737:F1800" si="138">(E1737- D1737)</f>
        <v>0</v>
      </c>
      <c r="G1737" s="4">
        <f t="shared" ref="G1737:G1800" si="139">ABS(F1737)</f>
        <v>0</v>
      </c>
      <c r="H1737" s="7">
        <f t="shared" ref="H1737:H1800" si="140">(G1737^2)</f>
        <v>0</v>
      </c>
      <c r="I1737" s="7"/>
      <c r="J1737">
        <v>-611.875</v>
      </c>
      <c r="K1737" s="8">
        <f t="shared" si="136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37"/>
        <v>-0.61187499999999995</v>
      </c>
      <c r="E1738" s="8">
        <f>K1767/1000</f>
        <v>-0.61187499999999995</v>
      </c>
      <c r="F1738" s="4">
        <f t="shared" si="138"/>
        <v>0</v>
      </c>
      <c r="G1738" s="4">
        <f t="shared" si="139"/>
        <v>0</v>
      </c>
      <c r="H1738" s="7">
        <f t="shared" si="140"/>
        <v>0</v>
      </c>
      <c r="I1738" s="7"/>
      <c r="J1738">
        <v>-611.875</v>
      </c>
      <c r="K1738" s="8">
        <f t="shared" si="136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37"/>
        <v>-0.61187499999999995</v>
      </c>
      <c r="E1739" s="8">
        <f>K1768/1000</f>
        <v>-0.61187499999999995</v>
      </c>
      <c r="F1739" s="4">
        <f t="shared" si="138"/>
        <v>0</v>
      </c>
      <c r="G1739" s="4">
        <f t="shared" si="139"/>
        <v>0</v>
      </c>
      <c r="H1739" s="7">
        <f t="shared" si="140"/>
        <v>0</v>
      </c>
      <c r="I1739" s="7"/>
      <c r="J1739">
        <v>-611.875</v>
      </c>
      <c r="K1739" s="8">
        <f t="shared" si="136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37"/>
        <v>-0.61187499999999995</v>
      </c>
      <c r="E1740" s="8">
        <f>K1769/1000</f>
        <v>-0.61187499999999995</v>
      </c>
      <c r="F1740" s="4">
        <f t="shared" si="138"/>
        <v>0</v>
      </c>
      <c r="G1740" s="4">
        <f t="shared" si="139"/>
        <v>0</v>
      </c>
      <c r="H1740" s="7">
        <f t="shared" si="140"/>
        <v>0</v>
      </c>
      <c r="I1740" s="7"/>
      <c r="J1740">
        <v>-611.875</v>
      </c>
      <c r="K1740" s="8">
        <f t="shared" si="136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37"/>
        <v>-0.61187499999999995</v>
      </c>
      <c r="E1741" s="8">
        <f>K1770/1000</f>
        <v>-0.61187499999999995</v>
      </c>
      <c r="F1741" s="4">
        <f t="shared" si="138"/>
        <v>0</v>
      </c>
      <c r="G1741" s="4">
        <f t="shared" si="139"/>
        <v>0</v>
      </c>
      <c r="H1741" s="7">
        <f t="shared" si="140"/>
        <v>0</v>
      </c>
      <c r="I1741" s="7"/>
      <c r="J1741">
        <v>-611.875</v>
      </c>
      <c r="K1741" s="8">
        <f t="shared" si="136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37"/>
        <v>-0.61187499999999995</v>
      </c>
      <c r="E1742" s="8">
        <f>K1771/1000</f>
        <v>-0.61187499999999995</v>
      </c>
      <c r="F1742" s="4">
        <f t="shared" si="138"/>
        <v>0</v>
      </c>
      <c r="G1742" s="4">
        <f t="shared" si="139"/>
        <v>0</v>
      </c>
      <c r="H1742" s="7">
        <f t="shared" si="140"/>
        <v>0</v>
      </c>
      <c r="I1742" s="7"/>
      <c r="J1742">
        <v>-611.875</v>
      </c>
      <c r="K1742" s="8">
        <f t="shared" si="136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37"/>
        <v>-1.0669200000000001</v>
      </c>
      <c r="E1743" s="8">
        <f>K1772/1000</f>
        <v>-1.0669200000000001</v>
      </c>
      <c r="F1743" s="4">
        <f t="shared" si="138"/>
        <v>0</v>
      </c>
      <c r="G1743" s="4">
        <f t="shared" si="139"/>
        <v>0</v>
      </c>
      <c r="H1743" s="7">
        <f t="shared" si="140"/>
        <v>0</v>
      </c>
      <c r="I1743" s="7"/>
      <c r="J1743">
        <v>-611.875</v>
      </c>
      <c r="K1743" s="8">
        <f t="shared" si="136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37"/>
        <v>20.5105</v>
      </c>
      <c r="E1744" s="8">
        <f>K1773/1000</f>
        <v>20.0547</v>
      </c>
      <c r="F1744" s="4">
        <f t="shared" si="138"/>
        <v>-0.45579999999999998</v>
      </c>
      <c r="G1744" s="4">
        <f t="shared" si="139"/>
        <v>0.45579999999999998</v>
      </c>
      <c r="H1744" s="7">
        <f t="shared" si="140"/>
        <v>0.20775363999999999</v>
      </c>
      <c r="I1744" s="7"/>
      <c r="J1744">
        <v>-611.875</v>
      </c>
      <c r="K1744" s="8">
        <f t="shared" si="136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37"/>
        <v>113.526</v>
      </c>
      <c r="E1745" s="8">
        <f>K1774/1000</f>
        <v>113.92400000000001</v>
      </c>
      <c r="F1745" s="4">
        <f t="shared" si="138"/>
        <v>0.39800000000001035</v>
      </c>
      <c r="G1745" s="4">
        <f t="shared" si="139"/>
        <v>0.39800000000001035</v>
      </c>
      <c r="H1745" s="7">
        <f t="shared" si="140"/>
        <v>0.15840400000000823</v>
      </c>
      <c r="I1745" s="7"/>
      <c r="J1745">
        <v>-611.875</v>
      </c>
      <c r="K1745" s="8">
        <f t="shared" si="136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37"/>
        <v>113.611</v>
      </c>
      <c r="E1746" s="8">
        <f>K1775/1000</f>
        <v>113.997</v>
      </c>
      <c r="F1746" s="4">
        <f t="shared" si="138"/>
        <v>0.38599999999999568</v>
      </c>
      <c r="G1746" s="4">
        <f t="shared" si="139"/>
        <v>0.38599999999999568</v>
      </c>
      <c r="H1746" s="7">
        <f t="shared" si="140"/>
        <v>0.14899599999999666</v>
      </c>
      <c r="I1746" s="7"/>
      <c r="J1746">
        <v>-611.875</v>
      </c>
      <c r="K1746" s="8">
        <f t="shared" si="136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37"/>
        <v>113.813</v>
      </c>
      <c r="E1747" s="8">
        <f>K1776/1000</f>
        <v>114.2</v>
      </c>
      <c r="F1747" s="4">
        <f t="shared" si="138"/>
        <v>0.38700000000000045</v>
      </c>
      <c r="G1747" s="4">
        <f t="shared" si="139"/>
        <v>0.38700000000000045</v>
      </c>
      <c r="H1747" s="7">
        <f t="shared" si="140"/>
        <v>0.14976900000000035</v>
      </c>
      <c r="I1747" s="7"/>
      <c r="J1747">
        <v>-611.875</v>
      </c>
      <c r="K1747" s="8">
        <f t="shared" si="136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37"/>
        <v>112.907</v>
      </c>
      <c r="E1748" s="8">
        <f>K1777/1000</f>
        <v>113.27500000000001</v>
      </c>
      <c r="F1748" s="4">
        <f t="shared" si="138"/>
        <v>0.36800000000000921</v>
      </c>
      <c r="G1748" s="4">
        <f t="shared" si="139"/>
        <v>0.36800000000000921</v>
      </c>
      <c r="H1748" s="7">
        <f t="shared" si="140"/>
        <v>0.13542400000000679</v>
      </c>
      <c r="I1748" s="7"/>
      <c r="J1748">
        <v>-1066.92</v>
      </c>
      <c r="K1748" s="8">
        <f t="shared" si="136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37"/>
        <v>112.354</v>
      </c>
      <c r="E1749" s="8">
        <f>K1778/1000</f>
        <v>112.73</v>
      </c>
      <c r="F1749" s="4">
        <f t="shared" si="138"/>
        <v>0.37600000000000477</v>
      </c>
      <c r="G1749" s="4">
        <f t="shared" si="139"/>
        <v>0.37600000000000477</v>
      </c>
      <c r="H1749" s="7">
        <f t="shared" si="140"/>
        <v>0.14137600000000358</v>
      </c>
      <c r="I1749" s="7"/>
      <c r="J1749">
        <v>7576.96</v>
      </c>
      <c r="K1749" s="8">
        <f t="shared" si="136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37"/>
        <v>111.974</v>
      </c>
      <c r="E1750" s="8">
        <f>K1779/1000</f>
        <v>112.351</v>
      </c>
      <c r="F1750" s="4">
        <f t="shared" si="138"/>
        <v>0.37699999999999534</v>
      </c>
      <c r="G1750" s="4">
        <f t="shared" si="139"/>
        <v>0.37699999999999534</v>
      </c>
      <c r="H1750" s="7">
        <f t="shared" si="140"/>
        <v>0.14212899999999648</v>
      </c>
      <c r="I1750" s="7"/>
      <c r="J1750">
        <v>111307</v>
      </c>
      <c r="K1750" s="8">
        <f t="shared" si="136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37"/>
        <v>111.845</v>
      </c>
      <c r="E1751" s="8">
        <f>K1780/1000</f>
        <v>112.346</v>
      </c>
      <c r="F1751" s="4">
        <f t="shared" si="138"/>
        <v>0.50100000000000477</v>
      </c>
      <c r="G1751" s="4">
        <f t="shared" si="139"/>
        <v>0.50100000000000477</v>
      </c>
      <c r="H1751" s="7">
        <f t="shared" si="140"/>
        <v>0.2510010000000048</v>
      </c>
      <c r="I1751" s="7"/>
      <c r="J1751">
        <v>113343</v>
      </c>
      <c r="K1751" s="8">
        <f t="shared" si="136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37"/>
        <v>111.727</v>
      </c>
      <c r="E1752" s="8">
        <f>K1781/1000</f>
        <v>112.121</v>
      </c>
      <c r="F1752" s="4">
        <f t="shared" si="138"/>
        <v>0.39399999999999125</v>
      </c>
      <c r="G1752" s="4">
        <f t="shared" si="139"/>
        <v>0.39399999999999125</v>
      </c>
      <c r="H1752" s="7">
        <f t="shared" si="140"/>
        <v>0.1552359999999931</v>
      </c>
      <c r="I1752" s="7"/>
      <c r="J1752">
        <v>113219</v>
      </c>
      <c r="K1752" s="8">
        <f t="shared" si="136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37"/>
        <v>89.8536</v>
      </c>
      <c r="E1753" s="8">
        <f>K1782/1000</f>
        <v>92.570499999999996</v>
      </c>
      <c r="F1753" s="4">
        <f t="shared" si="138"/>
        <v>2.7168999999999954</v>
      </c>
      <c r="G1753" s="4">
        <f t="shared" si="139"/>
        <v>2.7168999999999954</v>
      </c>
      <c r="H1753" s="7">
        <f t="shared" si="140"/>
        <v>7.381545609999975</v>
      </c>
      <c r="I1753" s="7"/>
      <c r="J1753">
        <v>113067</v>
      </c>
      <c r="K1753" s="8">
        <f t="shared" si="136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37"/>
        <v>-0.92471500000000006</v>
      </c>
      <c r="E1754" s="8">
        <f>K1783/1000</f>
        <v>-0.92471500000000006</v>
      </c>
      <c r="F1754" s="4">
        <f t="shared" si="138"/>
        <v>0</v>
      </c>
      <c r="G1754" s="4">
        <f t="shared" si="139"/>
        <v>0</v>
      </c>
      <c r="H1754" s="7">
        <f t="shared" si="140"/>
        <v>0</v>
      </c>
      <c r="I1754" s="7"/>
      <c r="J1754">
        <v>77943.600000000006</v>
      </c>
      <c r="K1754" s="8">
        <f t="shared" si="136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37"/>
        <v>-0.61187499999999995</v>
      </c>
      <c r="E1755" s="8">
        <f>K1784/1000</f>
        <v>-0.61187499999999995</v>
      </c>
      <c r="F1755" s="4">
        <f t="shared" si="138"/>
        <v>0</v>
      </c>
      <c r="G1755" s="4">
        <f t="shared" si="139"/>
        <v>0</v>
      </c>
      <c r="H1755" s="7">
        <f t="shared" si="140"/>
        <v>0</v>
      </c>
      <c r="I1755" s="7"/>
      <c r="J1755">
        <v>41078.699999999997</v>
      </c>
      <c r="K1755" s="8">
        <f t="shared" si="136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37"/>
        <v>-0.61187499999999995</v>
      </c>
      <c r="E1756" s="8">
        <f>K1785/1000</f>
        <v>-0.61187499999999995</v>
      </c>
      <c r="F1756" s="4">
        <f t="shared" si="138"/>
        <v>0</v>
      </c>
      <c r="G1756" s="4">
        <f t="shared" si="139"/>
        <v>0</v>
      </c>
      <c r="H1756" s="7">
        <f t="shared" si="140"/>
        <v>0</v>
      </c>
      <c r="I1756" s="7"/>
      <c r="J1756">
        <v>-970.16</v>
      </c>
      <c r="K1756" s="8">
        <f t="shared" si="136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37"/>
        <v>-0.61187499999999995</v>
      </c>
      <c r="E1757" s="8">
        <f>K1786/1000</f>
        <v>-0.61187499999999995</v>
      </c>
      <c r="F1757" s="4">
        <f t="shared" si="138"/>
        <v>0</v>
      </c>
      <c r="G1757" s="4">
        <f t="shared" si="139"/>
        <v>0</v>
      </c>
      <c r="H1757" s="7">
        <f t="shared" si="140"/>
        <v>0</v>
      </c>
      <c r="I1757" s="7"/>
      <c r="J1757">
        <v>-924.71500000000003</v>
      </c>
      <c r="K1757" s="8">
        <f t="shared" si="136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37"/>
        <v>-0.61187499999999995</v>
      </c>
      <c r="E1758" s="8">
        <f>K1787/1000</f>
        <v>-0.61187499999999995</v>
      </c>
      <c r="F1758" s="4">
        <f t="shared" si="138"/>
        <v>0</v>
      </c>
      <c r="G1758" s="4">
        <f t="shared" si="139"/>
        <v>0</v>
      </c>
      <c r="H1758" s="7">
        <f t="shared" si="140"/>
        <v>0</v>
      </c>
      <c r="I1758" s="7"/>
      <c r="J1758">
        <v>-924.71500000000003</v>
      </c>
      <c r="K1758" s="8">
        <f t="shared" si="136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37"/>
        <v>-0.61187499999999995</v>
      </c>
      <c r="E1759" s="8">
        <f>K1788/1000</f>
        <v>-0.61187499999999995</v>
      </c>
      <c r="F1759" s="4">
        <f t="shared" si="138"/>
        <v>0</v>
      </c>
      <c r="G1759" s="4">
        <f t="shared" si="139"/>
        <v>0</v>
      </c>
      <c r="H1759" s="7">
        <f t="shared" si="140"/>
        <v>0</v>
      </c>
      <c r="I1759" s="7"/>
      <c r="J1759">
        <v>-924.71500000000003</v>
      </c>
      <c r="K1759" s="8">
        <f t="shared" si="136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37"/>
        <v>-0.61187499999999995</v>
      </c>
      <c r="E1760" s="8">
        <f>K1789/1000</f>
        <v>-0.61187499999999995</v>
      </c>
      <c r="F1760" s="4">
        <f t="shared" si="138"/>
        <v>0</v>
      </c>
      <c r="G1760" s="4">
        <f t="shared" si="139"/>
        <v>0</v>
      </c>
      <c r="H1760" s="7">
        <f t="shared" si="140"/>
        <v>0</v>
      </c>
      <c r="I1760" s="7"/>
      <c r="J1760">
        <v>-611.875</v>
      </c>
      <c r="K1760" s="8">
        <f t="shared" si="136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37"/>
        <v>-0.61187499999999995</v>
      </c>
      <c r="E1761" s="8">
        <f>K1790/1000</f>
        <v>-0.61187499999999995</v>
      </c>
      <c r="F1761" s="4">
        <f t="shared" si="138"/>
        <v>0</v>
      </c>
      <c r="G1761" s="4">
        <f t="shared" si="139"/>
        <v>0</v>
      </c>
      <c r="H1761" s="7">
        <f t="shared" si="140"/>
        <v>0</v>
      </c>
      <c r="I1761" s="7"/>
      <c r="J1761">
        <v>-611.875</v>
      </c>
      <c r="K1761" s="8">
        <f t="shared" si="136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37"/>
        <v>-0.61187499999999995</v>
      </c>
      <c r="E1762" s="8">
        <f>K1791/1000</f>
        <v>-0.61187499999999995</v>
      </c>
      <c r="F1762" s="4">
        <f t="shared" si="138"/>
        <v>0</v>
      </c>
      <c r="G1762" s="4">
        <f t="shared" si="139"/>
        <v>0</v>
      </c>
      <c r="H1762" s="7">
        <f t="shared" si="140"/>
        <v>0</v>
      </c>
      <c r="I1762" s="7"/>
      <c r="J1762">
        <v>-611.875</v>
      </c>
      <c r="K1762" s="8">
        <f t="shared" si="136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37"/>
        <v>-0.61187499999999995</v>
      </c>
      <c r="E1763" s="8">
        <f>K1792/1000</f>
        <v>-0.61187499999999995</v>
      </c>
      <c r="F1763" s="4">
        <f t="shared" si="138"/>
        <v>0</v>
      </c>
      <c r="G1763" s="4">
        <f t="shared" si="139"/>
        <v>0</v>
      </c>
      <c r="H1763" s="7">
        <f t="shared" si="140"/>
        <v>0</v>
      </c>
      <c r="I1763" s="7"/>
      <c r="J1763">
        <v>-611.875</v>
      </c>
      <c r="K1763" s="8">
        <f t="shared" si="136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37"/>
        <v>-0.61187499999999995</v>
      </c>
      <c r="E1764" s="8">
        <f>K1793/1000</f>
        <v>-0.61187499999999995</v>
      </c>
      <c r="F1764" s="4">
        <f t="shared" si="138"/>
        <v>0</v>
      </c>
      <c r="G1764" s="4">
        <f t="shared" si="139"/>
        <v>0</v>
      </c>
      <c r="H1764" s="7">
        <f t="shared" si="140"/>
        <v>0</v>
      </c>
      <c r="I1764" s="7"/>
      <c r="J1764">
        <v>-611.875</v>
      </c>
      <c r="K1764" s="8">
        <f t="shared" si="136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37"/>
        <v>-0.61187499999999995</v>
      </c>
      <c r="E1765" s="8">
        <f>K1794/1000</f>
        <v>-0.61187499999999995</v>
      </c>
      <c r="F1765" s="4">
        <f t="shared" si="138"/>
        <v>0</v>
      </c>
      <c r="G1765" s="4">
        <f t="shared" si="139"/>
        <v>0</v>
      </c>
      <c r="H1765" s="7">
        <f t="shared" si="140"/>
        <v>0</v>
      </c>
      <c r="I1765" s="7"/>
      <c r="J1765">
        <v>-611.875</v>
      </c>
      <c r="K1765" s="8">
        <f t="shared" si="136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37"/>
        <v>-0.61187499999999995</v>
      </c>
      <c r="E1766" s="8">
        <f>K1795/1000</f>
        <v>-0.61187499999999995</v>
      </c>
      <c r="F1766" s="4">
        <f t="shared" si="138"/>
        <v>0</v>
      </c>
      <c r="G1766" s="4">
        <f t="shared" si="139"/>
        <v>0</v>
      </c>
      <c r="H1766" s="7">
        <f t="shared" si="140"/>
        <v>0</v>
      </c>
      <c r="I1766" s="7"/>
      <c r="J1766">
        <v>-611.875</v>
      </c>
      <c r="K1766" s="8">
        <f t="shared" si="136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37"/>
        <v>-1.0669200000000001</v>
      </c>
      <c r="E1767" s="8">
        <f>K1796/1000</f>
        <v>-1.0669200000000001</v>
      </c>
      <c r="F1767" s="4">
        <f t="shared" si="138"/>
        <v>0</v>
      </c>
      <c r="G1767" s="4">
        <f t="shared" si="139"/>
        <v>0</v>
      </c>
      <c r="H1767" s="7">
        <f t="shared" si="140"/>
        <v>0</v>
      </c>
      <c r="I1767" s="7"/>
      <c r="J1767">
        <v>-611.875</v>
      </c>
      <c r="K1767" s="8">
        <f t="shared" si="136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37"/>
        <v>-2.4847600000000001</v>
      </c>
      <c r="E1768" s="8">
        <f>K1797/1000</f>
        <v>-2.4839499999999997</v>
      </c>
      <c r="F1768" s="4">
        <f t="shared" si="138"/>
        <v>8.1000000000042149E-4</v>
      </c>
      <c r="G1768" s="4">
        <f t="shared" si="139"/>
        <v>8.1000000000042149E-4</v>
      </c>
      <c r="H1768" s="7">
        <f t="shared" si="140"/>
        <v>6.5610000000068287E-7</v>
      </c>
      <c r="I1768" s="7"/>
      <c r="J1768">
        <v>-611.875</v>
      </c>
      <c r="K1768" s="8">
        <f t="shared" si="136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37"/>
        <v>110.40300000000001</v>
      </c>
      <c r="E1769" s="8">
        <f>K1798/1000</f>
        <v>110.505</v>
      </c>
      <c r="F1769" s="4">
        <f t="shared" si="138"/>
        <v>0.10199999999998965</v>
      </c>
      <c r="G1769" s="4">
        <f t="shared" si="139"/>
        <v>0.10199999999998965</v>
      </c>
      <c r="H1769" s="7">
        <f t="shared" si="140"/>
        <v>1.0403999999997889E-2</v>
      </c>
      <c r="I1769" s="7"/>
      <c r="J1769">
        <v>-611.875</v>
      </c>
      <c r="K1769" s="8">
        <f t="shared" si="136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37"/>
        <v>95.939399999999992</v>
      </c>
      <c r="E1770" s="8">
        <f>K1799/1000</f>
        <v>94.183499999999995</v>
      </c>
      <c r="F1770" s="4">
        <f t="shared" si="138"/>
        <v>-1.7558999999999969</v>
      </c>
      <c r="G1770" s="4">
        <f t="shared" si="139"/>
        <v>1.7558999999999969</v>
      </c>
      <c r="H1770" s="7">
        <f t="shared" si="140"/>
        <v>3.083184809999989</v>
      </c>
      <c r="I1770" s="7"/>
      <c r="J1770">
        <v>-611.875</v>
      </c>
      <c r="K1770" s="8">
        <f t="shared" si="136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37"/>
        <v>113.84</v>
      </c>
      <c r="E1771" s="8">
        <f>K1800/1000</f>
        <v>113.526</v>
      </c>
      <c r="F1771" s="4">
        <f t="shared" si="138"/>
        <v>-0.31400000000000716</v>
      </c>
      <c r="G1771" s="4">
        <f t="shared" si="139"/>
        <v>0.31400000000000716</v>
      </c>
      <c r="H1771" s="7">
        <f t="shared" si="140"/>
        <v>9.8596000000004499E-2</v>
      </c>
      <c r="I1771" s="7"/>
      <c r="J1771">
        <v>-611.875</v>
      </c>
      <c r="K1771" s="8">
        <f t="shared" si="136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37"/>
        <v>72.895499999999998</v>
      </c>
      <c r="E1772" s="8">
        <f>K1801/1000</f>
        <v>72.879300000000001</v>
      </c>
      <c r="F1772" s="4">
        <f t="shared" si="138"/>
        <v>-1.6199999999997772E-2</v>
      </c>
      <c r="G1772" s="4">
        <f t="shared" si="139"/>
        <v>1.6199999999997772E-2</v>
      </c>
      <c r="H1772" s="7">
        <f t="shared" si="140"/>
        <v>2.6243999999992781E-4</v>
      </c>
      <c r="I1772" s="7"/>
      <c r="J1772">
        <v>-1066.92</v>
      </c>
      <c r="K1772" s="8">
        <f t="shared" ref="K1772:K1835" si="141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37"/>
        <v>65.282800000000009</v>
      </c>
      <c r="E1773" s="8">
        <f>K1802/1000</f>
        <v>65.519499999999994</v>
      </c>
      <c r="F1773" s="4">
        <f t="shared" si="138"/>
        <v>0.23669999999998481</v>
      </c>
      <c r="G1773" s="4">
        <f t="shared" si="139"/>
        <v>0.23669999999998481</v>
      </c>
      <c r="H1773" s="7">
        <f t="shared" si="140"/>
        <v>5.6026889999992807E-2</v>
      </c>
      <c r="I1773" s="7"/>
      <c r="J1773">
        <v>20054.7</v>
      </c>
      <c r="K1773" s="8">
        <f t="shared" si="141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37"/>
        <v>111.627</v>
      </c>
      <c r="E1774" s="8">
        <f>K1803/1000</f>
        <v>111.812</v>
      </c>
      <c r="F1774" s="4">
        <f t="shared" si="138"/>
        <v>0.18500000000000227</v>
      </c>
      <c r="G1774" s="4">
        <f t="shared" si="139"/>
        <v>0.18500000000000227</v>
      </c>
      <c r="H1774" s="7">
        <f t="shared" si="140"/>
        <v>3.4225000000000838E-2</v>
      </c>
      <c r="I1774" s="7"/>
      <c r="J1774">
        <v>113924</v>
      </c>
      <c r="K1774" s="8">
        <f t="shared" si="141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37"/>
        <v>40.486699999999999</v>
      </c>
      <c r="E1775" s="8">
        <f>K1804/1000</f>
        <v>40.740199999999994</v>
      </c>
      <c r="F1775" s="4">
        <f t="shared" si="138"/>
        <v>0.2534999999999954</v>
      </c>
      <c r="G1775" s="4">
        <f t="shared" si="139"/>
        <v>0.2534999999999954</v>
      </c>
      <c r="H1775" s="7">
        <f t="shared" si="140"/>
        <v>6.4262249999997662E-2</v>
      </c>
      <c r="I1775" s="7"/>
      <c r="J1775">
        <v>113997</v>
      </c>
      <c r="K1775" s="8">
        <f t="shared" si="141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37"/>
        <v>-0.92471500000000006</v>
      </c>
      <c r="E1776" s="8">
        <f>K1805/1000</f>
        <v>-0.92471500000000006</v>
      </c>
      <c r="F1776" s="4">
        <f t="shared" si="138"/>
        <v>0</v>
      </c>
      <c r="G1776" s="4">
        <f t="shared" si="139"/>
        <v>0</v>
      </c>
      <c r="H1776" s="7">
        <f t="shared" si="140"/>
        <v>0</v>
      </c>
      <c r="I1776" s="7"/>
      <c r="J1776">
        <v>114200</v>
      </c>
      <c r="K1776" s="8">
        <f t="shared" si="141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37"/>
        <v>-0.92471500000000006</v>
      </c>
      <c r="E1777" s="8">
        <f>K1806/1000</f>
        <v>-0.92471500000000006</v>
      </c>
      <c r="F1777" s="4">
        <f t="shared" si="138"/>
        <v>0</v>
      </c>
      <c r="G1777" s="4">
        <f t="shared" si="139"/>
        <v>0</v>
      </c>
      <c r="H1777" s="7">
        <f t="shared" si="140"/>
        <v>0</v>
      </c>
      <c r="I1777" s="7"/>
      <c r="J1777">
        <v>113275</v>
      </c>
      <c r="K1777" s="8">
        <f t="shared" si="141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37"/>
        <v>-0.92471500000000006</v>
      </c>
      <c r="E1778" s="8">
        <f>K1807/1000</f>
        <v>-0.92471500000000006</v>
      </c>
      <c r="F1778" s="4">
        <f t="shared" si="138"/>
        <v>0</v>
      </c>
      <c r="G1778" s="4">
        <f t="shared" si="139"/>
        <v>0</v>
      </c>
      <c r="H1778" s="7">
        <f t="shared" si="140"/>
        <v>0</v>
      </c>
      <c r="I1778" s="7"/>
      <c r="J1778">
        <v>112730</v>
      </c>
      <c r="K1778" s="8">
        <f t="shared" si="141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37"/>
        <v>-0.61187499999999995</v>
      </c>
      <c r="E1779" s="8">
        <f>K1808/1000</f>
        <v>-0.61187499999999995</v>
      </c>
      <c r="F1779" s="4">
        <f t="shared" si="138"/>
        <v>0</v>
      </c>
      <c r="G1779" s="4">
        <f t="shared" si="139"/>
        <v>0</v>
      </c>
      <c r="H1779" s="7">
        <f t="shared" si="140"/>
        <v>0</v>
      </c>
      <c r="I1779" s="7"/>
      <c r="J1779">
        <v>112351</v>
      </c>
      <c r="K1779" s="8">
        <f t="shared" si="141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37"/>
        <v>-0.61187499999999995</v>
      </c>
      <c r="E1780" s="8">
        <f>K1809/1000</f>
        <v>-0.61187499999999995</v>
      </c>
      <c r="F1780" s="4">
        <f t="shared" si="138"/>
        <v>0</v>
      </c>
      <c r="G1780" s="4">
        <f t="shared" si="139"/>
        <v>0</v>
      </c>
      <c r="H1780" s="7">
        <f t="shared" si="140"/>
        <v>0</v>
      </c>
      <c r="I1780" s="7"/>
      <c r="J1780">
        <v>112346</v>
      </c>
      <c r="K1780" s="8">
        <f t="shared" si="141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37"/>
        <v>-0.61187499999999995</v>
      </c>
      <c r="E1781" s="8">
        <f>K1810/1000</f>
        <v>-0.61187499999999995</v>
      </c>
      <c r="F1781" s="4">
        <f t="shared" si="138"/>
        <v>0</v>
      </c>
      <c r="G1781" s="4">
        <f t="shared" si="139"/>
        <v>0</v>
      </c>
      <c r="H1781" s="7">
        <f t="shared" si="140"/>
        <v>0</v>
      </c>
      <c r="I1781" s="7"/>
      <c r="J1781">
        <v>112121</v>
      </c>
      <c r="K1781" s="8">
        <f t="shared" si="141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37"/>
        <v>-0.61187499999999995</v>
      </c>
      <c r="E1782" s="8">
        <f>K1811/1000</f>
        <v>-0.61187499999999995</v>
      </c>
      <c r="F1782" s="4">
        <f t="shared" si="138"/>
        <v>0</v>
      </c>
      <c r="G1782" s="4">
        <f t="shared" si="139"/>
        <v>0</v>
      </c>
      <c r="H1782" s="7">
        <f t="shared" si="140"/>
        <v>0</v>
      </c>
      <c r="I1782" s="7"/>
      <c r="J1782">
        <v>92570.5</v>
      </c>
      <c r="K1782" s="8">
        <f t="shared" si="141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37"/>
        <v>-0.61187499999999995</v>
      </c>
      <c r="E1783" s="8">
        <f>K1812/1000</f>
        <v>-0.61187499999999995</v>
      </c>
      <c r="F1783" s="4">
        <f t="shared" si="138"/>
        <v>0</v>
      </c>
      <c r="G1783" s="4">
        <f t="shared" si="139"/>
        <v>0</v>
      </c>
      <c r="H1783" s="7">
        <f t="shared" si="140"/>
        <v>0</v>
      </c>
      <c r="I1783" s="7"/>
      <c r="J1783">
        <v>-924.71500000000003</v>
      </c>
      <c r="K1783" s="8">
        <f t="shared" si="141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37"/>
        <v>-0.61187499999999995</v>
      </c>
      <c r="E1784" s="8">
        <f>K1813/1000</f>
        <v>-0.61187499999999995</v>
      </c>
      <c r="F1784" s="4">
        <f t="shared" si="138"/>
        <v>0</v>
      </c>
      <c r="G1784" s="4">
        <f t="shared" si="139"/>
        <v>0</v>
      </c>
      <c r="H1784" s="7">
        <f t="shared" si="140"/>
        <v>0</v>
      </c>
      <c r="I1784" s="7"/>
      <c r="J1784">
        <v>-611.875</v>
      </c>
      <c r="K1784" s="8">
        <f t="shared" si="141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37"/>
        <v>-0.61187499999999995</v>
      </c>
      <c r="E1785" s="8">
        <f>K1814/1000</f>
        <v>-0.61187499999999995</v>
      </c>
      <c r="F1785" s="4">
        <f t="shared" si="138"/>
        <v>0</v>
      </c>
      <c r="G1785" s="4">
        <f t="shared" si="139"/>
        <v>0</v>
      </c>
      <c r="H1785" s="7">
        <f t="shared" si="140"/>
        <v>0</v>
      </c>
      <c r="I1785" s="7"/>
      <c r="J1785">
        <v>-611.875</v>
      </c>
      <c r="K1785" s="8">
        <f t="shared" si="141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37"/>
        <v>-0.61187499999999995</v>
      </c>
      <c r="E1786" s="8">
        <f>K1815/1000</f>
        <v>-0.61187499999999995</v>
      </c>
      <c r="F1786" s="4">
        <f t="shared" si="138"/>
        <v>0</v>
      </c>
      <c r="G1786" s="4">
        <f t="shared" si="139"/>
        <v>0</v>
      </c>
      <c r="H1786" s="7">
        <f t="shared" si="140"/>
        <v>0</v>
      </c>
      <c r="I1786" s="7"/>
      <c r="J1786">
        <v>-611.875</v>
      </c>
      <c r="K1786" s="8">
        <f t="shared" si="141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37"/>
        <v>-0.61187499999999995</v>
      </c>
      <c r="E1787" s="8">
        <f>K1816/1000</f>
        <v>-0.61187499999999995</v>
      </c>
      <c r="F1787" s="4">
        <f t="shared" si="138"/>
        <v>0</v>
      </c>
      <c r="G1787" s="4">
        <f t="shared" si="139"/>
        <v>0</v>
      </c>
      <c r="H1787" s="7">
        <f t="shared" si="140"/>
        <v>0</v>
      </c>
      <c r="I1787" s="7"/>
      <c r="J1787">
        <v>-611.875</v>
      </c>
      <c r="K1787" s="8">
        <f t="shared" si="141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37"/>
        <v>-0.61187499999999995</v>
      </c>
      <c r="E1788" s="8">
        <f>K1817/1000</f>
        <v>-0.61187499999999995</v>
      </c>
      <c r="F1788" s="4">
        <f t="shared" si="138"/>
        <v>0</v>
      </c>
      <c r="G1788" s="4">
        <f t="shared" si="139"/>
        <v>0</v>
      </c>
      <c r="H1788" s="7">
        <f t="shared" si="140"/>
        <v>0</v>
      </c>
      <c r="I1788" s="7"/>
      <c r="J1788">
        <v>-611.875</v>
      </c>
      <c r="K1788" s="8">
        <f t="shared" si="141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37"/>
        <v>-0.61187499999999995</v>
      </c>
      <c r="E1789" s="8">
        <f>K1818/1000</f>
        <v>-0.61187499999999995</v>
      </c>
      <c r="F1789" s="4">
        <f t="shared" si="138"/>
        <v>0</v>
      </c>
      <c r="G1789" s="4">
        <f t="shared" si="139"/>
        <v>0</v>
      </c>
      <c r="H1789" s="7">
        <f t="shared" si="140"/>
        <v>0</v>
      </c>
      <c r="I1789" s="7"/>
      <c r="J1789">
        <v>-611.875</v>
      </c>
      <c r="K1789" s="8">
        <f t="shared" si="141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37"/>
        <v>-0.61187499999999995</v>
      </c>
      <c r="E1790" s="8">
        <f>K1819/1000</f>
        <v>-0.61187499999999995</v>
      </c>
      <c r="F1790" s="4">
        <f t="shared" si="138"/>
        <v>0</v>
      </c>
      <c r="G1790" s="4">
        <f t="shared" si="139"/>
        <v>0</v>
      </c>
      <c r="H1790" s="7">
        <f t="shared" si="140"/>
        <v>0</v>
      </c>
      <c r="I1790" s="7"/>
      <c r="J1790">
        <v>-611.875</v>
      </c>
      <c r="K1790" s="8">
        <f t="shared" si="141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37"/>
        <v>-1.0669200000000001</v>
      </c>
      <c r="E1791" s="8">
        <f>K1820/1000</f>
        <v>-1.0669200000000001</v>
      </c>
      <c r="F1791" s="4">
        <f t="shared" si="138"/>
        <v>0</v>
      </c>
      <c r="G1791" s="4">
        <f t="shared" si="139"/>
        <v>0</v>
      </c>
      <c r="H1791" s="7">
        <f t="shared" si="140"/>
        <v>0</v>
      </c>
      <c r="I1791" s="7"/>
      <c r="J1791">
        <v>-611.875</v>
      </c>
      <c r="K1791" s="8">
        <f t="shared" si="141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37"/>
        <v>-1.0669200000000001</v>
      </c>
      <c r="E1792" s="8">
        <f>K1821/1000</f>
        <v>-1.0669200000000001</v>
      </c>
      <c r="F1792" s="4">
        <f t="shared" si="138"/>
        <v>0</v>
      </c>
      <c r="G1792" s="4">
        <f t="shared" si="139"/>
        <v>0</v>
      </c>
      <c r="H1792" s="7">
        <f t="shared" si="140"/>
        <v>0</v>
      </c>
      <c r="I1792" s="7"/>
      <c r="J1792">
        <v>-611.875</v>
      </c>
      <c r="K1792" s="8">
        <f t="shared" si="141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37"/>
        <v>23.774999999999999</v>
      </c>
      <c r="E1793" s="8">
        <f>K1822/1000</f>
        <v>23.229800000000001</v>
      </c>
      <c r="F1793" s="4">
        <f t="shared" si="138"/>
        <v>-0.54519999999999769</v>
      </c>
      <c r="G1793" s="4">
        <f t="shared" si="139"/>
        <v>0.54519999999999769</v>
      </c>
      <c r="H1793" s="7">
        <f t="shared" si="140"/>
        <v>0.29724303999999746</v>
      </c>
      <c r="I1793" s="7"/>
      <c r="J1793">
        <v>-611.875</v>
      </c>
      <c r="K1793" s="8">
        <f t="shared" si="141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37"/>
        <v>85.291600000000003</v>
      </c>
      <c r="E1794" s="8">
        <f>K1823/1000</f>
        <v>84.085700000000003</v>
      </c>
      <c r="F1794" s="4">
        <f t="shared" si="138"/>
        <v>-1.2058999999999997</v>
      </c>
      <c r="G1794" s="4">
        <f t="shared" si="139"/>
        <v>1.2058999999999997</v>
      </c>
      <c r="H1794" s="7">
        <f t="shared" si="140"/>
        <v>1.4541948099999995</v>
      </c>
      <c r="I1794" s="7"/>
      <c r="J1794">
        <v>-611.875</v>
      </c>
      <c r="K1794" s="8">
        <f t="shared" si="141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37"/>
        <v>111.776</v>
      </c>
      <c r="E1795" s="8">
        <f>K1824/1000</f>
        <v>111.767</v>
      </c>
      <c r="F1795" s="4">
        <f t="shared" si="138"/>
        <v>-9.0000000000003411E-3</v>
      </c>
      <c r="G1795" s="4">
        <f t="shared" si="139"/>
        <v>9.0000000000003411E-3</v>
      </c>
      <c r="H1795" s="7">
        <f t="shared" si="140"/>
        <v>8.1000000000006143E-5</v>
      </c>
      <c r="I1795" s="7"/>
      <c r="J1795">
        <v>-611.875</v>
      </c>
      <c r="K1795" s="8">
        <f t="shared" si="141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37"/>
        <v>110.93600000000001</v>
      </c>
      <c r="E1796" s="8">
        <f>K1825/1000</f>
        <v>111.267</v>
      </c>
      <c r="F1796" s="4">
        <f t="shared" si="138"/>
        <v>0.33099999999998886</v>
      </c>
      <c r="G1796" s="4">
        <f t="shared" si="139"/>
        <v>0.33099999999998886</v>
      </c>
      <c r="H1796" s="7">
        <f t="shared" si="140"/>
        <v>0.10956099999999262</v>
      </c>
      <c r="I1796" s="7"/>
      <c r="J1796">
        <v>-1066.92</v>
      </c>
      <c r="K1796" s="8">
        <f t="shared" si="141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37"/>
        <v>110.262</v>
      </c>
      <c r="E1797" s="8">
        <f>K1826/1000</f>
        <v>110.679</v>
      </c>
      <c r="F1797" s="4">
        <f t="shared" si="138"/>
        <v>0.41700000000000159</v>
      </c>
      <c r="G1797" s="4">
        <f t="shared" si="139"/>
        <v>0.41700000000000159</v>
      </c>
      <c r="H1797" s="7">
        <f t="shared" si="140"/>
        <v>0.17388900000000132</v>
      </c>
      <c r="I1797" s="7"/>
      <c r="J1797">
        <v>-2483.9499999999998</v>
      </c>
      <c r="K1797" s="8">
        <f t="shared" si="141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37"/>
        <v>110.102</v>
      </c>
      <c r="E1798" s="8">
        <f>K1827/1000</f>
        <v>110.52</v>
      </c>
      <c r="F1798" s="4">
        <f t="shared" si="138"/>
        <v>0.41799999999999216</v>
      </c>
      <c r="G1798" s="4">
        <f t="shared" si="139"/>
        <v>0.41799999999999216</v>
      </c>
      <c r="H1798" s="7">
        <f t="shared" si="140"/>
        <v>0.17472399999999344</v>
      </c>
      <c r="I1798" s="7"/>
      <c r="J1798">
        <v>110505</v>
      </c>
      <c r="K1798" s="8">
        <f t="shared" si="141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37"/>
        <v>110.417</v>
      </c>
      <c r="E1799" s="8">
        <f>K1828/1000</f>
        <v>110.83</v>
      </c>
      <c r="F1799" s="4">
        <f t="shared" si="138"/>
        <v>0.4129999999999967</v>
      </c>
      <c r="G1799" s="4">
        <f t="shared" si="139"/>
        <v>0.4129999999999967</v>
      </c>
      <c r="H1799" s="7">
        <f t="shared" si="140"/>
        <v>0.17056899999999728</v>
      </c>
      <c r="I1799" s="7"/>
      <c r="J1799">
        <v>94183.5</v>
      </c>
      <c r="K1799" s="8">
        <f t="shared" si="141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37"/>
        <v>85.791800000000009</v>
      </c>
      <c r="E1800" s="8">
        <f>K1829/1000</f>
        <v>87.232100000000003</v>
      </c>
      <c r="F1800" s="4">
        <f t="shared" si="138"/>
        <v>1.4402999999999935</v>
      </c>
      <c r="G1800" s="4">
        <f t="shared" si="139"/>
        <v>1.4402999999999935</v>
      </c>
      <c r="H1800" s="7">
        <f t="shared" si="140"/>
        <v>2.0744640899999811</v>
      </c>
      <c r="I1800" s="7"/>
      <c r="J1800">
        <v>113526</v>
      </c>
      <c r="K1800" s="8">
        <f t="shared" si="141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42">C1801/1000</f>
        <v>55.609300000000005</v>
      </c>
      <c r="E1801" s="8">
        <f>K1830/1000</f>
        <v>57.441699999999997</v>
      </c>
      <c r="F1801" s="4">
        <f t="shared" ref="F1801:F1864" si="143">(E1801- D1801)</f>
        <v>1.8323999999999927</v>
      </c>
      <c r="G1801" s="4">
        <f t="shared" ref="G1801:G1864" si="144">ABS(F1801)</f>
        <v>1.8323999999999927</v>
      </c>
      <c r="H1801" s="7">
        <f t="shared" ref="H1801:H1864" si="145">(G1801^2)</f>
        <v>3.3576897599999733</v>
      </c>
      <c r="I1801" s="7"/>
      <c r="J1801">
        <v>72879.3</v>
      </c>
      <c r="K1801" s="8">
        <f t="shared" si="141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42"/>
        <v>-0.92471500000000006</v>
      </c>
      <c r="E1802" s="8">
        <f>K1831/1000</f>
        <v>-0.92471500000000006</v>
      </c>
      <c r="F1802" s="4">
        <f t="shared" si="143"/>
        <v>0</v>
      </c>
      <c r="G1802" s="4">
        <f t="shared" si="144"/>
        <v>0</v>
      </c>
      <c r="H1802" s="7">
        <f t="shared" si="145"/>
        <v>0</v>
      </c>
      <c r="I1802" s="7"/>
      <c r="J1802">
        <v>65519.5</v>
      </c>
      <c r="K1802" s="8">
        <f t="shared" si="141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42"/>
        <v>-0.61187499999999995</v>
      </c>
      <c r="E1803" s="8">
        <f>K1832/1000</f>
        <v>-0.61187499999999995</v>
      </c>
      <c r="F1803" s="4">
        <f t="shared" si="143"/>
        <v>0</v>
      </c>
      <c r="G1803" s="4">
        <f t="shared" si="144"/>
        <v>0</v>
      </c>
      <c r="H1803" s="7">
        <f t="shared" si="145"/>
        <v>0</v>
      </c>
      <c r="I1803" s="7"/>
      <c r="J1803">
        <v>111812</v>
      </c>
      <c r="K1803" s="8">
        <f t="shared" si="141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42"/>
        <v>-0.61187499999999995</v>
      </c>
      <c r="E1804" s="8">
        <f>K1833/1000</f>
        <v>-0.61187499999999995</v>
      </c>
      <c r="F1804" s="4">
        <f t="shared" si="143"/>
        <v>0</v>
      </c>
      <c r="G1804" s="4">
        <f t="shared" si="144"/>
        <v>0</v>
      </c>
      <c r="H1804" s="7">
        <f t="shared" si="145"/>
        <v>0</v>
      </c>
      <c r="I1804" s="7"/>
      <c r="J1804">
        <v>40740.199999999997</v>
      </c>
      <c r="K1804" s="8">
        <f t="shared" si="141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42"/>
        <v>-0.61187499999999995</v>
      </c>
      <c r="E1805" s="8">
        <f>K1834/1000</f>
        <v>-0.61187499999999995</v>
      </c>
      <c r="F1805" s="4">
        <f t="shared" si="143"/>
        <v>0</v>
      </c>
      <c r="G1805" s="4">
        <f t="shared" si="144"/>
        <v>0</v>
      </c>
      <c r="H1805" s="7">
        <f t="shared" si="145"/>
        <v>0</v>
      </c>
      <c r="I1805" s="7"/>
      <c r="J1805">
        <v>-924.71500000000003</v>
      </c>
      <c r="K1805" s="8">
        <f t="shared" si="141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42"/>
        <v>-0.61187499999999995</v>
      </c>
      <c r="E1806" s="8">
        <f>K1835/1000</f>
        <v>-0.61187499999999995</v>
      </c>
      <c r="F1806" s="4">
        <f t="shared" si="143"/>
        <v>0</v>
      </c>
      <c r="G1806" s="4">
        <f t="shared" si="144"/>
        <v>0</v>
      </c>
      <c r="H1806" s="7">
        <f t="shared" si="145"/>
        <v>0</v>
      </c>
      <c r="I1806" s="7"/>
      <c r="J1806">
        <v>-924.71500000000003</v>
      </c>
      <c r="K1806" s="8">
        <f t="shared" si="141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42"/>
        <v>-0.61187499999999995</v>
      </c>
      <c r="E1807" s="8">
        <f>K1836/1000</f>
        <v>-0.61187499999999995</v>
      </c>
      <c r="F1807" s="4">
        <f t="shared" si="143"/>
        <v>0</v>
      </c>
      <c r="G1807" s="4">
        <f t="shared" si="144"/>
        <v>0</v>
      </c>
      <c r="H1807" s="7">
        <f t="shared" si="145"/>
        <v>0</v>
      </c>
      <c r="I1807" s="7"/>
      <c r="J1807">
        <v>-924.71500000000003</v>
      </c>
      <c r="K1807" s="8">
        <f t="shared" si="141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42"/>
        <v>-0.61187499999999995</v>
      </c>
      <c r="E1808" s="8">
        <f>K1837/1000</f>
        <v>-0.61187499999999995</v>
      </c>
      <c r="F1808" s="4">
        <f t="shared" si="143"/>
        <v>0</v>
      </c>
      <c r="G1808" s="4">
        <f t="shared" si="144"/>
        <v>0</v>
      </c>
      <c r="H1808" s="7">
        <f t="shared" si="145"/>
        <v>0</v>
      </c>
      <c r="I1808" s="7"/>
      <c r="J1808">
        <v>-611.875</v>
      </c>
      <c r="K1808" s="8">
        <f t="shared" si="141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42"/>
        <v>-0.61187499999999995</v>
      </c>
      <c r="E1809" s="8">
        <f>K1838/1000</f>
        <v>-0.61187499999999995</v>
      </c>
      <c r="F1809" s="4">
        <f t="shared" si="143"/>
        <v>0</v>
      </c>
      <c r="G1809" s="4">
        <f t="shared" si="144"/>
        <v>0</v>
      </c>
      <c r="H1809" s="7">
        <f t="shared" si="145"/>
        <v>0</v>
      </c>
      <c r="I1809" s="7"/>
      <c r="J1809">
        <v>-611.875</v>
      </c>
      <c r="K1809" s="8">
        <f t="shared" si="141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42"/>
        <v>-0.61187499999999995</v>
      </c>
      <c r="E1810" s="8">
        <f>K1839/1000</f>
        <v>-0.61187499999999995</v>
      </c>
      <c r="F1810" s="4">
        <f t="shared" si="143"/>
        <v>0</v>
      </c>
      <c r="G1810" s="4">
        <f t="shared" si="144"/>
        <v>0</v>
      </c>
      <c r="H1810" s="7">
        <f t="shared" si="145"/>
        <v>0</v>
      </c>
      <c r="I1810" s="7"/>
      <c r="J1810">
        <v>-611.875</v>
      </c>
      <c r="K1810" s="8">
        <f t="shared" si="141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42"/>
        <v>-0.61187499999999995</v>
      </c>
      <c r="E1811" s="8">
        <f>K1840/1000</f>
        <v>-0.61187499999999995</v>
      </c>
      <c r="F1811" s="4">
        <f t="shared" si="143"/>
        <v>0</v>
      </c>
      <c r="G1811" s="4">
        <f t="shared" si="144"/>
        <v>0</v>
      </c>
      <c r="H1811" s="7">
        <f t="shared" si="145"/>
        <v>0</v>
      </c>
      <c r="I1811" s="7"/>
      <c r="J1811">
        <v>-611.875</v>
      </c>
      <c r="K1811" s="8">
        <f t="shared" si="141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42"/>
        <v>-0.61187499999999995</v>
      </c>
      <c r="E1812" s="8">
        <f>K1841/1000</f>
        <v>-0.61187499999999995</v>
      </c>
      <c r="F1812" s="4">
        <f t="shared" si="143"/>
        <v>0</v>
      </c>
      <c r="G1812" s="4">
        <f t="shared" si="144"/>
        <v>0</v>
      </c>
      <c r="H1812" s="7">
        <f t="shared" si="145"/>
        <v>0</v>
      </c>
      <c r="I1812" s="7"/>
      <c r="J1812">
        <v>-611.875</v>
      </c>
      <c r="K1812" s="8">
        <f t="shared" si="141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42"/>
        <v>-0.61187499999999995</v>
      </c>
      <c r="E1813" s="8">
        <f>K1842/1000</f>
        <v>-0.61187499999999995</v>
      </c>
      <c r="F1813" s="4">
        <f t="shared" si="143"/>
        <v>0</v>
      </c>
      <c r="G1813" s="4">
        <f t="shared" si="144"/>
        <v>0</v>
      </c>
      <c r="H1813" s="7">
        <f t="shared" si="145"/>
        <v>0</v>
      </c>
      <c r="I1813" s="7"/>
      <c r="J1813">
        <v>-611.875</v>
      </c>
      <c r="K1813" s="8">
        <f t="shared" si="141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42"/>
        <v>-0.61187499999999995</v>
      </c>
      <c r="E1814" s="8">
        <f>K1843/1000</f>
        <v>-0.61187499999999995</v>
      </c>
      <c r="F1814" s="4">
        <f t="shared" si="143"/>
        <v>0</v>
      </c>
      <c r="G1814" s="4">
        <f t="shared" si="144"/>
        <v>0</v>
      </c>
      <c r="H1814" s="7">
        <f t="shared" si="145"/>
        <v>0</v>
      </c>
      <c r="I1814" s="7"/>
      <c r="J1814">
        <v>-611.875</v>
      </c>
      <c r="K1814" s="8">
        <f t="shared" si="141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42"/>
        <v>-1.0669200000000001</v>
      </c>
      <c r="E1815" s="8">
        <f>K1844/1000</f>
        <v>-1.0669200000000001</v>
      </c>
      <c r="F1815" s="4">
        <f t="shared" si="143"/>
        <v>0</v>
      </c>
      <c r="G1815" s="4">
        <f t="shared" si="144"/>
        <v>0</v>
      </c>
      <c r="H1815" s="7">
        <f t="shared" si="145"/>
        <v>0</v>
      </c>
      <c r="I1815" s="7"/>
      <c r="J1815">
        <v>-611.875</v>
      </c>
      <c r="K1815" s="8">
        <f t="shared" si="141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42"/>
        <v>18.134799999999998</v>
      </c>
      <c r="E1816" s="8">
        <f>K1845/1000</f>
        <v>17.335699999999999</v>
      </c>
      <c r="F1816" s="4">
        <f t="shared" si="143"/>
        <v>-0.79909999999999926</v>
      </c>
      <c r="G1816" s="4">
        <f t="shared" si="144"/>
        <v>0.79909999999999926</v>
      </c>
      <c r="H1816" s="7">
        <f t="shared" si="145"/>
        <v>0.63856080999999876</v>
      </c>
      <c r="I1816" s="7"/>
      <c r="J1816">
        <v>-611.875</v>
      </c>
      <c r="K1816" s="8">
        <f t="shared" si="141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42"/>
        <v>113.86799999999999</v>
      </c>
      <c r="E1817" s="8">
        <f>K1846/1000</f>
        <v>114.233</v>
      </c>
      <c r="F1817" s="4">
        <f t="shared" si="143"/>
        <v>0.36500000000000909</v>
      </c>
      <c r="G1817" s="4">
        <f t="shared" si="144"/>
        <v>0.36500000000000909</v>
      </c>
      <c r="H1817" s="7">
        <f t="shared" si="145"/>
        <v>0.13322500000000664</v>
      </c>
      <c r="I1817" s="7"/>
      <c r="J1817">
        <v>-611.875</v>
      </c>
      <c r="K1817" s="8">
        <f t="shared" si="141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42"/>
        <v>114.355</v>
      </c>
      <c r="E1818" s="8">
        <f>K1847/1000</f>
        <v>114.657</v>
      </c>
      <c r="F1818" s="4">
        <f t="shared" si="143"/>
        <v>0.3019999999999925</v>
      </c>
      <c r="G1818" s="4">
        <f t="shared" si="144"/>
        <v>0.3019999999999925</v>
      </c>
      <c r="H1818" s="7">
        <f t="shared" si="145"/>
        <v>9.1203999999995469E-2</v>
      </c>
      <c r="I1818" s="7"/>
      <c r="J1818">
        <v>-611.875</v>
      </c>
      <c r="K1818" s="8">
        <f t="shared" si="141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42"/>
        <v>113.598</v>
      </c>
      <c r="E1819" s="8">
        <f>K1848/1000</f>
        <v>113.896</v>
      </c>
      <c r="F1819" s="4">
        <f t="shared" si="143"/>
        <v>0.29800000000000182</v>
      </c>
      <c r="G1819" s="4">
        <f t="shared" si="144"/>
        <v>0.29800000000000182</v>
      </c>
      <c r="H1819" s="7">
        <f t="shared" si="145"/>
        <v>8.880400000000109E-2</v>
      </c>
      <c r="I1819" s="7"/>
      <c r="J1819">
        <v>-611.875</v>
      </c>
      <c r="K1819" s="8">
        <f t="shared" si="141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42"/>
        <v>113.32299999999999</v>
      </c>
      <c r="E1820" s="8">
        <f>K1849/1000</f>
        <v>113.568</v>
      </c>
      <c r="F1820" s="4">
        <f t="shared" si="143"/>
        <v>0.24500000000000455</v>
      </c>
      <c r="G1820" s="4">
        <f t="shared" si="144"/>
        <v>0.24500000000000455</v>
      </c>
      <c r="H1820" s="7">
        <f t="shared" si="145"/>
        <v>6.0025000000002229E-2</v>
      </c>
      <c r="I1820" s="7"/>
      <c r="J1820">
        <v>-1066.92</v>
      </c>
      <c r="K1820" s="8">
        <f t="shared" si="141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42"/>
        <v>113.256</v>
      </c>
      <c r="E1821" s="8">
        <f>K1850/1000</f>
        <v>113.876</v>
      </c>
      <c r="F1821" s="4">
        <f t="shared" si="143"/>
        <v>0.62000000000000455</v>
      </c>
      <c r="G1821" s="4">
        <f t="shared" si="144"/>
        <v>0.62000000000000455</v>
      </c>
      <c r="H1821" s="7">
        <f t="shared" si="145"/>
        <v>0.38440000000000563</v>
      </c>
      <c r="I1821" s="7"/>
      <c r="J1821">
        <v>-1066.92</v>
      </c>
      <c r="K1821" s="8">
        <f t="shared" si="141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42"/>
        <v>113.136</v>
      </c>
      <c r="E1822" s="8">
        <f>K1851/1000</f>
        <v>113.47</v>
      </c>
      <c r="F1822" s="4">
        <f t="shared" si="143"/>
        <v>0.33400000000000318</v>
      </c>
      <c r="G1822" s="4">
        <f t="shared" si="144"/>
        <v>0.33400000000000318</v>
      </c>
      <c r="H1822" s="7">
        <f t="shared" si="145"/>
        <v>0.11155600000000213</v>
      </c>
      <c r="I1822" s="7"/>
      <c r="J1822">
        <v>23229.8</v>
      </c>
      <c r="K1822" s="8">
        <f t="shared" si="141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42"/>
        <v>113.146</v>
      </c>
      <c r="E1823" s="8">
        <f>K1852/1000</f>
        <v>113.468</v>
      </c>
      <c r="F1823" s="4">
        <f t="shared" si="143"/>
        <v>0.32200000000000273</v>
      </c>
      <c r="G1823" s="4">
        <f t="shared" si="144"/>
        <v>0.32200000000000273</v>
      </c>
      <c r="H1823" s="7">
        <f t="shared" si="145"/>
        <v>0.10368400000000176</v>
      </c>
      <c r="I1823" s="7"/>
      <c r="J1823">
        <v>84085.7</v>
      </c>
      <c r="K1823" s="8">
        <f t="shared" si="141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42"/>
        <v>113.148</v>
      </c>
      <c r="E1824" s="8">
        <f>K1853/1000</f>
        <v>113.48699999999999</v>
      </c>
      <c r="F1824" s="4">
        <f t="shared" si="143"/>
        <v>0.33899999999999864</v>
      </c>
      <c r="G1824" s="4">
        <f t="shared" si="144"/>
        <v>0.33899999999999864</v>
      </c>
      <c r="H1824" s="7">
        <f t="shared" si="145"/>
        <v>0.11492099999999908</v>
      </c>
      <c r="I1824" s="7"/>
      <c r="J1824">
        <v>111767</v>
      </c>
      <c r="K1824" s="8">
        <f t="shared" si="141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42"/>
        <v>84.096999999999994</v>
      </c>
      <c r="E1825" s="8">
        <f>K1854/1000</f>
        <v>86.585800000000006</v>
      </c>
      <c r="F1825" s="4">
        <f t="shared" si="143"/>
        <v>2.4888000000000119</v>
      </c>
      <c r="G1825" s="4">
        <f t="shared" si="144"/>
        <v>2.4888000000000119</v>
      </c>
      <c r="H1825" s="7">
        <f t="shared" si="145"/>
        <v>6.1941254400000592</v>
      </c>
      <c r="I1825" s="7"/>
      <c r="J1825">
        <v>111267</v>
      </c>
      <c r="K1825" s="8">
        <f t="shared" si="141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42"/>
        <v>-0.92471500000000006</v>
      </c>
      <c r="E1826" s="8">
        <f>K1855/1000</f>
        <v>-0.92471500000000006</v>
      </c>
      <c r="F1826" s="4">
        <f t="shared" si="143"/>
        <v>0</v>
      </c>
      <c r="G1826" s="4">
        <f t="shared" si="144"/>
        <v>0</v>
      </c>
      <c r="H1826" s="7">
        <f t="shared" si="145"/>
        <v>0</v>
      </c>
      <c r="I1826" s="7"/>
      <c r="J1826">
        <v>110679</v>
      </c>
      <c r="K1826" s="8">
        <f t="shared" si="141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42"/>
        <v>-0.61187499999999995</v>
      </c>
      <c r="E1827" s="8">
        <f>K1856/1000</f>
        <v>-0.61187499999999995</v>
      </c>
      <c r="F1827" s="4">
        <f t="shared" si="143"/>
        <v>0</v>
      </c>
      <c r="G1827" s="4">
        <f t="shared" si="144"/>
        <v>0</v>
      </c>
      <c r="H1827" s="7">
        <f t="shared" si="145"/>
        <v>0</v>
      </c>
      <c r="I1827" s="7"/>
      <c r="J1827">
        <v>110520</v>
      </c>
      <c r="K1827" s="8">
        <f t="shared" si="141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42"/>
        <v>-0.61187499999999995</v>
      </c>
      <c r="E1828" s="8">
        <f>K1857/1000</f>
        <v>-0.61187499999999995</v>
      </c>
      <c r="F1828" s="4">
        <f t="shared" si="143"/>
        <v>0</v>
      </c>
      <c r="G1828" s="4">
        <f t="shared" si="144"/>
        <v>0</v>
      </c>
      <c r="H1828" s="7">
        <f t="shared" si="145"/>
        <v>0</v>
      </c>
      <c r="I1828" s="7"/>
      <c r="J1828">
        <v>110830</v>
      </c>
      <c r="K1828" s="8">
        <f t="shared" si="141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42"/>
        <v>-0.61187499999999995</v>
      </c>
      <c r="E1829" s="8">
        <f>K1858/1000</f>
        <v>-0.61187499999999995</v>
      </c>
      <c r="F1829" s="4">
        <f t="shared" si="143"/>
        <v>0</v>
      </c>
      <c r="G1829" s="4">
        <f t="shared" si="144"/>
        <v>0</v>
      </c>
      <c r="H1829" s="7">
        <f t="shared" si="145"/>
        <v>0</v>
      </c>
      <c r="I1829" s="7"/>
      <c r="J1829">
        <v>87232.1</v>
      </c>
      <c r="K1829" s="8">
        <f t="shared" si="141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42"/>
        <v>-0.61187499999999995</v>
      </c>
      <c r="E1830" s="8">
        <f>K1859/1000</f>
        <v>-0.61187499999999995</v>
      </c>
      <c r="F1830" s="4">
        <f t="shared" si="143"/>
        <v>0</v>
      </c>
      <c r="G1830" s="4">
        <f t="shared" si="144"/>
        <v>0</v>
      </c>
      <c r="H1830" s="7">
        <f t="shared" si="145"/>
        <v>0</v>
      </c>
      <c r="I1830" s="7"/>
      <c r="J1830">
        <v>57441.7</v>
      </c>
      <c r="K1830" s="8">
        <f t="shared" si="141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42"/>
        <v>-0.61187499999999995</v>
      </c>
      <c r="E1831" s="8">
        <f>K1860/1000</f>
        <v>-0.61187499999999995</v>
      </c>
      <c r="F1831" s="4">
        <f t="shared" si="143"/>
        <v>0</v>
      </c>
      <c r="G1831" s="4">
        <f t="shared" si="144"/>
        <v>0</v>
      </c>
      <c r="H1831" s="7">
        <f t="shared" si="145"/>
        <v>0</v>
      </c>
      <c r="I1831" s="7"/>
      <c r="J1831">
        <v>-924.71500000000003</v>
      </c>
      <c r="K1831" s="8">
        <f t="shared" si="141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42"/>
        <v>-0.61187499999999995</v>
      </c>
      <c r="E1832" s="8">
        <f>K1861/1000</f>
        <v>-0.61187499999999995</v>
      </c>
      <c r="F1832" s="4">
        <f t="shared" si="143"/>
        <v>0</v>
      </c>
      <c r="G1832" s="4">
        <f t="shared" si="144"/>
        <v>0</v>
      </c>
      <c r="H1832" s="7">
        <f t="shared" si="145"/>
        <v>0</v>
      </c>
      <c r="I1832" s="7"/>
      <c r="J1832">
        <v>-611.875</v>
      </c>
      <c r="K1832" s="8">
        <f t="shared" si="141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42"/>
        <v>-0.61187499999999995</v>
      </c>
      <c r="E1833" s="8">
        <f>K1862/1000</f>
        <v>-0.61187499999999995</v>
      </c>
      <c r="F1833" s="4">
        <f t="shared" si="143"/>
        <v>0</v>
      </c>
      <c r="G1833" s="4">
        <f t="shared" si="144"/>
        <v>0</v>
      </c>
      <c r="H1833" s="7">
        <f t="shared" si="145"/>
        <v>0</v>
      </c>
      <c r="I1833" s="7"/>
      <c r="J1833">
        <v>-611.875</v>
      </c>
      <c r="K1833" s="8">
        <f t="shared" si="141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42"/>
        <v>-0.61187499999999995</v>
      </c>
      <c r="E1834" s="8">
        <f>K1863/1000</f>
        <v>-0.61187499999999995</v>
      </c>
      <c r="F1834" s="4">
        <f t="shared" si="143"/>
        <v>0</v>
      </c>
      <c r="G1834" s="4">
        <f t="shared" si="144"/>
        <v>0</v>
      </c>
      <c r="H1834" s="7">
        <f t="shared" si="145"/>
        <v>0</v>
      </c>
      <c r="I1834" s="7"/>
      <c r="J1834">
        <v>-611.875</v>
      </c>
      <c r="K1834" s="8">
        <f t="shared" si="141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42"/>
        <v>-0.61187499999999995</v>
      </c>
      <c r="E1835" s="8">
        <f>K1864/1000</f>
        <v>-0.61187499999999995</v>
      </c>
      <c r="F1835" s="4">
        <f t="shared" si="143"/>
        <v>0</v>
      </c>
      <c r="G1835" s="4">
        <f t="shared" si="144"/>
        <v>0</v>
      </c>
      <c r="H1835" s="7">
        <f t="shared" si="145"/>
        <v>0</v>
      </c>
      <c r="I1835" s="7"/>
      <c r="J1835">
        <v>-611.875</v>
      </c>
      <c r="K1835" s="8">
        <f t="shared" si="141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42"/>
        <v>-0.61187499999999995</v>
      </c>
      <c r="E1836" s="8">
        <f>K1865/1000</f>
        <v>-0.61187499999999995</v>
      </c>
      <c r="F1836" s="4">
        <f t="shared" si="143"/>
        <v>0</v>
      </c>
      <c r="G1836" s="4">
        <f t="shared" si="144"/>
        <v>0</v>
      </c>
      <c r="H1836" s="7">
        <f t="shared" si="145"/>
        <v>0</v>
      </c>
      <c r="I1836" s="7"/>
      <c r="J1836">
        <v>-611.875</v>
      </c>
      <c r="K1836" s="8">
        <f t="shared" ref="K1836:K1899" si="146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42"/>
        <v>-0.61187499999999995</v>
      </c>
      <c r="E1837" s="8">
        <f>K1866/1000</f>
        <v>-0.61187499999999995</v>
      </c>
      <c r="F1837" s="4">
        <f t="shared" si="143"/>
        <v>0</v>
      </c>
      <c r="G1837" s="4">
        <f t="shared" si="144"/>
        <v>0</v>
      </c>
      <c r="H1837" s="7">
        <f t="shared" si="145"/>
        <v>0</v>
      </c>
      <c r="I1837" s="7"/>
      <c r="J1837">
        <v>-611.875</v>
      </c>
      <c r="K1837" s="8">
        <f t="shared" si="146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42"/>
        <v>-0.61187499999999995</v>
      </c>
      <c r="E1838" s="8">
        <f>K1867/1000</f>
        <v>-0.61187499999999995</v>
      </c>
      <c r="F1838" s="4">
        <f t="shared" si="143"/>
        <v>0</v>
      </c>
      <c r="G1838" s="4">
        <f t="shared" si="144"/>
        <v>0</v>
      </c>
      <c r="H1838" s="7">
        <f t="shared" si="145"/>
        <v>0</v>
      </c>
      <c r="I1838" s="7"/>
      <c r="J1838">
        <v>-611.875</v>
      </c>
      <c r="K1838" s="8">
        <f t="shared" si="146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42"/>
        <v>-1.0669200000000001</v>
      </c>
      <c r="E1839" s="8">
        <f>K1868/1000</f>
        <v>-1.0669200000000001</v>
      </c>
      <c r="F1839" s="4">
        <f t="shared" si="143"/>
        <v>0</v>
      </c>
      <c r="G1839" s="4">
        <f t="shared" si="144"/>
        <v>0</v>
      </c>
      <c r="H1839" s="7">
        <f t="shared" si="145"/>
        <v>0</v>
      </c>
      <c r="I1839" s="7"/>
      <c r="J1839">
        <v>-611.875</v>
      </c>
      <c r="K1839" s="8">
        <f t="shared" si="146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42"/>
        <v>17.564</v>
      </c>
      <c r="E1840" s="8">
        <f>K1869/1000</f>
        <v>16.988599999999998</v>
      </c>
      <c r="F1840" s="4">
        <f t="shared" si="143"/>
        <v>-0.57540000000000191</v>
      </c>
      <c r="G1840" s="4">
        <f t="shared" si="144"/>
        <v>0.57540000000000191</v>
      </c>
      <c r="H1840" s="7">
        <f t="shared" si="145"/>
        <v>0.33108516000000221</v>
      </c>
      <c r="I1840" s="7"/>
      <c r="J1840">
        <v>-611.875</v>
      </c>
      <c r="K1840" s="8">
        <f t="shared" si="146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42"/>
        <v>113.764</v>
      </c>
      <c r="E1841" s="8">
        <f>K1870/1000</f>
        <v>114.008</v>
      </c>
      <c r="F1841" s="4">
        <f t="shared" si="143"/>
        <v>0.24399999999999977</v>
      </c>
      <c r="G1841" s="4">
        <f t="shared" si="144"/>
        <v>0.24399999999999977</v>
      </c>
      <c r="H1841" s="7">
        <f t="shared" si="145"/>
        <v>5.9535999999999888E-2</v>
      </c>
      <c r="I1841" s="7"/>
      <c r="J1841">
        <v>-611.875</v>
      </c>
      <c r="K1841" s="8">
        <f t="shared" si="146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42"/>
        <v>113.75</v>
      </c>
      <c r="E1842" s="8">
        <f>K1871/1000</f>
        <v>114.289</v>
      </c>
      <c r="F1842" s="4">
        <f t="shared" si="143"/>
        <v>0.53900000000000148</v>
      </c>
      <c r="G1842" s="4">
        <f t="shared" si="144"/>
        <v>0.53900000000000148</v>
      </c>
      <c r="H1842" s="7">
        <f t="shared" si="145"/>
        <v>0.29052100000000158</v>
      </c>
      <c r="I1842" s="7"/>
      <c r="J1842">
        <v>-611.875</v>
      </c>
      <c r="K1842" s="8">
        <f t="shared" si="146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42"/>
        <v>113.629</v>
      </c>
      <c r="E1843" s="8">
        <f>K1872/1000</f>
        <v>114.027</v>
      </c>
      <c r="F1843" s="4">
        <f t="shared" si="143"/>
        <v>0.39799999999999613</v>
      </c>
      <c r="G1843" s="4">
        <f t="shared" si="144"/>
        <v>0.39799999999999613</v>
      </c>
      <c r="H1843" s="7">
        <f t="shared" si="145"/>
        <v>0.15840399999999694</v>
      </c>
      <c r="I1843" s="7"/>
      <c r="J1843">
        <v>-611.875</v>
      </c>
      <c r="K1843" s="8">
        <f t="shared" si="146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42"/>
        <v>113.908</v>
      </c>
      <c r="E1844" s="8">
        <f>K1873/1000</f>
        <v>114.264</v>
      </c>
      <c r="F1844" s="4">
        <f t="shared" si="143"/>
        <v>0.35599999999999454</v>
      </c>
      <c r="G1844" s="4">
        <f t="shared" si="144"/>
        <v>0.35599999999999454</v>
      </c>
      <c r="H1844" s="7">
        <f t="shared" si="145"/>
        <v>0.1267359999999961</v>
      </c>
      <c r="I1844" s="7"/>
      <c r="J1844">
        <v>-1066.92</v>
      </c>
      <c r="K1844" s="8">
        <f t="shared" si="146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42"/>
        <v>113.10299999999999</v>
      </c>
      <c r="E1845" s="8">
        <f>K1874/1000</f>
        <v>113.48099999999999</v>
      </c>
      <c r="F1845" s="4">
        <f t="shared" si="143"/>
        <v>0.37800000000000011</v>
      </c>
      <c r="G1845" s="4">
        <f t="shared" si="144"/>
        <v>0.37800000000000011</v>
      </c>
      <c r="H1845" s="7">
        <f t="shared" si="145"/>
        <v>0.14288400000000009</v>
      </c>
      <c r="I1845" s="7"/>
      <c r="J1845">
        <v>17335.7</v>
      </c>
      <c r="K1845" s="8">
        <f t="shared" si="146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42"/>
        <v>112.905</v>
      </c>
      <c r="E1846" s="8">
        <f>K1875/1000</f>
        <v>112.925</v>
      </c>
      <c r="F1846" s="4">
        <f t="shared" si="143"/>
        <v>1.9999999999996021E-2</v>
      </c>
      <c r="G1846" s="4">
        <f t="shared" si="144"/>
        <v>1.9999999999996021E-2</v>
      </c>
      <c r="H1846" s="7">
        <f t="shared" si="145"/>
        <v>3.9999999999984086E-4</v>
      </c>
      <c r="I1846" s="7"/>
      <c r="J1846">
        <v>114233</v>
      </c>
      <c r="K1846" s="8">
        <f t="shared" si="146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42"/>
        <v>86.409600000000012</v>
      </c>
      <c r="E1847" s="8">
        <f>K1876/1000</f>
        <v>88.361899999999991</v>
      </c>
      <c r="F1847" s="4">
        <f t="shared" si="143"/>
        <v>1.9522999999999797</v>
      </c>
      <c r="G1847" s="4">
        <f t="shared" si="144"/>
        <v>1.9522999999999797</v>
      </c>
      <c r="H1847" s="7">
        <f t="shared" si="145"/>
        <v>3.8114752899999207</v>
      </c>
      <c r="I1847" s="7"/>
      <c r="J1847">
        <v>114657</v>
      </c>
      <c r="K1847" s="8">
        <f t="shared" si="146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42"/>
        <v>48.795900000000003</v>
      </c>
      <c r="E1848" s="8">
        <f>K1877/1000</f>
        <v>49.541400000000003</v>
      </c>
      <c r="F1848" s="4">
        <f t="shared" si="143"/>
        <v>0.74549999999999983</v>
      </c>
      <c r="G1848" s="4">
        <f t="shared" si="144"/>
        <v>0.74549999999999983</v>
      </c>
      <c r="H1848" s="7">
        <f t="shared" si="145"/>
        <v>0.5557702499999998</v>
      </c>
      <c r="I1848" s="7"/>
      <c r="J1848">
        <v>113896</v>
      </c>
      <c r="K1848" s="8">
        <f t="shared" si="146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42"/>
        <v>60.702300000000001</v>
      </c>
      <c r="E1849" s="8">
        <f>K1878/1000</f>
        <v>63.127099999999999</v>
      </c>
      <c r="F1849" s="4">
        <f t="shared" si="143"/>
        <v>2.4247999999999976</v>
      </c>
      <c r="G1849" s="4">
        <f t="shared" si="144"/>
        <v>2.4247999999999976</v>
      </c>
      <c r="H1849" s="7">
        <f t="shared" si="145"/>
        <v>5.8796550399999887</v>
      </c>
      <c r="I1849" s="7"/>
      <c r="J1849">
        <v>113568</v>
      </c>
      <c r="K1849" s="8">
        <f t="shared" si="146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42"/>
        <v>-0.92471500000000006</v>
      </c>
      <c r="E1850" s="8">
        <f>K1879/1000</f>
        <v>-0.92471500000000006</v>
      </c>
      <c r="F1850" s="4">
        <f t="shared" si="143"/>
        <v>0</v>
      </c>
      <c r="G1850" s="4">
        <f t="shared" si="144"/>
        <v>0</v>
      </c>
      <c r="H1850" s="7">
        <f t="shared" si="145"/>
        <v>0</v>
      </c>
      <c r="I1850" s="7"/>
      <c r="J1850">
        <v>113876</v>
      </c>
      <c r="K1850" s="8">
        <f t="shared" si="146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42"/>
        <v>-0.61187499999999995</v>
      </c>
      <c r="E1851" s="8">
        <f>K1880/1000</f>
        <v>-0.61187499999999995</v>
      </c>
      <c r="F1851" s="4">
        <f t="shared" si="143"/>
        <v>0</v>
      </c>
      <c r="G1851" s="4">
        <f t="shared" si="144"/>
        <v>0</v>
      </c>
      <c r="H1851" s="7">
        <f t="shared" si="145"/>
        <v>0</v>
      </c>
      <c r="I1851" s="7"/>
      <c r="J1851">
        <v>113470</v>
      </c>
      <c r="K1851" s="8">
        <f t="shared" si="146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42"/>
        <v>-0.61187499999999995</v>
      </c>
      <c r="E1852" s="8">
        <f>K1881/1000</f>
        <v>-0.61187499999999995</v>
      </c>
      <c r="F1852" s="4">
        <f t="shared" si="143"/>
        <v>0</v>
      </c>
      <c r="G1852" s="4">
        <f t="shared" si="144"/>
        <v>0</v>
      </c>
      <c r="H1852" s="7">
        <f t="shared" si="145"/>
        <v>0</v>
      </c>
      <c r="I1852" s="7"/>
      <c r="J1852">
        <v>113468</v>
      </c>
      <c r="K1852" s="8">
        <f t="shared" si="146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42"/>
        <v>-0.61187499999999995</v>
      </c>
      <c r="E1853" s="8">
        <f>K1882/1000</f>
        <v>-0.61187499999999995</v>
      </c>
      <c r="F1853" s="4">
        <f t="shared" si="143"/>
        <v>0</v>
      </c>
      <c r="G1853" s="4">
        <f t="shared" si="144"/>
        <v>0</v>
      </c>
      <c r="H1853" s="7">
        <f t="shared" si="145"/>
        <v>0</v>
      </c>
      <c r="I1853" s="7"/>
      <c r="J1853">
        <v>113487</v>
      </c>
      <c r="K1853" s="8">
        <f t="shared" si="146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42"/>
        <v>-0.61187499999999995</v>
      </c>
      <c r="E1854" s="8">
        <f>K1883/1000</f>
        <v>-0.61187499999999995</v>
      </c>
      <c r="F1854" s="4">
        <f t="shared" si="143"/>
        <v>0</v>
      </c>
      <c r="G1854" s="4">
        <f t="shared" si="144"/>
        <v>0</v>
      </c>
      <c r="H1854" s="7">
        <f t="shared" si="145"/>
        <v>0</v>
      </c>
      <c r="I1854" s="7"/>
      <c r="J1854">
        <v>86585.8</v>
      </c>
      <c r="K1854" s="8">
        <f t="shared" si="146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42"/>
        <v>-0.61187499999999995</v>
      </c>
      <c r="E1855" s="8">
        <f>K1884/1000</f>
        <v>-0.61187499999999995</v>
      </c>
      <c r="F1855" s="4">
        <f t="shared" si="143"/>
        <v>0</v>
      </c>
      <c r="G1855" s="4">
        <f t="shared" si="144"/>
        <v>0</v>
      </c>
      <c r="H1855" s="7">
        <f t="shared" si="145"/>
        <v>0</v>
      </c>
      <c r="I1855" s="7"/>
      <c r="J1855">
        <v>-924.71500000000003</v>
      </c>
      <c r="K1855" s="8">
        <f t="shared" si="146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42"/>
        <v>-0.61187499999999995</v>
      </c>
      <c r="E1856" s="8">
        <f>K1885/1000</f>
        <v>-0.61187499999999995</v>
      </c>
      <c r="F1856" s="4">
        <f t="shared" si="143"/>
        <v>0</v>
      </c>
      <c r="G1856" s="4">
        <f t="shared" si="144"/>
        <v>0</v>
      </c>
      <c r="H1856" s="7">
        <f t="shared" si="145"/>
        <v>0</v>
      </c>
      <c r="I1856" s="7"/>
      <c r="J1856">
        <v>-611.875</v>
      </c>
      <c r="K1856" s="8">
        <f t="shared" si="146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42"/>
        <v>-0.61187499999999995</v>
      </c>
      <c r="E1857" s="8">
        <f>K1886/1000</f>
        <v>-0.61187499999999995</v>
      </c>
      <c r="F1857" s="4">
        <f t="shared" si="143"/>
        <v>0</v>
      </c>
      <c r="G1857" s="4">
        <f t="shared" si="144"/>
        <v>0</v>
      </c>
      <c r="H1857" s="7">
        <f t="shared" si="145"/>
        <v>0</v>
      </c>
      <c r="I1857" s="7"/>
      <c r="J1857">
        <v>-611.875</v>
      </c>
      <c r="K1857" s="8">
        <f t="shared" si="146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42"/>
        <v>-0.61187499999999995</v>
      </c>
      <c r="E1858" s="8">
        <f>K1887/1000</f>
        <v>-0.61187499999999995</v>
      </c>
      <c r="F1858" s="4">
        <f t="shared" si="143"/>
        <v>0</v>
      </c>
      <c r="G1858" s="4">
        <f t="shared" si="144"/>
        <v>0</v>
      </c>
      <c r="H1858" s="7">
        <f t="shared" si="145"/>
        <v>0</v>
      </c>
      <c r="I1858" s="7"/>
      <c r="J1858">
        <v>-611.875</v>
      </c>
      <c r="K1858" s="8">
        <f t="shared" si="146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42"/>
        <v>-0.61187499999999995</v>
      </c>
      <c r="E1859" s="8">
        <f>K1888/1000</f>
        <v>-0.61187499999999995</v>
      </c>
      <c r="F1859" s="4">
        <f t="shared" si="143"/>
        <v>0</v>
      </c>
      <c r="G1859" s="4">
        <f t="shared" si="144"/>
        <v>0</v>
      </c>
      <c r="H1859" s="7">
        <f t="shared" si="145"/>
        <v>0</v>
      </c>
      <c r="I1859" s="7"/>
      <c r="J1859">
        <v>-611.875</v>
      </c>
      <c r="K1859" s="8">
        <f t="shared" si="146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42"/>
        <v>-0.61187499999999995</v>
      </c>
      <c r="E1860" s="8">
        <f>K1889/1000</f>
        <v>-0.61187499999999995</v>
      </c>
      <c r="F1860" s="4">
        <f t="shared" si="143"/>
        <v>0</v>
      </c>
      <c r="G1860" s="4">
        <f t="shared" si="144"/>
        <v>0</v>
      </c>
      <c r="H1860" s="7">
        <f t="shared" si="145"/>
        <v>0</v>
      </c>
      <c r="I1860" s="7"/>
      <c r="J1860">
        <v>-611.875</v>
      </c>
      <c r="K1860" s="8">
        <f t="shared" si="146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42"/>
        <v>-0.61187499999999995</v>
      </c>
      <c r="E1861" s="8">
        <f>K1890/1000</f>
        <v>-0.61187499999999995</v>
      </c>
      <c r="F1861" s="4">
        <f t="shared" si="143"/>
        <v>0</v>
      </c>
      <c r="G1861" s="4">
        <f t="shared" si="144"/>
        <v>0</v>
      </c>
      <c r="H1861" s="7">
        <f t="shared" si="145"/>
        <v>0</v>
      </c>
      <c r="I1861" s="7"/>
      <c r="J1861">
        <v>-611.875</v>
      </c>
      <c r="K1861" s="8">
        <f t="shared" si="146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42"/>
        <v>-1.0669200000000001</v>
      </c>
      <c r="E1862" s="8">
        <f>K1891/1000</f>
        <v>-1.0669200000000001</v>
      </c>
      <c r="F1862" s="4">
        <f t="shared" si="143"/>
        <v>0</v>
      </c>
      <c r="G1862" s="4">
        <f t="shared" si="144"/>
        <v>0</v>
      </c>
      <c r="H1862" s="7">
        <f t="shared" si="145"/>
        <v>0</v>
      </c>
      <c r="I1862" s="7"/>
      <c r="J1862">
        <v>-611.875</v>
      </c>
      <c r="K1862" s="8">
        <f t="shared" si="146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42"/>
        <v>-1.0669200000000001</v>
      </c>
      <c r="E1863" s="8">
        <f>K1892/1000</f>
        <v>-1.0669200000000001</v>
      </c>
      <c r="F1863" s="4">
        <f t="shared" si="143"/>
        <v>0</v>
      </c>
      <c r="G1863" s="4">
        <f t="shared" si="144"/>
        <v>0</v>
      </c>
      <c r="H1863" s="7">
        <f t="shared" si="145"/>
        <v>0</v>
      </c>
      <c r="I1863" s="7"/>
      <c r="J1863">
        <v>-611.875</v>
      </c>
      <c r="K1863" s="8">
        <f t="shared" si="146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42"/>
        <v>-2.4781300000000002</v>
      </c>
      <c r="E1864" s="8">
        <f>K1893/1000</f>
        <v>-2.4765900000000003</v>
      </c>
      <c r="F1864" s="4">
        <f t="shared" si="143"/>
        <v>1.5399999999998748E-3</v>
      </c>
      <c r="G1864" s="4">
        <f t="shared" si="144"/>
        <v>1.5399999999998748E-3</v>
      </c>
      <c r="H1864" s="7">
        <f t="shared" si="145"/>
        <v>2.3715999999996145E-6</v>
      </c>
      <c r="I1864" s="7"/>
      <c r="J1864">
        <v>-611.875</v>
      </c>
      <c r="K1864" s="8">
        <f t="shared" si="146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47">C1865/1000</f>
        <v>108.893</v>
      </c>
      <c r="E1865" s="8">
        <f>K1894/1000</f>
        <v>108.18899999999999</v>
      </c>
      <c r="F1865" s="4">
        <f t="shared" ref="F1865:F1928" si="148">(E1865- D1865)</f>
        <v>-0.70400000000000773</v>
      </c>
      <c r="G1865" s="4">
        <f t="shared" ref="G1865:G1928" si="149">ABS(F1865)</f>
        <v>0.70400000000000773</v>
      </c>
      <c r="H1865" s="7">
        <f t="shared" ref="H1865:H1928" si="150">(G1865^2)</f>
        <v>0.49561600000001088</v>
      </c>
      <c r="I1865" s="7"/>
      <c r="J1865">
        <v>-611.875</v>
      </c>
      <c r="K1865" s="8">
        <f t="shared" si="146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47"/>
        <v>114.17700000000001</v>
      </c>
      <c r="E1866" s="8">
        <f>K1895/1000</f>
        <v>114.708</v>
      </c>
      <c r="F1866" s="4">
        <f t="shared" si="148"/>
        <v>0.5309999999999917</v>
      </c>
      <c r="G1866" s="4">
        <f t="shared" si="149"/>
        <v>0.5309999999999917</v>
      </c>
      <c r="H1866" s="7">
        <f t="shared" si="150"/>
        <v>0.28196099999999119</v>
      </c>
      <c r="I1866" s="7"/>
      <c r="J1866">
        <v>-611.875</v>
      </c>
      <c r="K1866" s="8">
        <f t="shared" si="146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47"/>
        <v>113.328</v>
      </c>
      <c r="E1867" s="8">
        <f>K1896/1000</f>
        <v>113.59399999999999</v>
      </c>
      <c r="F1867" s="4">
        <f t="shared" si="148"/>
        <v>0.26599999999999113</v>
      </c>
      <c r="G1867" s="4">
        <f t="shared" si="149"/>
        <v>0.26599999999999113</v>
      </c>
      <c r="H1867" s="7">
        <f t="shared" si="150"/>
        <v>7.0755999999995281E-2</v>
      </c>
      <c r="I1867" s="7"/>
      <c r="J1867">
        <v>-611.875</v>
      </c>
      <c r="K1867" s="8">
        <f t="shared" si="146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47"/>
        <v>113.181</v>
      </c>
      <c r="E1868" s="8">
        <f>K1897/1000</f>
        <v>113.505</v>
      </c>
      <c r="F1868" s="4">
        <f t="shared" si="148"/>
        <v>0.32399999999999807</v>
      </c>
      <c r="G1868" s="4">
        <f t="shared" si="149"/>
        <v>0.32399999999999807</v>
      </c>
      <c r="H1868" s="7">
        <f t="shared" si="150"/>
        <v>0.10497599999999875</v>
      </c>
      <c r="I1868" s="7"/>
      <c r="J1868">
        <v>-1066.92</v>
      </c>
      <c r="K1868" s="8">
        <f t="shared" si="146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47"/>
        <v>112.837</v>
      </c>
      <c r="E1869" s="8">
        <f>K1898/1000</f>
        <v>113.164</v>
      </c>
      <c r="F1869" s="4">
        <f t="shared" si="148"/>
        <v>0.32699999999999818</v>
      </c>
      <c r="G1869" s="4">
        <f t="shared" si="149"/>
        <v>0.32699999999999818</v>
      </c>
      <c r="H1869" s="7">
        <f t="shared" si="150"/>
        <v>0.10692899999999882</v>
      </c>
      <c r="I1869" s="7"/>
      <c r="J1869">
        <v>16988.599999999999</v>
      </c>
      <c r="K1869" s="8">
        <f t="shared" si="146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47"/>
        <v>112.628</v>
      </c>
      <c r="E1870" s="8">
        <f>K1899/1000</f>
        <v>112.959</v>
      </c>
      <c r="F1870" s="4">
        <f t="shared" si="148"/>
        <v>0.33100000000000307</v>
      </c>
      <c r="G1870" s="4">
        <f t="shared" si="149"/>
        <v>0.33100000000000307</v>
      </c>
      <c r="H1870" s="7">
        <f t="shared" si="150"/>
        <v>0.10956100000000203</v>
      </c>
      <c r="I1870" s="7"/>
      <c r="J1870">
        <v>114008</v>
      </c>
      <c r="K1870" s="8">
        <f t="shared" si="146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47"/>
        <v>112.562</v>
      </c>
      <c r="E1871" s="8">
        <f>K1900/1000</f>
        <v>112.958</v>
      </c>
      <c r="F1871" s="4">
        <f t="shared" si="148"/>
        <v>0.3960000000000008</v>
      </c>
      <c r="G1871" s="4">
        <f t="shared" si="149"/>
        <v>0.3960000000000008</v>
      </c>
      <c r="H1871" s="7">
        <f t="shared" si="150"/>
        <v>0.15681600000000062</v>
      </c>
      <c r="I1871" s="7"/>
      <c r="J1871">
        <v>114289</v>
      </c>
      <c r="K1871" s="8">
        <f t="shared" si="146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47"/>
        <v>109.40600000000001</v>
      </c>
      <c r="E1872" s="8">
        <f>K1901/1000</f>
        <v>111.37</v>
      </c>
      <c r="F1872" s="4">
        <f t="shared" si="148"/>
        <v>1.9639999999999986</v>
      </c>
      <c r="G1872" s="4">
        <f t="shared" si="149"/>
        <v>1.9639999999999986</v>
      </c>
      <c r="H1872" s="7">
        <f t="shared" si="150"/>
        <v>3.8572959999999945</v>
      </c>
      <c r="I1872" s="7"/>
      <c r="J1872">
        <v>114027</v>
      </c>
      <c r="K1872" s="8">
        <f t="shared" si="146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47"/>
        <v>58.7102</v>
      </c>
      <c r="E1873" s="8">
        <f>K1902/1000</f>
        <v>60.306199999999997</v>
      </c>
      <c r="F1873" s="4">
        <f t="shared" si="148"/>
        <v>1.5959999999999965</v>
      </c>
      <c r="G1873" s="4">
        <f t="shared" si="149"/>
        <v>1.5959999999999965</v>
      </c>
      <c r="H1873" s="7">
        <f t="shared" si="150"/>
        <v>2.547215999999989</v>
      </c>
      <c r="I1873" s="7"/>
      <c r="J1873">
        <v>114264</v>
      </c>
      <c r="K1873" s="8">
        <f t="shared" si="146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47"/>
        <v>-0.92471500000000006</v>
      </c>
      <c r="E1874" s="8">
        <f>K1903/1000</f>
        <v>-0.92471500000000006</v>
      </c>
      <c r="F1874" s="4">
        <f t="shared" si="148"/>
        <v>0</v>
      </c>
      <c r="G1874" s="4">
        <f t="shared" si="149"/>
        <v>0</v>
      </c>
      <c r="H1874" s="7">
        <f t="shared" si="150"/>
        <v>0</v>
      </c>
      <c r="I1874" s="7"/>
      <c r="J1874">
        <v>113481</v>
      </c>
      <c r="K1874" s="8">
        <f t="shared" si="146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47"/>
        <v>-0.61187499999999995</v>
      </c>
      <c r="E1875" s="8">
        <f>K1904/1000</f>
        <v>-0.61187499999999995</v>
      </c>
      <c r="F1875" s="4">
        <f t="shared" si="148"/>
        <v>0</v>
      </c>
      <c r="G1875" s="4">
        <f t="shared" si="149"/>
        <v>0</v>
      </c>
      <c r="H1875" s="7">
        <f t="shared" si="150"/>
        <v>0</v>
      </c>
      <c r="I1875" s="7"/>
      <c r="J1875">
        <v>112925</v>
      </c>
      <c r="K1875" s="8">
        <f t="shared" si="146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47"/>
        <v>-0.61187499999999995</v>
      </c>
      <c r="E1876" s="8">
        <f>K1905/1000</f>
        <v>-0.61187499999999995</v>
      </c>
      <c r="F1876" s="4">
        <f t="shared" si="148"/>
        <v>0</v>
      </c>
      <c r="G1876" s="4">
        <f t="shared" si="149"/>
        <v>0</v>
      </c>
      <c r="H1876" s="7">
        <f t="shared" si="150"/>
        <v>0</v>
      </c>
      <c r="I1876" s="7"/>
      <c r="J1876">
        <v>88361.9</v>
      </c>
      <c r="K1876" s="8">
        <f t="shared" si="146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47"/>
        <v>-0.61187499999999995</v>
      </c>
      <c r="E1877" s="8">
        <f>K1906/1000</f>
        <v>-0.61187499999999995</v>
      </c>
      <c r="F1877" s="4">
        <f t="shared" si="148"/>
        <v>0</v>
      </c>
      <c r="G1877" s="4">
        <f t="shared" si="149"/>
        <v>0</v>
      </c>
      <c r="H1877" s="7">
        <f t="shared" si="150"/>
        <v>0</v>
      </c>
      <c r="I1877" s="7"/>
      <c r="J1877">
        <v>49541.4</v>
      </c>
      <c r="K1877" s="8">
        <f t="shared" si="146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47"/>
        <v>-0.61187499999999995</v>
      </c>
      <c r="E1878" s="8">
        <f>K1907/1000</f>
        <v>-0.61187499999999995</v>
      </c>
      <c r="F1878" s="4">
        <f t="shared" si="148"/>
        <v>0</v>
      </c>
      <c r="G1878" s="4">
        <f t="shared" si="149"/>
        <v>0</v>
      </c>
      <c r="H1878" s="7">
        <f t="shared" si="150"/>
        <v>0</v>
      </c>
      <c r="I1878" s="7"/>
      <c r="J1878">
        <v>63127.1</v>
      </c>
      <c r="K1878" s="8">
        <f t="shared" si="146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47"/>
        <v>-0.61187499999999995</v>
      </c>
      <c r="E1879" s="8">
        <f>K1908/1000</f>
        <v>-0.61187499999999995</v>
      </c>
      <c r="F1879" s="4">
        <f t="shared" si="148"/>
        <v>0</v>
      </c>
      <c r="G1879" s="4">
        <f t="shared" si="149"/>
        <v>0</v>
      </c>
      <c r="H1879" s="7">
        <f t="shared" si="150"/>
        <v>0</v>
      </c>
      <c r="I1879" s="7"/>
      <c r="J1879">
        <v>-924.71500000000003</v>
      </c>
      <c r="K1879" s="8">
        <f t="shared" si="146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47"/>
        <v>-0.61187499999999995</v>
      </c>
      <c r="E1880" s="8">
        <f>K1909/1000</f>
        <v>-0.61187499999999995</v>
      </c>
      <c r="F1880" s="4">
        <f t="shared" si="148"/>
        <v>0</v>
      </c>
      <c r="G1880" s="4">
        <f t="shared" si="149"/>
        <v>0</v>
      </c>
      <c r="H1880" s="7">
        <f t="shared" si="150"/>
        <v>0</v>
      </c>
      <c r="I1880" s="7"/>
      <c r="J1880">
        <v>-611.875</v>
      </c>
      <c r="K1880" s="8">
        <f t="shared" si="146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47"/>
        <v>-0.61187499999999995</v>
      </c>
      <c r="E1881" s="8">
        <f>K1910/1000</f>
        <v>-0.61187499999999995</v>
      </c>
      <c r="F1881" s="4">
        <f t="shared" si="148"/>
        <v>0</v>
      </c>
      <c r="G1881" s="4">
        <f t="shared" si="149"/>
        <v>0</v>
      </c>
      <c r="H1881" s="7">
        <f t="shared" si="150"/>
        <v>0</v>
      </c>
      <c r="I1881" s="7"/>
      <c r="J1881">
        <v>-611.875</v>
      </c>
      <c r="K1881" s="8">
        <f t="shared" si="146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47"/>
        <v>-0.61187499999999995</v>
      </c>
      <c r="E1882" s="8">
        <f>K1911/1000</f>
        <v>-0.61187499999999995</v>
      </c>
      <c r="F1882" s="4">
        <f t="shared" si="148"/>
        <v>0</v>
      </c>
      <c r="G1882" s="4">
        <f t="shared" si="149"/>
        <v>0</v>
      </c>
      <c r="H1882" s="7">
        <f t="shared" si="150"/>
        <v>0</v>
      </c>
      <c r="I1882" s="7"/>
      <c r="J1882">
        <v>-611.875</v>
      </c>
      <c r="K1882" s="8">
        <f t="shared" si="146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47"/>
        <v>-0.61187499999999995</v>
      </c>
      <c r="E1883" s="8">
        <f>K1912/1000</f>
        <v>-0.61187499999999995</v>
      </c>
      <c r="F1883" s="4">
        <f t="shared" si="148"/>
        <v>0</v>
      </c>
      <c r="G1883" s="4">
        <f t="shared" si="149"/>
        <v>0</v>
      </c>
      <c r="H1883" s="7">
        <f t="shared" si="150"/>
        <v>0</v>
      </c>
      <c r="I1883" s="7"/>
      <c r="J1883">
        <v>-611.875</v>
      </c>
      <c r="K1883" s="8">
        <f t="shared" si="146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47"/>
        <v>-0.61187499999999995</v>
      </c>
      <c r="E1884" s="8">
        <f>K1913/1000</f>
        <v>-0.61187499999999995</v>
      </c>
      <c r="F1884" s="4">
        <f t="shared" si="148"/>
        <v>0</v>
      </c>
      <c r="G1884" s="4">
        <f t="shared" si="149"/>
        <v>0</v>
      </c>
      <c r="H1884" s="7">
        <f t="shared" si="150"/>
        <v>0</v>
      </c>
      <c r="I1884" s="7"/>
      <c r="J1884">
        <v>-611.875</v>
      </c>
      <c r="K1884" s="8">
        <f t="shared" si="146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47"/>
        <v>-0.61187499999999995</v>
      </c>
      <c r="E1885" s="8">
        <f>K1914/1000</f>
        <v>-0.61187499999999995</v>
      </c>
      <c r="F1885" s="4">
        <f t="shared" si="148"/>
        <v>0</v>
      </c>
      <c r="G1885" s="4">
        <f t="shared" si="149"/>
        <v>0</v>
      </c>
      <c r="H1885" s="7">
        <f t="shared" si="150"/>
        <v>0</v>
      </c>
      <c r="I1885" s="7"/>
      <c r="J1885">
        <v>-611.875</v>
      </c>
      <c r="K1885" s="8">
        <f t="shared" si="146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47"/>
        <v>-1.0669200000000001</v>
      </c>
      <c r="E1886" s="8">
        <f>K1915/1000</f>
        <v>-1.0669200000000001</v>
      </c>
      <c r="F1886" s="4">
        <f t="shared" si="148"/>
        <v>0</v>
      </c>
      <c r="G1886" s="4">
        <f t="shared" si="149"/>
        <v>0</v>
      </c>
      <c r="H1886" s="7">
        <f t="shared" si="150"/>
        <v>0</v>
      </c>
      <c r="I1886" s="7"/>
      <c r="J1886">
        <v>-611.875</v>
      </c>
      <c r="K1886" s="8">
        <f t="shared" si="146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47"/>
        <v>-1.0669200000000001</v>
      </c>
      <c r="E1887" s="8">
        <f>K1916/1000</f>
        <v>-1.0669200000000001</v>
      </c>
      <c r="F1887" s="4">
        <f t="shared" si="148"/>
        <v>0</v>
      </c>
      <c r="G1887" s="4">
        <f t="shared" si="149"/>
        <v>0</v>
      </c>
      <c r="H1887" s="7">
        <f t="shared" si="150"/>
        <v>0</v>
      </c>
      <c r="I1887" s="7"/>
      <c r="J1887">
        <v>-611.875</v>
      </c>
      <c r="K1887" s="8">
        <f t="shared" si="146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47"/>
        <v>33.940400000000004</v>
      </c>
      <c r="E1888" s="8">
        <f>K1917/1000</f>
        <v>33.537800000000004</v>
      </c>
      <c r="F1888" s="4">
        <f t="shared" si="148"/>
        <v>-0.40259999999999962</v>
      </c>
      <c r="G1888" s="4">
        <f t="shared" si="149"/>
        <v>0.40259999999999962</v>
      </c>
      <c r="H1888" s="7">
        <f t="shared" si="150"/>
        <v>0.16208675999999969</v>
      </c>
      <c r="I1888" s="7"/>
      <c r="J1888">
        <v>-611.875</v>
      </c>
      <c r="K1888" s="8">
        <f t="shared" si="146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47"/>
        <v>113.64</v>
      </c>
      <c r="E1889" s="8">
        <f>K1918/1000</f>
        <v>114.108</v>
      </c>
      <c r="F1889" s="4">
        <f t="shared" si="148"/>
        <v>0.46800000000000352</v>
      </c>
      <c r="G1889" s="4">
        <f t="shared" si="149"/>
        <v>0.46800000000000352</v>
      </c>
      <c r="H1889" s="7">
        <f t="shared" si="150"/>
        <v>0.2190240000000033</v>
      </c>
      <c r="I1889" s="7"/>
      <c r="J1889">
        <v>-611.875</v>
      </c>
      <c r="K1889" s="8">
        <f t="shared" si="146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47"/>
        <v>113.768</v>
      </c>
      <c r="E1890" s="8">
        <f>K1919/1000</f>
        <v>114.14</v>
      </c>
      <c r="F1890" s="4">
        <f t="shared" si="148"/>
        <v>0.37199999999999989</v>
      </c>
      <c r="G1890" s="4">
        <f t="shared" si="149"/>
        <v>0.37199999999999989</v>
      </c>
      <c r="H1890" s="7">
        <f t="shared" si="150"/>
        <v>0.13838399999999992</v>
      </c>
      <c r="I1890" s="7"/>
      <c r="J1890">
        <v>-611.875</v>
      </c>
      <c r="K1890" s="8">
        <f t="shared" si="146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47"/>
        <v>112.971</v>
      </c>
      <c r="E1891" s="8">
        <f>K1920/1000</f>
        <v>113.321</v>
      </c>
      <c r="F1891" s="4">
        <f t="shared" si="148"/>
        <v>0.34999999999999432</v>
      </c>
      <c r="G1891" s="4">
        <f t="shared" si="149"/>
        <v>0.34999999999999432</v>
      </c>
      <c r="H1891" s="7">
        <f t="shared" si="150"/>
        <v>0.12249999999999601</v>
      </c>
      <c r="I1891" s="7"/>
      <c r="J1891">
        <v>-1066.92</v>
      </c>
      <c r="K1891" s="8">
        <f t="shared" si="146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47"/>
        <v>112.69799999999999</v>
      </c>
      <c r="E1892" s="8">
        <f>K1921/1000</f>
        <v>113.05</v>
      </c>
      <c r="F1892" s="4">
        <f t="shared" si="148"/>
        <v>0.35200000000000387</v>
      </c>
      <c r="G1892" s="4">
        <f t="shared" si="149"/>
        <v>0.35200000000000387</v>
      </c>
      <c r="H1892" s="7">
        <f t="shared" si="150"/>
        <v>0.12390400000000272</v>
      </c>
      <c r="I1892" s="7"/>
      <c r="J1892">
        <v>-1066.92</v>
      </c>
      <c r="K1892" s="8">
        <f t="shared" si="146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47"/>
        <v>112.407</v>
      </c>
      <c r="E1893" s="8">
        <f>K1922/1000</f>
        <v>112.764</v>
      </c>
      <c r="F1893" s="4">
        <f t="shared" si="148"/>
        <v>0.35699999999999932</v>
      </c>
      <c r="G1893" s="4">
        <f t="shared" si="149"/>
        <v>0.35699999999999932</v>
      </c>
      <c r="H1893" s="7">
        <f t="shared" si="150"/>
        <v>0.12744899999999951</v>
      </c>
      <c r="I1893" s="7"/>
      <c r="J1893">
        <v>-2476.59</v>
      </c>
      <c r="K1893" s="8">
        <f t="shared" si="146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47"/>
        <v>112.11499999999999</v>
      </c>
      <c r="E1894" s="8">
        <f>K1923/1000</f>
        <v>112.468</v>
      </c>
      <c r="F1894" s="4">
        <f t="shared" si="148"/>
        <v>0.35300000000000864</v>
      </c>
      <c r="G1894" s="4">
        <f t="shared" si="149"/>
        <v>0.35300000000000864</v>
      </c>
      <c r="H1894" s="7">
        <f t="shared" si="150"/>
        <v>0.1246090000000061</v>
      </c>
      <c r="I1894" s="7"/>
      <c r="J1894">
        <v>108189</v>
      </c>
      <c r="K1894" s="8">
        <f t="shared" si="146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47"/>
        <v>111.833</v>
      </c>
      <c r="E1895" s="8">
        <f>K1924/1000</f>
        <v>112.193</v>
      </c>
      <c r="F1895" s="4">
        <f t="shared" si="148"/>
        <v>0.35999999999999943</v>
      </c>
      <c r="G1895" s="4">
        <f t="shared" si="149"/>
        <v>0.35999999999999943</v>
      </c>
      <c r="H1895" s="7">
        <f t="shared" si="150"/>
        <v>0.1295999999999996</v>
      </c>
      <c r="I1895" s="7"/>
      <c r="J1895">
        <v>114708</v>
      </c>
      <c r="K1895" s="8">
        <f t="shared" si="146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47"/>
        <v>111.593</v>
      </c>
      <c r="E1896" s="8">
        <f>K1925/1000</f>
        <v>111.95399999999999</v>
      </c>
      <c r="F1896" s="4">
        <f t="shared" si="148"/>
        <v>0.36099999999999</v>
      </c>
      <c r="G1896" s="4">
        <f t="shared" si="149"/>
        <v>0.36099999999999</v>
      </c>
      <c r="H1896" s="7">
        <f t="shared" si="150"/>
        <v>0.13032099999999278</v>
      </c>
      <c r="I1896" s="7"/>
      <c r="J1896">
        <v>113594</v>
      </c>
      <c r="K1896" s="8">
        <f t="shared" si="146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47"/>
        <v>100.955</v>
      </c>
      <c r="E1897" s="8">
        <f>K1926/1000</f>
        <v>103.33199999999999</v>
      </c>
      <c r="F1897" s="4">
        <f t="shared" si="148"/>
        <v>2.3769999999999953</v>
      </c>
      <c r="G1897" s="4">
        <f t="shared" si="149"/>
        <v>2.3769999999999953</v>
      </c>
      <c r="H1897" s="7">
        <f t="shared" si="150"/>
        <v>5.6501289999999775</v>
      </c>
      <c r="I1897" s="7"/>
      <c r="J1897">
        <v>113505</v>
      </c>
      <c r="K1897" s="8">
        <f t="shared" si="146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47"/>
        <v>-0.92471500000000006</v>
      </c>
      <c r="E1898" s="8">
        <f>K1927/1000</f>
        <v>-0.92471500000000006</v>
      </c>
      <c r="F1898" s="4">
        <f t="shared" si="148"/>
        <v>0</v>
      </c>
      <c r="G1898" s="4">
        <f t="shared" si="149"/>
        <v>0</v>
      </c>
      <c r="H1898" s="7">
        <f t="shared" si="150"/>
        <v>0</v>
      </c>
      <c r="I1898" s="7"/>
      <c r="J1898">
        <v>113164</v>
      </c>
      <c r="K1898" s="8">
        <f t="shared" si="146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47"/>
        <v>-0.61187499999999995</v>
      </c>
      <c r="E1899" s="8">
        <f>K1928/1000</f>
        <v>-0.61187499999999995</v>
      </c>
      <c r="F1899" s="4">
        <f t="shared" si="148"/>
        <v>0</v>
      </c>
      <c r="G1899" s="4">
        <f t="shared" si="149"/>
        <v>0</v>
      </c>
      <c r="H1899" s="7">
        <f t="shared" si="150"/>
        <v>0</v>
      </c>
      <c r="I1899" s="7"/>
      <c r="J1899">
        <v>112959</v>
      </c>
      <c r="K1899" s="8">
        <f t="shared" si="146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47"/>
        <v>-0.61187499999999995</v>
      </c>
      <c r="E1900" s="8">
        <f>K1929/1000</f>
        <v>-0.61187499999999995</v>
      </c>
      <c r="F1900" s="4">
        <f t="shared" si="148"/>
        <v>0</v>
      </c>
      <c r="G1900" s="4">
        <f t="shared" si="149"/>
        <v>0</v>
      </c>
      <c r="H1900" s="7">
        <f t="shared" si="150"/>
        <v>0</v>
      </c>
      <c r="I1900" s="7"/>
      <c r="J1900">
        <v>112958</v>
      </c>
      <c r="K1900" s="8">
        <f t="shared" ref="K1900:K1963" si="15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47"/>
        <v>-0.61187499999999995</v>
      </c>
      <c r="E1901" s="8">
        <f>K1930/1000</f>
        <v>-0.61187499999999995</v>
      </c>
      <c r="F1901" s="4">
        <f t="shared" si="148"/>
        <v>0</v>
      </c>
      <c r="G1901" s="4">
        <f t="shared" si="149"/>
        <v>0</v>
      </c>
      <c r="H1901" s="7">
        <f t="shared" si="150"/>
        <v>0</v>
      </c>
      <c r="I1901" s="7"/>
      <c r="J1901">
        <v>111370</v>
      </c>
      <c r="K1901" s="8">
        <f t="shared" si="15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47"/>
        <v>-0.61187499999999995</v>
      </c>
      <c r="E1902" s="8">
        <f>K1931/1000</f>
        <v>-0.61187499999999995</v>
      </c>
      <c r="F1902" s="4">
        <f t="shared" si="148"/>
        <v>0</v>
      </c>
      <c r="G1902" s="4">
        <f t="shared" si="149"/>
        <v>0</v>
      </c>
      <c r="H1902" s="7">
        <f t="shared" si="150"/>
        <v>0</v>
      </c>
      <c r="I1902" s="7"/>
      <c r="J1902">
        <v>60306.2</v>
      </c>
      <c r="K1902" s="8">
        <f t="shared" si="15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47"/>
        <v>-0.61187499999999995</v>
      </c>
      <c r="E1903" s="8">
        <f>K1932/1000</f>
        <v>-0.61187499999999995</v>
      </c>
      <c r="F1903" s="4">
        <f t="shared" si="148"/>
        <v>0</v>
      </c>
      <c r="G1903" s="4">
        <f t="shared" si="149"/>
        <v>0</v>
      </c>
      <c r="H1903" s="7">
        <f t="shared" si="150"/>
        <v>0</v>
      </c>
      <c r="I1903" s="7"/>
      <c r="J1903">
        <v>-924.71500000000003</v>
      </c>
      <c r="K1903" s="8">
        <f t="shared" si="15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47"/>
        <v>-0.61187499999999995</v>
      </c>
      <c r="E1904" s="8">
        <f>K1933/1000</f>
        <v>-0.61187499999999995</v>
      </c>
      <c r="F1904" s="4">
        <f t="shared" si="148"/>
        <v>0</v>
      </c>
      <c r="G1904" s="4">
        <f t="shared" si="149"/>
        <v>0</v>
      </c>
      <c r="H1904" s="7">
        <f t="shared" si="150"/>
        <v>0</v>
      </c>
      <c r="I1904" s="7"/>
      <c r="J1904">
        <v>-611.875</v>
      </c>
      <c r="K1904" s="8">
        <f t="shared" si="15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47"/>
        <v>-0.61187499999999995</v>
      </c>
      <c r="E1905" s="8">
        <f>K1934/1000</f>
        <v>-0.61187499999999995</v>
      </c>
      <c r="F1905" s="4">
        <f t="shared" si="148"/>
        <v>0</v>
      </c>
      <c r="G1905" s="4">
        <f t="shared" si="149"/>
        <v>0</v>
      </c>
      <c r="H1905" s="7">
        <f t="shared" si="150"/>
        <v>0</v>
      </c>
      <c r="I1905" s="7"/>
      <c r="J1905">
        <v>-611.875</v>
      </c>
      <c r="K1905" s="8">
        <f t="shared" si="15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47"/>
        <v>-0.61187499999999995</v>
      </c>
      <c r="E1906" s="8">
        <f>K1935/1000</f>
        <v>-0.61187499999999995</v>
      </c>
      <c r="F1906" s="4">
        <f t="shared" si="148"/>
        <v>0</v>
      </c>
      <c r="G1906" s="4">
        <f t="shared" si="149"/>
        <v>0</v>
      </c>
      <c r="H1906" s="7">
        <f t="shared" si="150"/>
        <v>0</v>
      </c>
      <c r="I1906" s="7"/>
      <c r="J1906">
        <v>-611.875</v>
      </c>
      <c r="K1906" s="8">
        <f t="shared" si="15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47"/>
        <v>-0.61187499999999995</v>
      </c>
      <c r="E1907" s="8">
        <f>K1936/1000</f>
        <v>-0.61187499999999995</v>
      </c>
      <c r="F1907" s="4">
        <f t="shared" si="148"/>
        <v>0</v>
      </c>
      <c r="G1907" s="4">
        <f t="shared" si="149"/>
        <v>0</v>
      </c>
      <c r="H1907" s="7">
        <f t="shared" si="150"/>
        <v>0</v>
      </c>
      <c r="I1907" s="7"/>
      <c r="J1907">
        <v>-611.875</v>
      </c>
      <c r="K1907" s="8">
        <f t="shared" si="15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47"/>
        <v>-0.61187499999999995</v>
      </c>
      <c r="E1908" s="8">
        <f>K1937/1000</f>
        <v>-0.61187499999999995</v>
      </c>
      <c r="F1908" s="4">
        <f t="shared" si="148"/>
        <v>0</v>
      </c>
      <c r="G1908" s="4">
        <f t="shared" si="149"/>
        <v>0</v>
      </c>
      <c r="H1908" s="7">
        <f t="shared" si="150"/>
        <v>0</v>
      </c>
      <c r="I1908" s="7"/>
      <c r="J1908">
        <v>-611.875</v>
      </c>
      <c r="K1908" s="8">
        <f t="shared" si="15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47"/>
        <v>-0.61187499999999995</v>
      </c>
      <c r="E1909" s="8">
        <f>K1938/1000</f>
        <v>-0.61187499999999995</v>
      </c>
      <c r="F1909" s="4">
        <f t="shared" si="148"/>
        <v>0</v>
      </c>
      <c r="G1909" s="4">
        <f t="shared" si="149"/>
        <v>0</v>
      </c>
      <c r="H1909" s="7">
        <f t="shared" si="150"/>
        <v>0</v>
      </c>
      <c r="I1909" s="7"/>
      <c r="J1909">
        <v>-611.875</v>
      </c>
      <c r="K1909" s="8">
        <f t="shared" si="15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47"/>
        <v>-1.0669200000000001</v>
      </c>
      <c r="E1910" s="8">
        <f>K1939/1000</f>
        <v>-1.0669200000000001</v>
      </c>
      <c r="F1910" s="4">
        <f t="shared" si="148"/>
        <v>0</v>
      </c>
      <c r="G1910" s="4">
        <f t="shared" si="149"/>
        <v>0</v>
      </c>
      <c r="H1910" s="7">
        <f t="shared" si="150"/>
        <v>0</v>
      </c>
      <c r="I1910" s="7"/>
      <c r="J1910">
        <v>-611.875</v>
      </c>
      <c r="K1910" s="8">
        <f t="shared" si="15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47"/>
        <v>-1.0669200000000001</v>
      </c>
      <c r="E1911" s="8">
        <f>K1940/1000</f>
        <v>-1.0669200000000001</v>
      </c>
      <c r="F1911" s="4">
        <f t="shared" si="148"/>
        <v>0</v>
      </c>
      <c r="G1911" s="4">
        <f t="shared" si="149"/>
        <v>0</v>
      </c>
      <c r="H1911" s="7">
        <f t="shared" si="150"/>
        <v>0</v>
      </c>
      <c r="I1911" s="7"/>
      <c r="J1911">
        <v>-611.875</v>
      </c>
      <c r="K1911" s="8">
        <f t="shared" si="15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47"/>
        <v>-1.9839100000000001</v>
      </c>
      <c r="E1912" s="8">
        <f>K1941/1000</f>
        <v>-1.9828299999999999</v>
      </c>
      <c r="F1912" s="4">
        <f t="shared" si="148"/>
        <v>1.0800000000001919E-3</v>
      </c>
      <c r="G1912" s="4">
        <f t="shared" si="149"/>
        <v>1.0800000000001919E-3</v>
      </c>
      <c r="H1912" s="7">
        <f t="shared" si="150"/>
        <v>1.1664000000004146E-6</v>
      </c>
      <c r="I1912" s="7"/>
      <c r="J1912">
        <v>-611.875</v>
      </c>
      <c r="K1912" s="8">
        <f t="shared" si="15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47"/>
        <v>20.390700000000002</v>
      </c>
      <c r="E1913" s="8">
        <f>K1942/1000</f>
        <v>19.784299999999998</v>
      </c>
      <c r="F1913" s="4">
        <f t="shared" si="148"/>
        <v>-0.60640000000000427</v>
      </c>
      <c r="G1913" s="4">
        <f t="shared" si="149"/>
        <v>0.60640000000000427</v>
      </c>
      <c r="H1913" s="7">
        <f t="shared" si="150"/>
        <v>0.3677209600000052</v>
      </c>
      <c r="I1913" s="7"/>
      <c r="J1913">
        <v>-611.875</v>
      </c>
      <c r="K1913" s="8">
        <f t="shared" si="15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47"/>
        <v>77.012299999999996</v>
      </c>
      <c r="E1914" s="8">
        <f>K1943/1000</f>
        <v>76.529399999999995</v>
      </c>
      <c r="F1914" s="4">
        <f t="shared" si="148"/>
        <v>-0.48290000000000077</v>
      </c>
      <c r="G1914" s="4">
        <f t="shared" si="149"/>
        <v>0.48290000000000077</v>
      </c>
      <c r="H1914" s="7">
        <f t="shared" si="150"/>
        <v>0.23319241000000074</v>
      </c>
      <c r="I1914" s="7"/>
      <c r="J1914">
        <v>-611.875</v>
      </c>
      <c r="K1914" s="8">
        <f t="shared" si="15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47"/>
        <v>85.0458</v>
      </c>
      <c r="E1915" s="8">
        <f>K1944/1000</f>
        <v>85.148600000000002</v>
      </c>
      <c r="F1915" s="4">
        <f t="shared" si="148"/>
        <v>0.102800000000002</v>
      </c>
      <c r="G1915" s="4">
        <f t="shared" si="149"/>
        <v>0.102800000000002</v>
      </c>
      <c r="H1915" s="7">
        <f t="shared" si="150"/>
        <v>1.0567840000000411E-2</v>
      </c>
      <c r="I1915" s="7"/>
      <c r="J1915">
        <v>-1066.92</v>
      </c>
      <c r="K1915" s="8">
        <f t="shared" si="15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47"/>
        <v>111.871</v>
      </c>
      <c r="E1916" s="8">
        <f>K1945/1000</f>
        <v>111.886</v>
      </c>
      <c r="F1916" s="4">
        <f t="shared" si="148"/>
        <v>1.5000000000000568E-2</v>
      </c>
      <c r="G1916" s="4">
        <f t="shared" si="149"/>
        <v>1.5000000000000568E-2</v>
      </c>
      <c r="H1916" s="7">
        <f t="shared" si="150"/>
        <v>2.2500000000001704E-4</v>
      </c>
      <c r="I1916" s="7"/>
      <c r="J1916">
        <v>-1066.92</v>
      </c>
      <c r="K1916" s="8">
        <f t="shared" si="15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47"/>
        <v>111.39100000000001</v>
      </c>
      <c r="E1917" s="8">
        <f>K1946/1000</f>
        <v>111.76600000000001</v>
      </c>
      <c r="F1917" s="4">
        <f t="shared" si="148"/>
        <v>0.375</v>
      </c>
      <c r="G1917" s="4">
        <f t="shared" si="149"/>
        <v>0.375</v>
      </c>
      <c r="H1917" s="7">
        <f t="shared" si="150"/>
        <v>0.140625</v>
      </c>
      <c r="I1917" s="7"/>
      <c r="J1917">
        <v>33537.800000000003</v>
      </c>
      <c r="K1917" s="8">
        <f t="shared" si="15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47"/>
        <v>111.06100000000001</v>
      </c>
      <c r="E1918" s="8">
        <f>K1947/1000</f>
        <v>111.08499999999999</v>
      </c>
      <c r="F1918" s="4">
        <f t="shared" si="148"/>
        <v>2.3999999999986699E-2</v>
      </c>
      <c r="G1918" s="4">
        <f t="shared" si="149"/>
        <v>2.3999999999986699E-2</v>
      </c>
      <c r="H1918" s="7">
        <f t="shared" si="150"/>
        <v>5.7599999999936153E-4</v>
      </c>
      <c r="I1918" s="7"/>
      <c r="J1918">
        <v>114108</v>
      </c>
      <c r="K1918" s="8">
        <f t="shared" si="15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47"/>
        <v>110.925</v>
      </c>
      <c r="E1919" s="8">
        <f>K1948/1000</f>
        <v>111.301</v>
      </c>
      <c r="F1919" s="4">
        <f t="shared" si="148"/>
        <v>0.37600000000000477</v>
      </c>
      <c r="G1919" s="4">
        <f t="shared" si="149"/>
        <v>0.37600000000000477</v>
      </c>
      <c r="H1919" s="7">
        <f t="shared" si="150"/>
        <v>0.14137600000000358</v>
      </c>
      <c r="I1919" s="7"/>
      <c r="J1919">
        <v>114140</v>
      </c>
      <c r="K1919" s="8">
        <f t="shared" si="15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47"/>
        <v>61.8369</v>
      </c>
      <c r="E1920" s="8">
        <f>K1949/1000</f>
        <v>62.816199999999995</v>
      </c>
      <c r="F1920" s="4">
        <f t="shared" si="148"/>
        <v>0.97929999999999495</v>
      </c>
      <c r="G1920" s="4">
        <f t="shared" si="149"/>
        <v>0.97929999999999495</v>
      </c>
      <c r="H1920" s="7">
        <f t="shared" si="150"/>
        <v>0.95902848999999013</v>
      </c>
      <c r="I1920" s="7"/>
      <c r="J1920">
        <v>113321</v>
      </c>
      <c r="K1920" s="8">
        <f t="shared" si="15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47"/>
        <v>-0.92471500000000006</v>
      </c>
      <c r="E1921" s="8">
        <f>K1950/1000</f>
        <v>-0.92471500000000006</v>
      </c>
      <c r="F1921" s="4">
        <f t="shared" si="148"/>
        <v>0</v>
      </c>
      <c r="G1921" s="4">
        <f t="shared" si="149"/>
        <v>0</v>
      </c>
      <c r="H1921" s="7">
        <f t="shared" si="150"/>
        <v>0</v>
      </c>
      <c r="I1921" s="7"/>
      <c r="J1921">
        <v>113050</v>
      </c>
      <c r="K1921" s="8">
        <f t="shared" si="15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47"/>
        <v>-0.92471500000000006</v>
      </c>
      <c r="E1922" s="8">
        <f>K1951/1000</f>
        <v>-0.92471500000000006</v>
      </c>
      <c r="F1922" s="4">
        <f t="shared" si="148"/>
        <v>0</v>
      </c>
      <c r="G1922" s="4">
        <f t="shared" si="149"/>
        <v>0</v>
      </c>
      <c r="H1922" s="7">
        <f t="shared" si="150"/>
        <v>0</v>
      </c>
      <c r="I1922" s="7"/>
      <c r="J1922">
        <v>112764</v>
      </c>
      <c r="K1922" s="8">
        <f t="shared" si="15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47"/>
        <v>-0.61187499999999995</v>
      </c>
      <c r="E1923" s="8">
        <f>K1952/1000</f>
        <v>-0.61187499999999995</v>
      </c>
      <c r="F1923" s="4">
        <f t="shared" si="148"/>
        <v>0</v>
      </c>
      <c r="G1923" s="4">
        <f t="shared" si="149"/>
        <v>0</v>
      </c>
      <c r="H1923" s="7">
        <f t="shared" si="150"/>
        <v>0</v>
      </c>
      <c r="I1923" s="7"/>
      <c r="J1923">
        <v>112468</v>
      </c>
      <c r="K1923" s="8">
        <f t="shared" si="15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47"/>
        <v>-0.61187499999999995</v>
      </c>
      <c r="E1924" s="8">
        <f>K1953/1000</f>
        <v>-0.61187499999999995</v>
      </c>
      <c r="F1924" s="4">
        <f t="shared" si="148"/>
        <v>0</v>
      </c>
      <c r="G1924" s="4">
        <f t="shared" si="149"/>
        <v>0</v>
      </c>
      <c r="H1924" s="7">
        <f t="shared" si="150"/>
        <v>0</v>
      </c>
      <c r="I1924" s="7"/>
      <c r="J1924">
        <v>112193</v>
      </c>
      <c r="K1924" s="8">
        <f t="shared" si="15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47"/>
        <v>-0.61187499999999995</v>
      </c>
      <c r="E1925" s="8">
        <f>K1954/1000</f>
        <v>-0.61187499999999995</v>
      </c>
      <c r="F1925" s="4">
        <f t="shared" si="148"/>
        <v>0</v>
      </c>
      <c r="G1925" s="4">
        <f t="shared" si="149"/>
        <v>0</v>
      </c>
      <c r="H1925" s="7">
        <f t="shared" si="150"/>
        <v>0</v>
      </c>
      <c r="I1925" s="7"/>
      <c r="J1925">
        <v>111954</v>
      </c>
      <c r="K1925" s="8">
        <f t="shared" si="15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47"/>
        <v>-0.61187499999999995</v>
      </c>
      <c r="E1926" s="8">
        <f>K1955/1000</f>
        <v>-0.61187499999999995</v>
      </c>
      <c r="F1926" s="4">
        <f t="shared" si="148"/>
        <v>0</v>
      </c>
      <c r="G1926" s="4">
        <f t="shared" si="149"/>
        <v>0</v>
      </c>
      <c r="H1926" s="7">
        <f t="shared" si="150"/>
        <v>0</v>
      </c>
      <c r="I1926" s="7"/>
      <c r="J1926">
        <v>103332</v>
      </c>
      <c r="K1926" s="8">
        <f t="shared" si="15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47"/>
        <v>-0.61187499999999995</v>
      </c>
      <c r="E1927" s="8">
        <f>K1956/1000</f>
        <v>-0.61187499999999995</v>
      </c>
      <c r="F1927" s="4">
        <f t="shared" si="148"/>
        <v>0</v>
      </c>
      <c r="G1927" s="4">
        <f t="shared" si="149"/>
        <v>0</v>
      </c>
      <c r="H1927" s="7">
        <f t="shared" si="150"/>
        <v>0</v>
      </c>
      <c r="I1927" s="7"/>
      <c r="J1927">
        <v>-924.71500000000003</v>
      </c>
      <c r="K1927" s="8">
        <f t="shared" si="15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47"/>
        <v>-0.61187499999999995</v>
      </c>
      <c r="E1928" s="8">
        <f>K1957/1000</f>
        <v>-0.61187499999999995</v>
      </c>
      <c r="F1928" s="4">
        <f t="shared" si="148"/>
        <v>0</v>
      </c>
      <c r="G1928" s="4">
        <f t="shared" si="149"/>
        <v>0</v>
      </c>
      <c r="H1928" s="7">
        <f t="shared" si="150"/>
        <v>0</v>
      </c>
      <c r="I1928" s="7"/>
      <c r="J1928">
        <v>-611.875</v>
      </c>
      <c r="K1928" s="8">
        <f t="shared" si="15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52">C1929/1000</f>
        <v>-0.61187499999999995</v>
      </c>
      <c r="E1929" s="8">
        <f>K1958/1000</f>
        <v>-0.61187499999999995</v>
      </c>
      <c r="F1929" s="4">
        <f t="shared" ref="F1929:F1992" si="153">(E1929- D1929)</f>
        <v>0</v>
      </c>
      <c r="G1929" s="4">
        <f t="shared" ref="G1929:G1992" si="154">ABS(F1929)</f>
        <v>0</v>
      </c>
      <c r="H1929" s="7">
        <f t="shared" ref="H1929:H1992" si="155">(G1929^2)</f>
        <v>0</v>
      </c>
      <c r="I1929" s="7"/>
      <c r="J1929">
        <v>-611.875</v>
      </c>
      <c r="K1929" s="8">
        <f t="shared" si="15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52"/>
        <v>-0.61187499999999995</v>
      </c>
      <c r="E1930" s="8">
        <f>K1959/1000</f>
        <v>-0.61187499999999995</v>
      </c>
      <c r="F1930" s="4">
        <f t="shared" si="153"/>
        <v>0</v>
      </c>
      <c r="G1930" s="4">
        <f t="shared" si="154"/>
        <v>0</v>
      </c>
      <c r="H1930" s="7">
        <f t="shared" si="155"/>
        <v>0</v>
      </c>
      <c r="I1930" s="7"/>
      <c r="J1930">
        <v>-611.875</v>
      </c>
      <c r="K1930" s="8">
        <f t="shared" si="15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52"/>
        <v>-0.61187499999999995</v>
      </c>
      <c r="E1931" s="8">
        <f>K1960/1000</f>
        <v>-0.61187499999999995</v>
      </c>
      <c r="F1931" s="4">
        <f t="shared" si="153"/>
        <v>0</v>
      </c>
      <c r="G1931" s="4">
        <f t="shared" si="154"/>
        <v>0</v>
      </c>
      <c r="H1931" s="7">
        <f t="shared" si="155"/>
        <v>0</v>
      </c>
      <c r="I1931" s="7"/>
      <c r="J1931">
        <v>-611.875</v>
      </c>
      <c r="K1931" s="8">
        <f t="shared" si="15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52"/>
        <v>-0.61187499999999995</v>
      </c>
      <c r="E1932" s="8">
        <f>K1961/1000</f>
        <v>-0.61187499999999995</v>
      </c>
      <c r="F1932" s="4">
        <f t="shared" si="153"/>
        <v>0</v>
      </c>
      <c r="G1932" s="4">
        <f t="shared" si="154"/>
        <v>0</v>
      </c>
      <c r="H1932" s="7">
        <f t="shared" si="155"/>
        <v>0</v>
      </c>
      <c r="I1932" s="7"/>
      <c r="J1932">
        <v>-611.875</v>
      </c>
      <c r="K1932" s="8">
        <f t="shared" si="15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52"/>
        <v>-0.61187499999999995</v>
      </c>
      <c r="E1933" s="8">
        <f>K1962/1000</f>
        <v>-0.61187499999999995</v>
      </c>
      <c r="F1933" s="4">
        <f t="shared" si="153"/>
        <v>0</v>
      </c>
      <c r="G1933" s="4">
        <f t="shared" si="154"/>
        <v>0</v>
      </c>
      <c r="H1933" s="7">
        <f t="shared" si="155"/>
        <v>0</v>
      </c>
      <c r="I1933" s="7"/>
      <c r="J1933">
        <v>-611.875</v>
      </c>
      <c r="K1933" s="8">
        <f t="shared" si="15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52"/>
        <v>-1.0669200000000001</v>
      </c>
      <c r="E1934" s="8">
        <f>K1963/1000</f>
        <v>-1.0669200000000001</v>
      </c>
      <c r="F1934" s="4">
        <f t="shared" si="153"/>
        <v>0</v>
      </c>
      <c r="G1934" s="4">
        <f t="shared" si="154"/>
        <v>0</v>
      </c>
      <c r="H1934" s="7">
        <f t="shared" si="155"/>
        <v>0</v>
      </c>
      <c r="I1934" s="7"/>
      <c r="J1934">
        <v>-611.875</v>
      </c>
      <c r="K1934" s="8">
        <f t="shared" si="15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52"/>
        <v>-1.0669200000000001</v>
      </c>
      <c r="E1935" s="8">
        <f>K1964/1000</f>
        <v>-1.0669200000000001</v>
      </c>
      <c r="F1935" s="4">
        <f t="shared" si="153"/>
        <v>0</v>
      </c>
      <c r="G1935" s="4">
        <f t="shared" si="154"/>
        <v>0</v>
      </c>
      <c r="H1935" s="7">
        <f t="shared" si="155"/>
        <v>0</v>
      </c>
      <c r="I1935" s="7"/>
      <c r="J1935">
        <v>-611.875</v>
      </c>
      <c r="K1935" s="8">
        <f t="shared" si="15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52"/>
        <v>-2.9097199999999996</v>
      </c>
      <c r="E1936" s="8">
        <f>K1965/1000</f>
        <v>-2.4904799999999998</v>
      </c>
      <c r="F1936" s="4">
        <f t="shared" si="153"/>
        <v>0.41923999999999984</v>
      </c>
      <c r="G1936" s="4">
        <f t="shared" si="154"/>
        <v>0.41923999999999984</v>
      </c>
      <c r="H1936" s="7">
        <f t="shared" si="155"/>
        <v>0.17576217759999987</v>
      </c>
      <c r="I1936" s="7"/>
      <c r="J1936">
        <v>-611.875</v>
      </c>
      <c r="K1936" s="8">
        <f t="shared" si="15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52"/>
        <v>73.486899999999991</v>
      </c>
      <c r="E1937" s="8">
        <f>K1966/1000</f>
        <v>72.407200000000003</v>
      </c>
      <c r="F1937" s="4">
        <f t="shared" si="153"/>
        <v>-1.0796999999999883</v>
      </c>
      <c r="G1937" s="4">
        <f t="shared" si="154"/>
        <v>1.0796999999999883</v>
      </c>
      <c r="H1937" s="7">
        <f t="shared" si="155"/>
        <v>1.1657520899999747</v>
      </c>
      <c r="I1937" s="7"/>
      <c r="J1937">
        <v>-611.875</v>
      </c>
      <c r="K1937" s="8">
        <f t="shared" si="15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52"/>
        <v>97.4101</v>
      </c>
      <c r="E1938" s="8">
        <f>K1967/1000</f>
        <v>96.966100000000012</v>
      </c>
      <c r="F1938" s="4">
        <f t="shared" si="153"/>
        <v>-0.4439999999999884</v>
      </c>
      <c r="G1938" s="4">
        <f t="shared" si="154"/>
        <v>0.4439999999999884</v>
      </c>
      <c r="H1938" s="7">
        <f t="shared" si="155"/>
        <v>0.19713599999998971</v>
      </c>
      <c r="I1938" s="7"/>
      <c r="J1938">
        <v>-611.875</v>
      </c>
      <c r="K1938" s="8">
        <f t="shared" si="15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52"/>
        <v>98.138199999999998</v>
      </c>
      <c r="E1939" s="8">
        <f>K1968/1000</f>
        <v>98.318100000000001</v>
      </c>
      <c r="F1939" s="4">
        <f t="shared" si="153"/>
        <v>0.1799000000000035</v>
      </c>
      <c r="G1939" s="4">
        <f t="shared" si="154"/>
        <v>0.1799000000000035</v>
      </c>
      <c r="H1939" s="7">
        <f t="shared" si="155"/>
        <v>3.2364010000001261E-2</v>
      </c>
      <c r="I1939" s="7"/>
      <c r="J1939">
        <v>-1066.92</v>
      </c>
      <c r="K1939" s="8">
        <f t="shared" si="15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52"/>
        <v>87.343000000000004</v>
      </c>
      <c r="E1940" s="8">
        <f>K1969/1000</f>
        <v>87.4422</v>
      </c>
      <c r="F1940" s="4">
        <f t="shared" si="153"/>
        <v>9.919999999999618E-2</v>
      </c>
      <c r="G1940" s="4">
        <f t="shared" si="154"/>
        <v>9.919999999999618E-2</v>
      </c>
      <c r="H1940" s="7">
        <f t="shared" si="155"/>
        <v>9.8406399999992414E-3</v>
      </c>
      <c r="I1940" s="7"/>
      <c r="J1940">
        <v>-1066.92</v>
      </c>
      <c r="K1940" s="8">
        <f t="shared" si="15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52"/>
        <v>110.456</v>
      </c>
      <c r="E1941" s="8">
        <f>K1970/1000</f>
        <v>110.82299999999999</v>
      </c>
      <c r="F1941" s="4">
        <f t="shared" si="153"/>
        <v>0.36699999999999022</v>
      </c>
      <c r="G1941" s="4">
        <f t="shared" si="154"/>
        <v>0.36699999999999022</v>
      </c>
      <c r="H1941" s="7">
        <f t="shared" si="155"/>
        <v>0.13468899999999281</v>
      </c>
      <c r="I1941" s="7"/>
      <c r="J1941">
        <v>-1982.83</v>
      </c>
      <c r="K1941" s="8">
        <f t="shared" si="15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52"/>
        <v>79.0047</v>
      </c>
      <c r="E1942" s="8">
        <f>K1971/1000</f>
        <v>79.8035</v>
      </c>
      <c r="F1942" s="4">
        <f t="shared" si="153"/>
        <v>0.79879999999999995</v>
      </c>
      <c r="G1942" s="4">
        <f t="shared" si="154"/>
        <v>0.79879999999999995</v>
      </c>
      <c r="H1942" s="7">
        <f t="shared" si="155"/>
        <v>0.63808143999999989</v>
      </c>
      <c r="I1942" s="7"/>
      <c r="J1942">
        <v>19784.3</v>
      </c>
      <c r="K1942" s="8">
        <f t="shared" si="15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52"/>
        <v>109.982</v>
      </c>
      <c r="E1943" s="8">
        <f>K1972/1000</f>
        <v>110.419</v>
      </c>
      <c r="F1943" s="4">
        <f t="shared" si="153"/>
        <v>0.43699999999999761</v>
      </c>
      <c r="G1943" s="4">
        <f t="shared" si="154"/>
        <v>0.43699999999999761</v>
      </c>
      <c r="H1943" s="7">
        <f t="shared" si="155"/>
        <v>0.19096899999999792</v>
      </c>
      <c r="I1943" s="7"/>
      <c r="J1943">
        <v>76529.399999999994</v>
      </c>
      <c r="K1943" s="8">
        <f t="shared" si="15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52"/>
        <v>82.304000000000002</v>
      </c>
      <c r="E1944" s="8">
        <f>K1973/1000</f>
        <v>83.47</v>
      </c>
      <c r="F1944" s="4">
        <f t="shared" si="153"/>
        <v>1.1659999999999968</v>
      </c>
      <c r="G1944" s="4">
        <f t="shared" si="154"/>
        <v>1.1659999999999968</v>
      </c>
      <c r="H1944" s="7">
        <f t="shared" si="155"/>
        <v>1.3595559999999927</v>
      </c>
      <c r="I1944" s="7"/>
      <c r="J1944">
        <v>85148.6</v>
      </c>
      <c r="K1944" s="8">
        <f t="shared" si="15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52"/>
        <v>67.073800000000006</v>
      </c>
      <c r="E1945" s="8">
        <f>K1974/1000</f>
        <v>68.880800000000008</v>
      </c>
      <c r="F1945" s="4">
        <f t="shared" si="153"/>
        <v>1.8070000000000022</v>
      </c>
      <c r="G1945" s="4">
        <f t="shared" si="154"/>
        <v>1.8070000000000022</v>
      </c>
      <c r="H1945" s="7">
        <f t="shared" si="155"/>
        <v>3.2652490000000078</v>
      </c>
      <c r="I1945" s="7"/>
      <c r="J1945">
        <v>111886</v>
      </c>
      <c r="K1945" s="8">
        <f t="shared" si="15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52"/>
        <v>-0.92471500000000006</v>
      </c>
      <c r="E1946" s="8">
        <f>K1975/1000</f>
        <v>-0.92471500000000006</v>
      </c>
      <c r="F1946" s="4">
        <f t="shared" si="153"/>
        <v>0</v>
      </c>
      <c r="G1946" s="4">
        <f t="shared" si="154"/>
        <v>0</v>
      </c>
      <c r="H1946" s="7">
        <f t="shared" si="155"/>
        <v>0</v>
      </c>
      <c r="I1946" s="7"/>
      <c r="J1946">
        <v>111766</v>
      </c>
      <c r="K1946" s="8">
        <f t="shared" si="15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52"/>
        <v>-0.61187499999999995</v>
      </c>
      <c r="E1947" s="8">
        <f>K1976/1000</f>
        <v>-0.61187499999999995</v>
      </c>
      <c r="F1947" s="4">
        <f t="shared" si="153"/>
        <v>0</v>
      </c>
      <c r="G1947" s="4">
        <f t="shared" si="154"/>
        <v>0</v>
      </c>
      <c r="H1947" s="7">
        <f t="shared" si="155"/>
        <v>0</v>
      </c>
      <c r="I1947" s="7"/>
      <c r="J1947">
        <v>111085</v>
      </c>
      <c r="K1947" s="8">
        <f t="shared" si="15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52"/>
        <v>-0.61187499999999995</v>
      </c>
      <c r="E1948" s="8">
        <f>K1977/1000</f>
        <v>-0.61187499999999995</v>
      </c>
      <c r="F1948" s="4">
        <f t="shared" si="153"/>
        <v>0</v>
      </c>
      <c r="G1948" s="4">
        <f t="shared" si="154"/>
        <v>0</v>
      </c>
      <c r="H1948" s="7">
        <f t="shared" si="155"/>
        <v>0</v>
      </c>
      <c r="I1948" s="7"/>
      <c r="J1948">
        <v>111301</v>
      </c>
      <c r="K1948" s="8">
        <f t="shared" si="15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52"/>
        <v>-0.61187499999999995</v>
      </c>
      <c r="E1949" s="8">
        <f>K1978/1000</f>
        <v>-0.61187499999999995</v>
      </c>
      <c r="F1949" s="4">
        <f t="shared" si="153"/>
        <v>0</v>
      </c>
      <c r="G1949" s="4">
        <f t="shared" si="154"/>
        <v>0</v>
      </c>
      <c r="H1949" s="7">
        <f t="shared" si="155"/>
        <v>0</v>
      </c>
      <c r="I1949" s="7"/>
      <c r="J1949">
        <v>62816.2</v>
      </c>
      <c r="K1949" s="8">
        <f t="shared" si="15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52"/>
        <v>-0.61187499999999995</v>
      </c>
      <c r="E1950" s="8">
        <f>K1979/1000</f>
        <v>-0.61187499999999995</v>
      </c>
      <c r="F1950" s="4">
        <f t="shared" si="153"/>
        <v>0</v>
      </c>
      <c r="G1950" s="4">
        <f t="shared" si="154"/>
        <v>0</v>
      </c>
      <c r="H1950" s="7">
        <f t="shared" si="155"/>
        <v>0</v>
      </c>
      <c r="I1950" s="7"/>
      <c r="J1950">
        <v>-924.71500000000003</v>
      </c>
      <c r="K1950" s="8">
        <f t="shared" si="15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52"/>
        <v>-0.61187499999999995</v>
      </c>
      <c r="E1951" s="8">
        <f>K1980/1000</f>
        <v>-0.61187499999999995</v>
      </c>
      <c r="F1951" s="4">
        <f t="shared" si="153"/>
        <v>0</v>
      </c>
      <c r="G1951" s="4">
        <f t="shared" si="154"/>
        <v>0</v>
      </c>
      <c r="H1951" s="7">
        <f t="shared" si="155"/>
        <v>0</v>
      </c>
      <c r="I1951" s="7"/>
      <c r="J1951">
        <v>-924.71500000000003</v>
      </c>
      <c r="K1951" s="8">
        <f t="shared" si="15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52"/>
        <v>-0.61187499999999995</v>
      </c>
      <c r="E1952" s="8">
        <f>K1981/1000</f>
        <v>-0.61187499999999995</v>
      </c>
      <c r="F1952" s="4">
        <f t="shared" si="153"/>
        <v>0</v>
      </c>
      <c r="G1952" s="4">
        <f t="shared" si="154"/>
        <v>0</v>
      </c>
      <c r="H1952" s="7">
        <f t="shared" si="155"/>
        <v>0</v>
      </c>
      <c r="I1952" s="7"/>
      <c r="J1952">
        <v>-611.875</v>
      </c>
      <c r="K1952" s="8">
        <f t="shared" si="15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52"/>
        <v>-0.61187499999999995</v>
      </c>
      <c r="E1953" s="8">
        <f>K1982/1000</f>
        <v>-0.61187499999999995</v>
      </c>
      <c r="F1953" s="4">
        <f t="shared" si="153"/>
        <v>0</v>
      </c>
      <c r="G1953" s="4">
        <f t="shared" si="154"/>
        <v>0</v>
      </c>
      <c r="H1953" s="7">
        <f t="shared" si="155"/>
        <v>0</v>
      </c>
      <c r="I1953" s="7"/>
      <c r="J1953">
        <v>-611.875</v>
      </c>
      <c r="K1953" s="8">
        <f t="shared" si="15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52"/>
        <v>-0.61187499999999995</v>
      </c>
      <c r="E1954" s="8">
        <f>K1983/1000</f>
        <v>-0.61187499999999995</v>
      </c>
      <c r="F1954" s="4">
        <f t="shared" si="153"/>
        <v>0</v>
      </c>
      <c r="G1954" s="4">
        <f t="shared" si="154"/>
        <v>0</v>
      </c>
      <c r="H1954" s="7">
        <f t="shared" si="155"/>
        <v>0</v>
      </c>
      <c r="I1954" s="7"/>
      <c r="J1954">
        <v>-611.875</v>
      </c>
      <c r="K1954" s="8">
        <f t="shared" si="15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52"/>
        <v>-0.61187499999999995</v>
      </c>
      <c r="E1955" s="8">
        <f>K1984/1000</f>
        <v>-0.61187499999999995</v>
      </c>
      <c r="F1955" s="4">
        <f t="shared" si="153"/>
        <v>0</v>
      </c>
      <c r="G1955" s="4">
        <f t="shared" si="154"/>
        <v>0</v>
      </c>
      <c r="H1955" s="7">
        <f t="shared" si="155"/>
        <v>0</v>
      </c>
      <c r="I1955" s="7"/>
      <c r="J1955">
        <v>-611.875</v>
      </c>
      <c r="K1955" s="8">
        <f t="shared" si="15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52"/>
        <v>-0.61187499999999995</v>
      </c>
      <c r="E1956" s="8">
        <f>K1985/1000</f>
        <v>-0.61187499999999995</v>
      </c>
      <c r="F1956" s="4">
        <f t="shared" si="153"/>
        <v>0</v>
      </c>
      <c r="G1956" s="4">
        <f t="shared" si="154"/>
        <v>0</v>
      </c>
      <c r="H1956" s="7">
        <f t="shared" si="155"/>
        <v>0</v>
      </c>
      <c r="I1956" s="7"/>
      <c r="J1956">
        <v>-611.875</v>
      </c>
      <c r="K1956" s="8">
        <f t="shared" si="15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52"/>
        <v>-0.61187499999999995</v>
      </c>
      <c r="E1957" s="8">
        <f>K1986/1000</f>
        <v>-0.61187499999999995</v>
      </c>
      <c r="F1957" s="4">
        <f t="shared" si="153"/>
        <v>0</v>
      </c>
      <c r="G1957" s="4">
        <f t="shared" si="154"/>
        <v>0</v>
      </c>
      <c r="H1957" s="7">
        <f t="shared" si="155"/>
        <v>0</v>
      </c>
      <c r="I1957" s="7"/>
      <c r="J1957">
        <v>-611.875</v>
      </c>
      <c r="K1957" s="8">
        <f t="shared" si="15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52"/>
        <v>-1.0669200000000001</v>
      </c>
      <c r="E1958" s="8">
        <f>K1987/1000</f>
        <v>-1.0669200000000001</v>
      </c>
      <c r="F1958" s="4">
        <f t="shared" si="153"/>
        <v>0</v>
      </c>
      <c r="G1958" s="4">
        <f t="shared" si="154"/>
        <v>0</v>
      </c>
      <c r="H1958" s="7">
        <f t="shared" si="155"/>
        <v>0</v>
      </c>
      <c r="I1958" s="7"/>
      <c r="J1958">
        <v>-611.875</v>
      </c>
      <c r="K1958" s="8">
        <f t="shared" si="15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52"/>
        <v>-1.0669200000000001</v>
      </c>
      <c r="E1959" s="8">
        <f>K1988/1000</f>
        <v>-1.0669200000000001</v>
      </c>
      <c r="F1959" s="4">
        <f t="shared" si="153"/>
        <v>0</v>
      </c>
      <c r="G1959" s="4">
        <f t="shared" si="154"/>
        <v>0</v>
      </c>
      <c r="H1959" s="7">
        <f t="shared" si="155"/>
        <v>0</v>
      </c>
      <c r="I1959" s="7"/>
      <c r="J1959">
        <v>-611.875</v>
      </c>
      <c r="K1959" s="8">
        <f t="shared" si="15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52"/>
        <v>17.818200000000001</v>
      </c>
      <c r="E1960" s="8">
        <f>K1989/1000</f>
        <v>17.269400000000001</v>
      </c>
      <c r="F1960" s="4">
        <f t="shared" si="153"/>
        <v>-0.54879999999999995</v>
      </c>
      <c r="G1960" s="4">
        <f t="shared" si="154"/>
        <v>0.54879999999999995</v>
      </c>
      <c r="H1960" s="7">
        <f t="shared" si="155"/>
        <v>0.30118143999999997</v>
      </c>
      <c r="I1960" s="7"/>
      <c r="J1960">
        <v>-611.875</v>
      </c>
      <c r="K1960" s="8">
        <f t="shared" si="15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52"/>
        <v>113.203</v>
      </c>
      <c r="E1961" s="8">
        <f>K1990/1000</f>
        <v>114.624</v>
      </c>
      <c r="F1961" s="4">
        <f t="shared" si="153"/>
        <v>1.4209999999999923</v>
      </c>
      <c r="G1961" s="4">
        <f t="shared" si="154"/>
        <v>1.4209999999999923</v>
      </c>
      <c r="H1961" s="7">
        <f t="shared" si="155"/>
        <v>2.0192409999999779</v>
      </c>
      <c r="I1961" s="7"/>
      <c r="J1961">
        <v>-611.875</v>
      </c>
      <c r="K1961" s="8">
        <f t="shared" si="15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52"/>
        <v>112.26300000000001</v>
      </c>
      <c r="E1962" s="8">
        <f>K1991/1000</f>
        <v>112.822</v>
      </c>
      <c r="F1962" s="4">
        <f t="shared" si="153"/>
        <v>0.5589999999999975</v>
      </c>
      <c r="G1962" s="4">
        <f t="shared" si="154"/>
        <v>0.5589999999999975</v>
      </c>
      <c r="H1962" s="7">
        <f t="shared" si="155"/>
        <v>0.31248099999999718</v>
      </c>
      <c r="I1962" s="7"/>
      <c r="J1962">
        <v>-611.875</v>
      </c>
      <c r="K1962" s="8">
        <f t="shared" si="15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52"/>
        <v>111.566</v>
      </c>
      <c r="E1963" s="8">
        <f>K1992/1000</f>
        <v>111.818</v>
      </c>
      <c r="F1963" s="4">
        <f t="shared" si="153"/>
        <v>0.25199999999999534</v>
      </c>
      <c r="G1963" s="4">
        <f t="shared" si="154"/>
        <v>0.25199999999999534</v>
      </c>
      <c r="H1963" s="7">
        <f t="shared" si="155"/>
        <v>6.3503999999997646E-2</v>
      </c>
      <c r="I1963" s="7"/>
      <c r="J1963">
        <v>-1066.92</v>
      </c>
      <c r="K1963" s="8">
        <f t="shared" si="15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52"/>
        <v>111.143</v>
      </c>
      <c r="E1964" s="8">
        <f>K1993/1000</f>
        <v>111.43300000000001</v>
      </c>
      <c r="F1964" s="4">
        <f t="shared" si="153"/>
        <v>0.29000000000000625</v>
      </c>
      <c r="G1964" s="4">
        <f t="shared" si="154"/>
        <v>0.29000000000000625</v>
      </c>
      <c r="H1964" s="7">
        <f t="shared" si="155"/>
        <v>8.410000000000363E-2</v>
      </c>
      <c r="I1964" s="7"/>
      <c r="J1964">
        <v>-1066.92</v>
      </c>
      <c r="K1964" s="8">
        <f t="shared" ref="K1964:K2027" si="156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52"/>
        <v>110.69799999999999</v>
      </c>
      <c r="E1965" s="8">
        <f>K1994/1000</f>
        <v>111.119</v>
      </c>
      <c r="F1965" s="4">
        <f t="shared" si="153"/>
        <v>0.42100000000000648</v>
      </c>
      <c r="G1965" s="4">
        <f t="shared" si="154"/>
        <v>0.42100000000000648</v>
      </c>
      <c r="H1965" s="7">
        <f t="shared" si="155"/>
        <v>0.17724100000000545</v>
      </c>
      <c r="I1965" s="7"/>
      <c r="J1965">
        <v>-2490.48</v>
      </c>
      <c r="K1965" s="8">
        <f t="shared" si="156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52"/>
        <v>110.40900000000001</v>
      </c>
      <c r="E1966" s="8">
        <f>K1995/1000</f>
        <v>110.83199999999999</v>
      </c>
      <c r="F1966" s="4">
        <f t="shared" si="153"/>
        <v>0.42299999999998761</v>
      </c>
      <c r="G1966" s="4">
        <f t="shared" si="154"/>
        <v>0.42299999999998761</v>
      </c>
      <c r="H1966" s="7">
        <f t="shared" si="155"/>
        <v>0.17892899999998951</v>
      </c>
      <c r="I1966" s="7"/>
      <c r="J1966">
        <v>72407.199999999997</v>
      </c>
      <c r="K1966" s="8">
        <f t="shared" si="156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52"/>
        <v>110.22</v>
      </c>
      <c r="E1967" s="8">
        <f>K1996/1000</f>
        <v>110.643</v>
      </c>
      <c r="F1967" s="4">
        <f t="shared" si="153"/>
        <v>0.42300000000000182</v>
      </c>
      <c r="G1967" s="4">
        <f t="shared" si="154"/>
        <v>0.42300000000000182</v>
      </c>
      <c r="H1967" s="7">
        <f t="shared" si="155"/>
        <v>0.17892900000000153</v>
      </c>
      <c r="I1967" s="7"/>
      <c r="J1967">
        <v>96966.1</v>
      </c>
      <c r="K1967" s="8">
        <f t="shared" si="156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52"/>
        <v>110.026</v>
      </c>
      <c r="E1968" s="8">
        <f>K1997/1000</f>
        <v>110.449</v>
      </c>
      <c r="F1968" s="4">
        <f t="shared" si="153"/>
        <v>0.42300000000000182</v>
      </c>
      <c r="G1968" s="4">
        <f t="shared" si="154"/>
        <v>0.42300000000000182</v>
      </c>
      <c r="H1968" s="7">
        <f t="shared" si="155"/>
        <v>0.17892900000000153</v>
      </c>
      <c r="I1968" s="7"/>
      <c r="J1968">
        <v>98318.1</v>
      </c>
      <c r="K1968" s="8">
        <f t="shared" si="156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52"/>
        <v>87.321399999999997</v>
      </c>
      <c r="E1969" s="8">
        <f>K1998/1000</f>
        <v>89.596699999999998</v>
      </c>
      <c r="F1969" s="4">
        <f t="shared" si="153"/>
        <v>2.2753000000000014</v>
      </c>
      <c r="G1969" s="4">
        <f t="shared" si="154"/>
        <v>2.2753000000000014</v>
      </c>
      <c r="H1969" s="7">
        <f t="shared" si="155"/>
        <v>5.1769900900000065</v>
      </c>
      <c r="I1969" s="7"/>
      <c r="J1969">
        <v>87442.2</v>
      </c>
      <c r="K1969" s="8">
        <f t="shared" si="156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52"/>
        <v>-0.92471500000000006</v>
      </c>
      <c r="E1970" s="8">
        <f>K1999/1000</f>
        <v>-0.92471500000000006</v>
      </c>
      <c r="F1970" s="4">
        <f t="shared" si="153"/>
        <v>0</v>
      </c>
      <c r="G1970" s="4">
        <f t="shared" si="154"/>
        <v>0</v>
      </c>
      <c r="H1970" s="7">
        <f t="shared" si="155"/>
        <v>0</v>
      </c>
      <c r="I1970" s="7"/>
      <c r="J1970">
        <v>110823</v>
      </c>
      <c r="K1970" s="8">
        <f t="shared" si="156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52"/>
        <v>-0.61187499999999995</v>
      </c>
      <c r="E1971" s="8">
        <f>K2000/1000</f>
        <v>-0.61187499999999995</v>
      </c>
      <c r="F1971" s="4">
        <f t="shared" si="153"/>
        <v>0</v>
      </c>
      <c r="G1971" s="4">
        <f t="shared" si="154"/>
        <v>0</v>
      </c>
      <c r="H1971" s="7">
        <f t="shared" si="155"/>
        <v>0</v>
      </c>
      <c r="I1971" s="7"/>
      <c r="J1971">
        <v>79803.5</v>
      </c>
      <c r="K1971" s="8">
        <f t="shared" si="156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52"/>
        <v>-0.61187499999999995</v>
      </c>
      <c r="E1972" s="8">
        <f>K2001/1000</f>
        <v>-0.61187499999999995</v>
      </c>
      <c r="F1972" s="4">
        <f t="shared" si="153"/>
        <v>0</v>
      </c>
      <c r="G1972" s="4">
        <f t="shared" si="154"/>
        <v>0</v>
      </c>
      <c r="H1972" s="7">
        <f t="shared" si="155"/>
        <v>0</v>
      </c>
      <c r="I1972" s="7"/>
      <c r="J1972">
        <v>110419</v>
      </c>
      <c r="K1972" s="8">
        <f t="shared" si="156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52"/>
        <v>-0.61187499999999995</v>
      </c>
      <c r="E1973" s="8">
        <f>K2002/1000</f>
        <v>-0.61187499999999995</v>
      </c>
      <c r="F1973" s="4">
        <f t="shared" si="153"/>
        <v>0</v>
      </c>
      <c r="G1973" s="4">
        <f t="shared" si="154"/>
        <v>0</v>
      </c>
      <c r="H1973" s="7">
        <f t="shared" si="155"/>
        <v>0</v>
      </c>
      <c r="I1973" s="7"/>
      <c r="J1973">
        <v>83470</v>
      </c>
      <c r="K1973" s="8">
        <f t="shared" si="156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52"/>
        <v>-0.61187499999999995</v>
      </c>
      <c r="E1974" s="8">
        <f>K2003/1000</f>
        <v>-0.61187499999999995</v>
      </c>
      <c r="F1974" s="4">
        <f t="shared" si="153"/>
        <v>0</v>
      </c>
      <c r="G1974" s="4">
        <f t="shared" si="154"/>
        <v>0</v>
      </c>
      <c r="H1974" s="7">
        <f t="shared" si="155"/>
        <v>0</v>
      </c>
      <c r="I1974" s="7"/>
      <c r="J1974">
        <v>68880.800000000003</v>
      </c>
      <c r="K1974" s="8">
        <f t="shared" si="156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52"/>
        <v>-0.61187499999999995</v>
      </c>
      <c r="E1975" s="8">
        <f>K2004/1000</f>
        <v>-0.61187499999999995</v>
      </c>
      <c r="F1975" s="4">
        <f t="shared" si="153"/>
        <v>0</v>
      </c>
      <c r="G1975" s="4">
        <f t="shared" si="154"/>
        <v>0</v>
      </c>
      <c r="H1975" s="7">
        <f t="shared" si="155"/>
        <v>0</v>
      </c>
      <c r="I1975" s="7"/>
      <c r="J1975">
        <v>-924.71500000000003</v>
      </c>
      <c r="K1975" s="8">
        <f t="shared" si="156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52"/>
        <v>-0.61187499999999995</v>
      </c>
      <c r="E1976" s="8">
        <f>K2005/1000</f>
        <v>-0.61187499999999995</v>
      </c>
      <c r="F1976" s="4">
        <f t="shared" si="153"/>
        <v>0</v>
      </c>
      <c r="G1976" s="4">
        <f t="shared" si="154"/>
        <v>0</v>
      </c>
      <c r="H1976" s="7">
        <f t="shared" si="155"/>
        <v>0</v>
      </c>
      <c r="I1976" s="7"/>
      <c r="J1976">
        <v>-611.875</v>
      </c>
      <c r="K1976" s="8">
        <f t="shared" si="156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52"/>
        <v>-0.61187499999999995</v>
      </c>
      <c r="E1977" s="8">
        <f>K2006/1000</f>
        <v>-0.61187499999999995</v>
      </c>
      <c r="F1977" s="4">
        <f t="shared" si="153"/>
        <v>0</v>
      </c>
      <c r="G1977" s="4">
        <f t="shared" si="154"/>
        <v>0</v>
      </c>
      <c r="H1977" s="7">
        <f t="shared" si="155"/>
        <v>0</v>
      </c>
      <c r="I1977" s="7"/>
      <c r="J1977">
        <v>-611.875</v>
      </c>
      <c r="K1977" s="8">
        <f t="shared" si="156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52"/>
        <v>-0.61187499999999995</v>
      </c>
      <c r="E1978" s="8">
        <f>K2007/1000</f>
        <v>-0.61187499999999995</v>
      </c>
      <c r="F1978" s="4">
        <f t="shared" si="153"/>
        <v>0</v>
      </c>
      <c r="G1978" s="4">
        <f t="shared" si="154"/>
        <v>0</v>
      </c>
      <c r="H1978" s="7">
        <f t="shared" si="155"/>
        <v>0</v>
      </c>
      <c r="I1978" s="7"/>
      <c r="J1978">
        <v>-611.875</v>
      </c>
      <c r="K1978" s="8">
        <f t="shared" si="156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52"/>
        <v>-0.61187499999999995</v>
      </c>
      <c r="E1979" s="8">
        <f>K2008/1000</f>
        <v>-0.61187499999999995</v>
      </c>
      <c r="F1979" s="4">
        <f t="shared" si="153"/>
        <v>0</v>
      </c>
      <c r="G1979" s="4">
        <f t="shared" si="154"/>
        <v>0</v>
      </c>
      <c r="H1979" s="7">
        <f t="shared" si="155"/>
        <v>0</v>
      </c>
      <c r="I1979" s="7"/>
      <c r="J1979">
        <v>-611.875</v>
      </c>
      <c r="K1979" s="8">
        <f t="shared" si="156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52"/>
        <v>-0.61187499999999995</v>
      </c>
      <c r="E1980" s="8">
        <f>K2009/1000</f>
        <v>-0.61187499999999995</v>
      </c>
      <c r="F1980" s="4">
        <f t="shared" si="153"/>
        <v>0</v>
      </c>
      <c r="G1980" s="4">
        <f t="shared" si="154"/>
        <v>0</v>
      </c>
      <c r="H1980" s="7">
        <f t="shared" si="155"/>
        <v>0</v>
      </c>
      <c r="I1980" s="7"/>
      <c r="J1980">
        <v>-611.875</v>
      </c>
      <c r="K1980" s="8">
        <f t="shared" si="156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52"/>
        <v>-0.61187499999999995</v>
      </c>
      <c r="E1981" s="8">
        <f>K2010/1000</f>
        <v>-0.61187499999999995</v>
      </c>
      <c r="F1981" s="4">
        <f t="shared" si="153"/>
        <v>0</v>
      </c>
      <c r="G1981" s="4">
        <f t="shared" si="154"/>
        <v>0</v>
      </c>
      <c r="H1981" s="7">
        <f t="shared" si="155"/>
        <v>0</v>
      </c>
      <c r="I1981" s="7"/>
      <c r="J1981">
        <v>-611.875</v>
      </c>
      <c r="K1981" s="8">
        <f t="shared" si="156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52"/>
        <v>-1.0669200000000001</v>
      </c>
      <c r="E1982" s="8">
        <f>K2011/1000</f>
        <v>-1.0669200000000001</v>
      </c>
      <c r="F1982" s="4">
        <f t="shared" si="153"/>
        <v>0</v>
      </c>
      <c r="G1982" s="4">
        <f t="shared" si="154"/>
        <v>0</v>
      </c>
      <c r="H1982" s="7">
        <f t="shared" si="155"/>
        <v>0</v>
      </c>
      <c r="I1982" s="7"/>
      <c r="J1982">
        <v>-611.875</v>
      </c>
      <c r="K1982" s="8">
        <f t="shared" si="156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52"/>
        <v>-1.0669200000000001</v>
      </c>
      <c r="E1983" s="8">
        <f>K2012/1000</f>
        <v>-1.0669200000000001</v>
      </c>
      <c r="F1983" s="4">
        <f t="shared" si="153"/>
        <v>0</v>
      </c>
      <c r="G1983" s="4">
        <f t="shared" si="154"/>
        <v>0</v>
      </c>
      <c r="H1983" s="7">
        <f t="shared" si="155"/>
        <v>0</v>
      </c>
      <c r="I1983" s="7"/>
      <c r="J1983">
        <v>-611.875</v>
      </c>
      <c r="K1983" s="8">
        <f t="shared" si="156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52"/>
        <v>19.737299999999998</v>
      </c>
      <c r="E1984" s="8">
        <f>K2013/1000</f>
        <v>19.243599999999997</v>
      </c>
      <c r="F1984" s="4">
        <f t="shared" si="153"/>
        <v>-0.49370000000000047</v>
      </c>
      <c r="G1984" s="4">
        <f t="shared" si="154"/>
        <v>0.49370000000000047</v>
      </c>
      <c r="H1984" s="7">
        <f t="shared" si="155"/>
        <v>0.24373969000000045</v>
      </c>
      <c r="I1984" s="7"/>
      <c r="J1984">
        <v>-611.875</v>
      </c>
      <c r="K1984" s="8">
        <f t="shared" si="156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52"/>
        <v>96.450800000000001</v>
      </c>
      <c r="E1985" s="8">
        <f>K2014/1000</f>
        <v>95.558399999999992</v>
      </c>
      <c r="F1985" s="4">
        <f t="shared" si="153"/>
        <v>-0.89240000000000919</v>
      </c>
      <c r="G1985" s="4">
        <f t="shared" si="154"/>
        <v>0.89240000000000919</v>
      </c>
      <c r="H1985" s="7">
        <f t="shared" si="155"/>
        <v>0.79637776000001637</v>
      </c>
      <c r="I1985" s="7"/>
      <c r="J1985">
        <v>-611.875</v>
      </c>
      <c r="K1985" s="8">
        <f t="shared" si="156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52"/>
        <v>112.756</v>
      </c>
      <c r="E1986" s="8">
        <f>K2015/1000</f>
        <v>113.07</v>
      </c>
      <c r="F1986" s="4">
        <f t="shared" si="153"/>
        <v>0.31399999999999295</v>
      </c>
      <c r="G1986" s="4">
        <f t="shared" si="154"/>
        <v>0.31399999999999295</v>
      </c>
      <c r="H1986" s="7">
        <f t="shared" si="155"/>
        <v>9.8595999999995576E-2</v>
      </c>
      <c r="I1986" s="7"/>
      <c r="J1986">
        <v>-611.875</v>
      </c>
      <c r="K1986" s="8">
        <f t="shared" si="156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52"/>
        <v>111.886</v>
      </c>
      <c r="E1987" s="8">
        <f>K2016/1000</f>
        <v>112.02800000000001</v>
      </c>
      <c r="F1987" s="4">
        <f t="shared" si="153"/>
        <v>0.14200000000001012</v>
      </c>
      <c r="G1987" s="4">
        <f t="shared" si="154"/>
        <v>0.14200000000001012</v>
      </c>
      <c r="H1987" s="7">
        <f t="shared" si="155"/>
        <v>2.0164000000002874E-2</v>
      </c>
      <c r="I1987" s="7"/>
      <c r="J1987">
        <v>-1066.92</v>
      </c>
      <c r="K1987" s="8">
        <f t="shared" si="156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52"/>
        <v>111.214</v>
      </c>
      <c r="E1988" s="8">
        <f>K2017/1000</f>
        <v>111.47199999999999</v>
      </c>
      <c r="F1988" s="4">
        <f t="shared" si="153"/>
        <v>0.25799999999999557</v>
      </c>
      <c r="G1988" s="4">
        <f t="shared" si="154"/>
        <v>0.25799999999999557</v>
      </c>
      <c r="H1988" s="7">
        <f t="shared" si="155"/>
        <v>6.6563999999997708E-2</v>
      </c>
      <c r="I1988" s="7"/>
      <c r="J1988">
        <v>-1066.92</v>
      </c>
      <c r="K1988" s="8">
        <f t="shared" si="156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52"/>
        <v>110.485</v>
      </c>
      <c r="E1989" s="8">
        <f>K2018/1000</f>
        <v>110.883</v>
      </c>
      <c r="F1989" s="4">
        <f t="shared" si="153"/>
        <v>0.39799999999999613</v>
      </c>
      <c r="G1989" s="4">
        <f t="shared" si="154"/>
        <v>0.39799999999999613</v>
      </c>
      <c r="H1989" s="7">
        <f t="shared" si="155"/>
        <v>0.15840399999999694</v>
      </c>
      <c r="I1989" s="7"/>
      <c r="J1989">
        <v>17269.400000000001</v>
      </c>
      <c r="K1989" s="8">
        <f t="shared" si="156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52"/>
        <v>109.97</v>
      </c>
      <c r="E1990" s="8">
        <f>K2019/1000</f>
        <v>110.41800000000001</v>
      </c>
      <c r="F1990" s="4">
        <f t="shared" si="153"/>
        <v>0.4480000000000075</v>
      </c>
      <c r="G1990" s="4">
        <f t="shared" si="154"/>
        <v>0.4480000000000075</v>
      </c>
      <c r="H1990" s="7">
        <f t="shared" si="155"/>
        <v>0.20070400000000671</v>
      </c>
      <c r="I1990" s="7"/>
      <c r="J1990">
        <v>114624</v>
      </c>
      <c r="K1990" s="8">
        <f t="shared" si="156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52"/>
        <v>93.139800000000008</v>
      </c>
      <c r="E1991" s="8">
        <f>K2020/1000</f>
        <v>94.633099999999999</v>
      </c>
      <c r="F1991" s="4">
        <f t="shared" si="153"/>
        <v>1.4932999999999907</v>
      </c>
      <c r="G1991" s="4">
        <f t="shared" si="154"/>
        <v>1.4932999999999907</v>
      </c>
      <c r="H1991" s="7">
        <f t="shared" si="155"/>
        <v>2.2299448899999725</v>
      </c>
      <c r="I1991" s="7"/>
      <c r="J1991">
        <v>112822</v>
      </c>
      <c r="K1991" s="8">
        <f t="shared" si="156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52"/>
        <v>108.182</v>
      </c>
      <c r="E1992" s="8">
        <f>K2021/1000</f>
        <v>109.69199999999999</v>
      </c>
      <c r="F1992" s="4">
        <f t="shared" si="153"/>
        <v>1.5099999999999909</v>
      </c>
      <c r="G1992" s="4">
        <f t="shared" si="154"/>
        <v>1.5099999999999909</v>
      </c>
      <c r="H1992" s="7">
        <f t="shared" si="155"/>
        <v>2.2800999999999725</v>
      </c>
      <c r="I1992" s="7"/>
      <c r="J1992">
        <v>111818</v>
      </c>
      <c r="K1992" s="8">
        <f t="shared" si="156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57">C1993/1000</f>
        <v>65.1477</v>
      </c>
      <c r="E1993" s="8">
        <f>K2022/1000</f>
        <v>66.183000000000007</v>
      </c>
      <c r="F1993" s="4">
        <f t="shared" ref="F1993:F2056" si="158">(E1993- D1993)</f>
        <v>1.0353000000000065</v>
      </c>
      <c r="G1993" s="4">
        <f t="shared" ref="G1993:G2056" si="159">ABS(F1993)</f>
        <v>1.0353000000000065</v>
      </c>
      <c r="H1993" s="7">
        <f t="shared" ref="H1993:H2056" si="160">(G1993^2)</f>
        <v>1.0718460900000135</v>
      </c>
      <c r="I1993" s="7"/>
      <c r="J1993">
        <v>111433</v>
      </c>
      <c r="K1993" s="8">
        <f t="shared" si="156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57"/>
        <v>-0.92471500000000006</v>
      </c>
      <c r="E1994" s="8">
        <f>K2023/1000</f>
        <v>-0.92471500000000006</v>
      </c>
      <c r="F1994" s="4">
        <f t="shared" si="158"/>
        <v>0</v>
      </c>
      <c r="G1994" s="4">
        <f t="shared" si="159"/>
        <v>0</v>
      </c>
      <c r="H1994" s="7">
        <f t="shared" si="160"/>
        <v>0</v>
      </c>
      <c r="I1994" s="7"/>
      <c r="J1994">
        <v>111119</v>
      </c>
      <c r="K1994" s="8">
        <f t="shared" si="156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57"/>
        <v>-0.61187499999999995</v>
      </c>
      <c r="E1995" s="8">
        <f>K2024/1000</f>
        <v>-0.61187499999999995</v>
      </c>
      <c r="F1995" s="4">
        <f t="shared" si="158"/>
        <v>0</v>
      </c>
      <c r="G1995" s="4">
        <f t="shared" si="159"/>
        <v>0</v>
      </c>
      <c r="H1995" s="7">
        <f t="shared" si="160"/>
        <v>0</v>
      </c>
      <c r="I1995" s="7"/>
      <c r="J1995">
        <v>110832</v>
      </c>
      <c r="K1995" s="8">
        <f t="shared" si="156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57"/>
        <v>-0.61187499999999995</v>
      </c>
      <c r="E1996" s="8">
        <f>K2025/1000</f>
        <v>-0.61187499999999995</v>
      </c>
      <c r="F1996" s="4">
        <f t="shared" si="158"/>
        <v>0</v>
      </c>
      <c r="G1996" s="4">
        <f t="shared" si="159"/>
        <v>0</v>
      </c>
      <c r="H1996" s="7">
        <f t="shared" si="160"/>
        <v>0</v>
      </c>
      <c r="I1996" s="7"/>
      <c r="J1996">
        <v>110643</v>
      </c>
      <c r="K1996" s="8">
        <f t="shared" si="156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57"/>
        <v>-0.61187499999999995</v>
      </c>
      <c r="E1997" s="8">
        <f>K2026/1000</f>
        <v>-0.61187499999999995</v>
      </c>
      <c r="F1997" s="4">
        <f t="shared" si="158"/>
        <v>0</v>
      </c>
      <c r="G1997" s="4">
        <f t="shared" si="159"/>
        <v>0</v>
      </c>
      <c r="H1997" s="7">
        <f t="shared" si="160"/>
        <v>0</v>
      </c>
      <c r="I1997" s="7"/>
      <c r="J1997">
        <v>110449</v>
      </c>
      <c r="K1997" s="8">
        <f t="shared" si="156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57"/>
        <v>-0.61187499999999995</v>
      </c>
      <c r="E1998" s="8">
        <f>K2027/1000</f>
        <v>-0.61187499999999995</v>
      </c>
      <c r="F1998" s="4">
        <f t="shared" si="158"/>
        <v>0</v>
      </c>
      <c r="G1998" s="4">
        <f t="shared" si="159"/>
        <v>0</v>
      </c>
      <c r="H1998" s="7">
        <f t="shared" si="160"/>
        <v>0</v>
      </c>
      <c r="I1998" s="7"/>
      <c r="J1998">
        <v>89596.7</v>
      </c>
      <c r="K1998" s="8">
        <f t="shared" si="156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57"/>
        <v>-0.61187499999999995</v>
      </c>
      <c r="E1999" s="8">
        <f>K2028/1000</f>
        <v>-0.61187499999999995</v>
      </c>
      <c r="F1999" s="4">
        <f t="shared" si="158"/>
        <v>0</v>
      </c>
      <c r="G1999" s="4">
        <f t="shared" si="159"/>
        <v>0</v>
      </c>
      <c r="H1999" s="7">
        <f t="shared" si="160"/>
        <v>0</v>
      </c>
      <c r="I1999" s="7"/>
      <c r="J1999">
        <v>-924.71500000000003</v>
      </c>
      <c r="K1999" s="8">
        <f t="shared" si="156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57"/>
        <v>-0.61187499999999995</v>
      </c>
      <c r="E2000" s="8">
        <f>K2029/1000</f>
        <v>-0.61187499999999995</v>
      </c>
      <c r="F2000" s="4">
        <f t="shared" si="158"/>
        <v>0</v>
      </c>
      <c r="G2000" s="4">
        <f t="shared" si="159"/>
        <v>0</v>
      </c>
      <c r="H2000" s="7">
        <f t="shared" si="160"/>
        <v>0</v>
      </c>
      <c r="I2000" s="7"/>
      <c r="J2000">
        <v>-611.875</v>
      </c>
      <c r="K2000" s="8">
        <f t="shared" si="156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57"/>
        <v>-0.61187499999999995</v>
      </c>
      <c r="E2001" s="8">
        <f>K2030/1000</f>
        <v>-0.61187499999999995</v>
      </c>
      <c r="F2001" s="4">
        <f t="shared" si="158"/>
        <v>0</v>
      </c>
      <c r="G2001" s="4">
        <f t="shared" si="159"/>
        <v>0</v>
      </c>
      <c r="H2001" s="7">
        <f t="shared" si="160"/>
        <v>0</v>
      </c>
      <c r="I2001" s="7"/>
      <c r="J2001">
        <v>-611.875</v>
      </c>
      <c r="K2001" s="8">
        <f t="shared" si="156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57"/>
        <v>-0.61187499999999995</v>
      </c>
      <c r="E2002" s="8">
        <f>K2031/1000</f>
        <v>-0.61187499999999995</v>
      </c>
      <c r="F2002" s="4">
        <f t="shared" si="158"/>
        <v>0</v>
      </c>
      <c r="G2002" s="4">
        <f t="shared" si="159"/>
        <v>0</v>
      </c>
      <c r="H2002" s="7">
        <f t="shared" si="160"/>
        <v>0</v>
      </c>
      <c r="I2002" s="7"/>
      <c r="J2002">
        <v>-611.875</v>
      </c>
      <c r="K2002" s="8">
        <f t="shared" si="156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57"/>
        <v>-0.61187499999999995</v>
      </c>
      <c r="E2003" s="8">
        <f>K2032/1000</f>
        <v>-0.61187499999999995</v>
      </c>
      <c r="F2003" s="4">
        <f t="shared" si="158"/>
        <v>0</v>
      </c>
      <c r="G2003" s="4">
        <f t="shared" si="159"/>
        <v>0</v>
      </c>
      <c r="H2003" s="7">
        <f t="shared" si="160"/>
        <v>0</v>
      </c>
      <c r="I2003" s="7"/>
      <c r="J2003">
        <v>-611.875</v>
      </c>
      <c r="K2003" s="8">
        <f t="shared" si="156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57"/>
        <v>-0.61187499999999995</v>
      </c>
      <c r="E2004" s="8">
        <f>K2033/1000</f>
        <v>-0.61187499999999995</v>
      </c>
      <c r="F2004" s="4">
        <f t="shared" si="158"/>
        <v>0</v>
      </c>
      <c r="G2004" s="4">
        <f t="shared" si="159"/>
        <v>0</v>
      </c>
      <c r="H2004" s="7">
        <f t="shared" si="160"/>
        <v>0</v>
      </c>
      <c r="I2004" s="7"/>
      <c r="J2004">
        <v>-611.875</v>
      </c>
      <c r="K2004" s="8">
        <f t="shared" si="156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57"/>
        <v>-0.61187499999999995</v>
      </c>
      <c r="E2005" s="8">
        <f>K2034/1000</f>
        <v>-0.61187499999999995</v>
      </c>
      <c r="F2005" s="4">
        <f t="shared" si="158"/>
        <v>0</v>
      </c>
      <c r="G2005" s="4">
        <f t="shared" si="159"/>
        <v>0</v>
      </c>
      <c r="H2005" s="7">
        <f t="shared" si="160"/>
        <v>0</v>
      </c>
      <c r="I2005" s="7"/>
      <c r="J2005">
        <v>-611.875</v>
      </c>
      <c r="K2005" s="8">
        <f t="shared" si="156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57"/>
        <v>-1.0669200000000001</v>
      </c>
      <c r="E2006" s="8">
        <f>K2035/1000</f>
        <v>-1.0669200000000001</v>
      </c>
      <c r="F2006" s="4">
        <f t="shared" si="158"/>
        <v>0</v>
      </c>
      <c r="G2006" s="4">
        <f t="shared" si="159"/>
        <v>0</v>
      </c>
      <c r="H2006" s="7">
        <f t="shared" si="160"/>
        <v>0</v>
      </c>
      <c r="I2006" s="7"/>
      <c r="J2006">
        <v>-611.875</v>
      </c>
      <c r="K2006" s="8">
        <f t="shared" si="156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57"/>
        <v>-1.0669200000000001</v>
      </c>
      <c r="E2007" s="8">
        <f>K2036/1000</f>
        <v>-1.0669200000000001</v>
      </c>
      <c r="F2007" s="4">
        <f t="shared" si="158"/>
        <v>0</v>
      </c>
      <c r="G2007" s="4">
        <f t="shared" si="159"/>
        <v>0</v>
      </c>
      <c r="H2007" s="7">
        <f t="shared" si="160"/>
        <v>0</v>
      </c>
      <c r="I2007" s="7"/>
      <c r="J2007">
        <v>-611.875</v>
      </c>
      <c r="K2007" s="8">
        <f t="shared" si="156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57"/>
        <v>-2.2786399999999998</v>
      </c>
      <c r="E2008" s="8">
        <f>K2037/1000</f>
        <v>-2.2777699999999999</v>
      </c>
      <c r="F2008" s="4">
        <f t="shared" si="158"/>
        <v>8.6999999999992639E-4</v>
      </c>
      <c r="G2008" s="4">
        <f t="shared" si="159"/>
        <v>8.6999999999992639E-4</v>
      </c>
      <c r="H2008" s="7">
        <f t="shared" si="160"/>
        <v>7.5689999999987189E-7</v>
      </c>
      <c r="I2008" s="7"/>
      <c r="J2008">
        <v>-611.875</v>
      </c>
      <c r="K2008" s="8">
        <f t="shared" si="156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57"/>
        <v>59.4116</v>
      </c>
      <c r="E2009" s="8">
        <f>K2038/1000</f>
        <v>58.430399999999999</v>
      </c>
      <c r="F2009" s="4">
        <f t="shared" si="158"/>
        <v>-0.98120000000000118</v>
      </c>
      <c r="G2009" s="4">
        <f t="shared" si="159"/>
        <v>0.98120000000000118</v>
      </c>
      <c r="H2009" s="7">
        <f t="shared" si="160"/>
        <v>0.96275344000000229</v>
      </c>
      <c r="I2009" s="7"/>
      <c r="J2009">
        <v>-611.875</v>
      </c>
      <c r="K2009" s="8">
        <f t="shared" si="156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57"/>
        <v>111.61799999999999</v>
      </c>
      <c r="E2010" s="8">
        <f>K2039/1000</f>
        <v>111.982</v>
      </c>
      <c r="F2010" s="4">
        <f t="shared" si="158"/>
        <v>0.36400000000000432</v>
      </c>
      <c r="G2010" s="4">
        <f t="shared" si="159"/>
        <v>0.36400000000000432</v>
      </c>
      <c r="H2010" s="7">
        <f t="shared" si="160"/>
        <v>0.13249600000000314</v>
      </c>
      <c r="I2010" s="7"/>
      <c r="J2010">
        <v>-611.875</v>
      </c>
      <c r="K2010" s="8">
        <f t="shared" si="156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57"/>
        <v>111.018</v>
      </c>
      <c r="E2011" s="8">
        <f>K2040/1000</f>
        <v>111.298</v>
      </c>
      <c r="F2011" s="4">
        <f t="shared" si="158"/>
        <v>0.28000000000000114</v>
      </c>
      <c r="G2011" s="4">
        <f t="shared" si="159"/>
        <v>0.28000000000000114</v>
      </c>
      <c r="H2011" s="7">
        <f t="shared" si="160"/>
        <v>7.8400000000000636E-2</v>
      </c>
      <c r="I2011" s="7"/>
      <c r="J2011">
        <v>-1066.92</v>
      </c>
      <c r="K2011" s="8">
        <f t="shared" si="156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57"/>
        <v>110.239</v>
      </c>
      <c r="E2012" s="8">
        <f>K2041/1000</f>
        <v>110.574</v>
      </c>
      <c r="F2012" s="4">
        <f t="shared" si="158"/>
        <v>0.33499999999999375</v>
      </c>
      <c r="G2012" s="4">
        <f t="shared" si="159"/>
        <v>0.33499999999999375</v>
      </c>
      <c r="H2012" s="7">
        <f t="shared" si="160"/>
        <v>0.11222499999999581</v>
      </c>
      <c r="I2012" s="7"/>
      <c r="J2012">
        <v>-1066.92</v>
      </c>
      <c r="K2012" s="8">
        <f t="shared" si="156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57"/>
        <v>109.486</v>
      </c>
      <c r="E2013" s="8">
        <f>K2042/1000</f>
        <v>109.901</v>
      </c>
      <c r="F2013" s="4">
        <f t="shared" si="158"/>
        <v>0.41499999999999204</v>
      </c>
      <c r="G2013" s="4">
        <f t="shared" si="159"/>
        <v>0.41499999999999204</v>
      </c>
      <c r="H2013" s="7">
        <f t="shared" si="160"/>
        <v>0.17222499999999338</v>
      </c>
      <c r="I2013" s="7"/>
      <c r="J2013">
        <v>19243.599999999999</v>
      </c>
      <c r="K2013" s="8">
        <f t="shared" si="156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57"/>
        <v>109.13800000000001</v>
      </c>
      <c r="E2014" s="8">
        <f>K2043/1000</f>
        <v>109.554</v>
      </c>
      <c r="F2014" s="4">
        <f t="shared" si="158"/>
        <v>0.41599999999999682</v>
      </c>
      <c r="G2014" s="4">
        <f t="shared" si="159"/>
        <v>0.41599999999999682</v>
      </c>
      <c r="H2014" s="7">
        <f t="shared" si="160"/>
        <v>0.17305599999999735</v>
      </c>
      <c r="I2014" s="7"/>
      <c r="J2014">
        <v>95558.399999999994</v>
      </c>
      <c r="K2014" s="8">
        <f t="shared" si="156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57"/>
        <v>109.199</v>
      </c>
      <c r="E2015" s="8">
        <f>K2044/1000</f>
        <v>109.553</v>
      </c>
      <c r="F2015" s="4">
        <f t="shared" si="158"/>
        <v>0.3539999999999992</v>
      </c>
      <c r="G2015" s="4">
        <f t="shared" si="159"/>
        <v>0.3539999999999992</v>
      </c>
      <c r="H2015" s="7">
        <f t="shared" si="160"/>
        <v>0.12531599999999943</v>
      </c>
      <c r="I2015" s="7"/>
      <c r="J2015">
        <v>113070</v>
      </c>
      <c r="K2015" s="8">
        <f t="shared" si="156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57"/>
        <v>109.22799999999999</v>
      </c>
      <c r="E2016" s="8">
        <f>K2045/1000</f>
        <v>109.68300000000001</v>
      </c>
      <c r="F2016" s="4">
        <f t="shared" si="158"/>
        <v>0.45500000000001251</v>
      </c>
      <c r="G2016" s="4">
        <f t="shared" si="159"/>
        <v>0.45500000000001251</v>
      </c>
      <c r="H2016" s="7">
        <f t="shared" si="160"/>
        <v>0.20702500000001137</v>
      </c>
      <c r="I2016" s="7"/>
      <c r="J2016">
        <v>112028</v>
      </c>
      <c r="K2016" s="8">
        <f t="shared" si="156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57"/>
        <v>67.562100000000001</v>
      </c>
      <c r="E2017" s="8">
        <f>K2046/1000</f>
        <v>68.6173</v>
      </c>
      <c r="F2017" s="4">
        <f t="shared" si="158"/>
        <v>1.0551999999999992</v>
      </c>
      <c r="G2017" s="4">
        <f t="shared" si="159"/>
        <v>1.0551999999999992</v>
      </c>
      <c r="H2017" s="7">
        <f t="shared" si="160"/>
        <v>1.1134470399999985</v>
      </c>
      <c r="I2017" s="7"/>
      <c r="J2017">
        <v>111472</v>
      </c>
      <c r="K2017" s="8">
        <f t="shared" si="156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57"/>
        <v>-0.92471500000000006</v>
      </c>
      <c r="E2018" s="8">
        <f>K2047/1000</f>
        <v>-0.92471500000000006</v>
      </c>
      <c r="F2018" s="4">
        <f t="shared" si="158"/>
        <v>0</v>
      </c>
      <c r="G2018" s="4">
        <f t="shared" si="159"/>
        <v>0</v>
      </c>
      <c r="H2018" s="7">
        <f t="shared" si="160"/>
        <v>0</v>
      </c>
      <c r="I2018" s="7"/>
      <c r="J2018">
        <v>110883</v>
      </c>
      <c r="K2018" s="8">
        <f t="shared" si="156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57"/>
        <v>-0.61187499999999995</v>
      </c>
      <c r="E2019" s="8">
        <f>K2048/1000</f>
        <v>-0.61187499999999995</v>
      </c>
      <c r="F2019" s="4">
        <f t="shared" si="158"/>
        <v>0</v>
      </c>
      <c r="G2019" s="4">
        <f t="shared" si="159"/>
        <v>0</v>
      </c>
      <c r="H2019" s="7">
        <f t="shared" si="160"/>
        <v>0</v>
      </c>
      <c r="I2019" s="7"/>
      <c r="J2019">
        <v>110418</v>
      </c>
      <c r="K2019" s="8">
        <f t="shared" si="156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57"/>
        <v>-0.61187499999999995</v>
      </c>
      <c r="E2020" s="8">
        <f>K2049/1000</f>
        <v>-0.61187499999999995</v>
      </c>
      <c r="F2020" s="4">
        <f t="shared" si="158"/>
        <v>0</v>
      </c>
      <c r="G2020" s="4">
        <f t="shared" si="159"/>
        <v>0</v>
      </c>
      <c r="H2020" s="7">
        <f t="shared" si="160"/>
        <v>0</v>
      </c>
      <c r="I2020" s="7"/>
      <c r="J2020">
        <v>94633.1</v>
      </c>
      <c r="K2020" s="8">
        <f t="shared" si="156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57"/>
        <v>-0.61187499999999995</v>
      </c>
      <c r="E2021" s="8">
        <f>K2050/1000</f>
        <v>-0.61187499999999995</v>
      </c>
      <c r="F2021" s="4">
        <f t="shared" si="158"/>
        <v>0</v>
      </c>
      <c r="G2021" s="4">
        <f t="shared" si="159"/>
        <v>0</v>
      </c>
      <c r="H2021" s="7">
        <f t="shared" si="160"/>
        <v>0</v>
      </c>
      <c r="I2021" s="7"/>
      <c r="J2021">
        <v>109692</v>
      </c>
      <c r="K2021" s="8">
        <f t="shared" si="156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57"/>
        <v>-0.61187499999999995</v>
      </c>
      <c r="E2022" s="8">
        <f>K2051/1000</f>
        <v>-0.61187499999999995</v>
      </c>
      <c r="F2022" s="4">
        <f t="shared" si="158"/>
        <v>0</v>
      </c>
      <c r="G2022" s="4">
        <f t="shared" si="159"/>
        <v>0</v>
      </c>
      <c r="H2022" s="7">
        <f t="shared" si="160"/>
        <v>0</v>
      </c>
      <c r="I2022" s="7"/>
      <c r="J2022">
        <v>66183</v>
      </c>
      <c r="K2022" s="8">
        <f t="shared" si="156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57"/>
        <v>-0.61187499999999995</v>
      </c>
      <c r="E2023" s="8">
        <f>K2052/1000</f>
        <v>-0.61187499999999995</v>
      </c>
      <c r="F2023" s="4">
        <f t="shared" si="158"/>
        <v>0</v>
      </c>
      <c r="G2023" s="4">
        <f t="shared" si="159"/>
        <v>0</v>
      </c>
      <c r="H2023" s="7">
        <f t="shared" si="160"/>
        <v>0</v>
      </c>
      <c r="I2023" s="7"/>
      <c r="J2023">
        <v>-924.71500000000003</v>
      </c>
      <c r="K2023" s="8">
        <f t="shared" si="156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57"/>
        <v>-0.61187499999999995</v>
      </c>
      <c r="E2024" s="8">
        <f>K2053/1000</f>
        <v>-0.61187499999999995</v>
      </c>
      <c r="F2024" s="4">
        <f t="shared" si="158"/>
        <v>0</v>
      </c>
      <c r="G2024" s="4">
        <f t="shared" si="159"/>
        <v>0</v>
      </c>
      <c r="H2024" s="7">
        <f t="shared" si="160"/>
        <v>0</v>
      </c>
      <c r="I2024" s="7"/>
      <c r="J2024">
        <v>-611.875</v>
      </c>
      <c r="K2024" s="8">
        <f t="shared" si="156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57"/>
        <v>-0.61187499999999995</v>
      </c>
      <c r="E2025" s="8">
        <f>K2054/1000</f>
        <v>-0.61187499999999995</v>
      </c>
      <c r="F2025" s="4">
        <f t="shared" si="158"/>
        <v>0</v>
      </c>
      <c r="G2025" s="4">
        <f t="shared" si="159"/>
        <v>0</v>
      </c>
      <c r="H2025" s="7">
        <f t="shared" si="160"/>
        <v>0</v>
      </c>
      <c r="I2025" s="7"/>
      <c r="J2025">
        <v>-611.875</v>
      </c>
      <c r="K2025" s="8">
        <f t="shared" si="156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57"/>
        <v>-0.61187499999999995</v>
      </c>
      <c r="E2026" s="8">
        <f>K2055/1000</f>
        <v>-0.61187499999999995</v>
      </c>
      <c r="F2026" s="4">
        <f t="shared" si="158"/>
        <v>0</v>
      </c>
      <c r="G2026" s="4">
        <f t="shared" si="159"/>
        <v>0</v>
      </c>
      <c r="H2026" s="7">
        <f t="shared" si="160"/>
        <v>0</v>
      </c>
      <c r="I2026" s="7"/>
      <c r="J2026">
        <v>-611.875</v>
      </c>
      <c r="K2026" s="8">
        <f t="shared" si="156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57"/>
        <v>-0.61187499999999995</v>
      </c>
      <c r="E2027" s="8">
        <f>K2056/1000</f>
        <v>-0.61187499999999995</v>
      </c>
      <c r="F2027" s="4">
        <f t="shared" si="158"/>
        <v>0</v>
      </c>
      <c r="G2027" s="4">
        <f t="shared" si="159"/>
        <v>0</v>
      </c>
      <c r="H2027" s="7">
        <f t="shared" si="160"/>
        <v>0</v>
      </c>
      <c r="I2027" s="7"/>
      <c r="J2027">
        <v>-611.875</v>
      </c>
      <c r="K2027" s="8">
        <f t="shared" si="156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57"/>
        <v>-0.61187499999999995</v>
      </c>
      <c r="E2028" s="8">
        <f>K2057/1000</f>
        <v>-0.61187499999999995</v>
      </c>
      <c r="F2028" s="4">
        <f t="shared" si="158"/>
        <v>0</v>
      </c>
      <c r="G2028" s="4">
        <f t="shared" si="159"/>
        <v>0</v>
      </c>
      <c r="H2028" s="7">
        <f t="shared" si="160"/>
        <v>0</v>
      </c>
      <c r="I2028" s="7"/>
      <c r="J2028">
        <v>-611.875</v>
      </c>
      <c r="K2028" s="8">
        <f t="shared" ref="K2028:K2091" si="161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57"/>
        <v>-0.61187499999999995</v>
      </c>
      <c r="E2029" s="8">
        <f>K2058/1000</f>
        <v>-0.61187499999999995</v>
      </c>
      <c r="F2029" s="4">
        <f t="shared" si="158"/>
        <v>0</v>
      </c>
      <c r="G2029" s="4">
        <f t="shared" si="159"/>
        <v>0</v>
      </c>
      <c r="H2029" s="7">
        <f t="shared" si="160"/>
        <v>0</v>
      </c>
      <c r="I2029" s="7"/>
      <c r="J2029">
        <v>-611.875</v>
      </c>
      <c r="K2029" s="8">
        <f t="shared" si="161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57"/>
        <v>-1.0669200000000001</v>
      </c>
      <c r="E2030" s="8">
        <f>K2059/1000</f>
        <v>-1.0669200000000001</v>
      </c>
      <c r="F2030" s="4">
        <f t="shared" si="158"/>
        <v>0</v>
      </c>
      <c r="G2030" s="4">
        <f t="shared" si="159"/>
        <v>0</v>
      </c>
      <c r="H2030" s="7">
        <f t="shared" si="160"/>
        <v>0</v>
      </c>
      <c r="I2030" s="7"/>
      <c r="J2030">
        <v>-611.875</v>
      </c>
      <c r="K2030" s="8">
        <f t="shared" si="161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57"/>
        <v>-1.0669200000000001</v>
      </c>
      <c r="E2031" s="8">
        <f>K2060/1000</f>
        <v>-1.0669200000000001</v>
      </c>
      <c r="F2031" s="4">
        <f t="shared" si="158"/>
        <v>0</v>
      </c>
      <c r="G2031" s="4">
        <f t="shared" si="159"/>
        <v>0</v>
      </c>
      <c r="H2031" s="7">
        <f t="shared" si="160"/>
        <v>0</v>
      </c>
      <c r="I2031" s="7"/>
      <c r="J2031">
        <v>-611.875</v>
      </c>
      <c r="K2031" s="8">
        <f t="shared" si="161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57"/>
        <v>9.6675300000000011</v>
      </c>
      <c r="E2032" s="8">
        <f>K2061/1000</f>
        <v>9.3172000000000015</v>
      </c>
      <c r="F2032" s="4">
        <f t="shared" si="158"/>
        <v>-0.35032999999999959</v>
      </c>
      <c r="G2032" s="4">
        <f t="shared" si="159"/>
        <v>0.35032999999999959</v>
      </c>
      <c r="H2032" s="7">
        <f t="shared" si="160"/>
        <v>0.12273110889999971</v>
      </c>
      <c r="I2032" s="7"/>
      <c r="J2032">
        <v>-611.875</v>
      </c>
      <c r="K2032" s="8">
        <f t="shared" si="161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57"/>
        <v>113.858</v>
      </c>
      <c r="E2033" s="8">
        <f>K2062/1000</f>
        <v>113.95</v>
      </c>
      <c r="F2033" s="4">
        <f t="shared" si="158"/>
        <v>9.1999999999998749E-2</v>
      </c>
      <c r="G2033" s="4">
        <f t="shared" si="159"/>
        <v>9.1999999999998749E-2</v>
      </c>
      <c r="H2033" s="7">
        <f t="shared" si="160"/>
        <v>8.4639999999997703E-3</v>
      </c>
      <c r="I2033" s="7"/>
      <c r="J2033">
        <v>-611.875</v>
      </c>
      <c r="K2033" s="8">
        <f t="shared" si="161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57"/>
        <v>112.681</v>
      </c>
      <c r="E2034" s="8">
        <f>K2063/1000</f>
        <v>113.005</v>
      </c>
      <c r="F2034" s="4">
        <f t="shared" si="158"/>
        <v>0.32399999999999807</v>
      </c>
      <c r="G2034" s="4">
        <f t="shared" si="159"/>
        <v>0.32399999999999807</v>
      </c>
      <c r="H2034" s="7">
        <f t="shared" si="160"/>
        <v>0.10497599999999875</v>
      </c>
      <c r="I2034" s="7"/>
      <c r="J2034">
        <v>-611.875</v>
      </c>
      <c r="K2034" s="8">
        <f t="shared" si="161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57"/>
        <v>111.944</v>
      </c>
      <c r="E2035" s="8">
        <f>K2064/1000</f>
        <v>112.12</v>
      </c>
      <c r="F2035" s="4">
        <f t="shared" si="158"/>
        <v>0.17600000000000193</v>
      </c>
      <c r="G2035" s="4">
        <f t="shared" si="159"/>
        <v>0.17600000000000193</v>
      </c>
      <c r="H2035" s="7">
        <f t="shared" si="160"/>
        <v>3.097600000000068E-2</v>
      </c>
      <c r="I2035" s="7"/>
      <c r="J2035">
        <v>-1066.92</v>
      </c>
      <c r="K2035" s="8">
        <f t="shared" si="161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57"/>
        <v>111.419</v>
      </c>
      <c r="E2036" s="8">
        <f>K2065/1000</f>
        <v>111.706</v>
      </c>
      <c r="F2036" s="4">
        <f t="shared" si="158"/>
        <v>0.28700000000000614</v>
      </c>
      <c r="G2036" s="4">
        <f t="shared" si="159"/>
        <v>0.28700000000000614</v>
      </c>
      <c r="H2036" s="7">
        <f t="shared" si="160"/>
        <v>8.2369000000003523E-2</v>
      </c>
      <c r="I2036" s="7"/>
      <c r="J2036">
        <v>-1066.92</v>
      </c>
      <c r="K2036" s="8">
        <f t="shared" si="161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57"/>
        <v>110.81100000000001</v>
      </c>
      <c r="E2037" s="8">
        <f>K2066/1000</f>
        <v>111.17100000000001</v>
      </c>
      <c r="F2037" s="4">
        <f t="shared" si="158"/>
        <v>0.35999999999999943</v>
      </c>
      <c r="G2037" s="4">
        <f t="shared" si="159"/>
        <v>0.35999999999999943</v>
      </c>
      <c r="H2037" s="7">
        <f t="shared" si="160"/>
        <v>0.1295999999999996</v>
      </c>
      <c r="I2037" s="7"/>
      <c r="J2037">
        <v>-2277.77</v>
      </c>
      <c r="K2037" s="8">
        <f t="shared" si="161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57"/>
        <v>110.43600000000001</v>
      </c>
      <c r="E2038" s="8">
        <f>K2067/1000</f>
        <v>110.48099999999999</v>
      </c>
      <c r="F2038" s="4">
        <f t="shared" si="158"/>
        <v>4.4999999999987494E-2</v>
      </c>
      <c r="G2038" s="4">
        <f t="shared" si="159"/>
        <v>4.4999999999987494E-2</v>
      </c>
      <c r="H2038" s="7">
        <f t="shared" si="160"/>
        <v>2.0249999999988745E-3</v>
      </c>
      <c r="I2038" s="7"/>
      <c r="J2038">
        <v>58430.400000000001</v>
      </c>
      <c r="K2038" s="8">
        <f t="shared" si="161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57"/>
        <v>110.31100000000001</v>
      </c>
      <c r="E2039" s="8">
        <f>K2068/1000</f>
        <v>110.337</v>
      </c>
      <c r="F2039" s="4">
        <f t="shared" si="158"/>
        <v>2.5999999999996248E-2</v>
      </c>
      <c r="G2039" s="4">
        <f t="shared" si="159"/>
        <v>2.5999999999996248E-2</v>
      </c>
      <c r="H2039" s="7">
        <f t="shared" si="160"/>
        <v>6.759999999998049E-4</v>
      </c>
      <c r="I2039" s="7"/>
      <c r="J2039">
        <v>111982</v>
      </c>
      <c r="K2039" s="8">
        <f t="shared" si="161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57"/>
        <v>110.19</v>
      </c>
      <c r="E2040" s="8">
        <f>K2069/1000</f>
        <v>110.217</v>
      </c>
      <c r="F2040" s="4">
        <f t="shared" si="158"/>
        <v>2.7000000000001023E-2</v>
      </c>
      <c r="G2040" s="4">
        <f t="shared" si="159"/>
        <v>2.7000000000001023E-2</v>
      </c>
      <c r="H2040" s="7">
        <f t="shared" si="160"/>
        <v>7.2900000000005523E-4</v>
      </c>
      <c r="I2040" s="7"/>
      <c r="J2040">
        <v>111298</v>
      </c>
      <c r="K2040" s="8">
        <f t="shared" si="161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57"/>
        <v>74.958500000000001</v>
      </c>
      <c r="E2041" s="8">
        <f>K2070/1000</f>
        <v>75.919899999999998</v>
      </c>
      <c r="F2041" s="4">
        <f t="shared" si="158"/>
        <v>0.96139999999999759</v>
      </c>
      <c r="G2041" s="4">
        <f t="shared" si="159"/>
        <v>0.96139999999999759</v>
      </c>
      <c r="H2041" s="7">
        <f t="shared" si="160"/>
        <v>0.92428995999999541</v>
      </c>
      <c r="I2041" s="7"/>
      <c r="J2041">
        <v>110574</v>
      </c>
      <c r="K2041" s="8">
        <f t="shared" si="161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57"/>
        <v>-0.92471500000000006</v>
      </c>
      <c r="E2042" s="8">
        <f>K2071/1000</f>
        <v>-0.92471500000000006</v>
      </c>
      <c r="F2042" s="4">
        <f t="shared" si="158"/>
        <v>0</v>
      </c>
      <c r="G2042" s="4">
        <f t="shared" si="159"/>
        <v>0</v>
      </c>
      <c r="H2042" s="7">
        <f t="shared" si="160"/>
        <v>0</v>
      </c>
      <c r="I2042" s="7"/>
      <c r="J2042">
        <v>109901</v>
      </c>
      <c r="K2042" s="8">
        <f t="shared" si="161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57"/>
        <v>-0.61187499999999995</v>
      </c>
      <c r="E2043" s="8">
        <f>K2072/1000</f>
        <v>-0.61187499999999995</v>
      </c>
      <c r="F2043" s="4">
        <f t="shared" si="158"/>
        <v>0</v>
      </c>
      <c r="G2043" s="4">
        <f t="shared" si="159"/>
        <v>0</v>
      </c>
      <c r="H2043" s="7">
        <f t="shared" si="160"/>
        <v>0</v>
      </c>
      <c r="I2043" s="7"/>
      <c r="J2043">
        <v>109554</v>
      </c>
      <c r="K2043" s="8">
        <f t="shared" si="161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57"/>
        <v>-0.61187499999999995</v>
      </c>
      <c r="E2044" s="8">
        <f>K2073/1000</f>
        <v>-0.61187499999999995</v>
      </c>
      <c r="F2044" s="4">
        <f t="shared" si="158"/>
        <v>0</v>
      </c>
      <c r="G2044" s="4">
        <f t="shared" si="159"/>
        <v>0</v>
      </c>
      <c r="H2044" s="7">
        <f t="shared" si="160"/>
        <v>0</v>
      </c>
      <c r="I2044" s="7"/>
      <c r="J2044">
        <v>109553</v>
      </c>
      <c r="K2044" s="8">
        <f t="shared" si="161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57"/>
        <v>-0.61187499999999995</v>
      </c>
      <c r="E2045" s="8">
        <f>K2074/1000</f>
        <v>-0.61187499999999995</v>
      </c>
      <c r="F2045" s="4">
        <f t="shared" si="158"/>
        <v>0</v>
      </c>
      <c r="G2045" s="4">
        <f t="shared" si="159"/>
        <v>0</v>
      </c>
      <c r="H2045" s="7">
        <f t="shared" si="160"/>
        <v>0</v>
      </c>
      <c r="I2045" s="7"/>
      <c r="J2045">
        <v>109683</v>
      </c>
      <c r="K2045" s="8">
        <f t="shared" si="161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57"/>
        <v>-0.61187499999999995</v>
      </c>
      <c r="E2046" s="8">
        <f>K2075/1000</f>
        <v>-0.61187499999999995</v>
      </c>
      <c r="F2046" s="4">
        <f t="shared" si="158"/>
        <v>0</v>
      </c>
      <c r="G2046" s="4">
        <f t="shared" si="159"/>
        <v>0</v>
      </c>
      <c r="H2046" s="7">
        <f t="shared" si="160"/>
        <v>0</v>
      </c>
      <c r="I2046" s="7"/>
      <c r="J2046">
        <v>68617.3</v>
      </c>
      <c r="K2046" s="8">
        <f t="shared" si="161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57"/>
        <v>-0.61187499999999995</v>
      </c>
      <c r="E2047" s="8">
        <f>K2076/1000</f>
        <v>-0.61187499999999995</v>
      </c>
      <c r="F2047" s="4">
        <f t="shared" si="158"/>
        <v>0</v>
      </c>
      <c r="G2047" s="4">
        <f t="shared" si="159"/>
        <v>0</v>
      </c>
      <c r="H2047" s="7">
        <f t="shared" si="160"/>
        <v>0</v>
      </c>
      <c r="I2047" s="7"/>
      <c r="J2047">
        <v>-924.71500000000003</v>
      </c>
      <c r="K2047" s="8">
        <f t="shared" si="161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57"/>
        <v>-0.61187499999999995</v>
      </c>
      <c r="E2048" s="8">
        <f>K2077/1000</f>
        <v>-0.61187499999999995</v>
      </c>
      <c r="F2048" s="4">
        <f t="shared" si="158"/>
        <v>0</v>
      </c>
      <c r="G2048" s="4">
        <f t="shared" si="159"/>
        <v>0</v>
      </c>
      <c r="H2048" s="7">
        <f t="shared" si="160"/>
        <v>0</v>
      </c>
      <c r="I2048" s="7"/>
      <c r="J2048">
        <v>-611.875</v>
      </c>
      <c r="K2048" s="8">
        <f t="shared" si="161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57"/>
        <v>-0.61187499999999995</v>
      </c>
      <c r="E2049" s="8">
        <f>K2078/1000</f>
        <v>-0.61187499999999995</v>
      </c>
      <c r="F2049" s="4">
        <f t="shared" si="158"/>
        <v>0</v>
      </c>
      <c r="G2049" s="4">
        <f t="shared" si="159"/>
        <v>0</v>
      </c>
      <c r="H2049" s="7">
        <f t="shared" si="160"/>
        <v>0</v>
      </c>
      <c r="I2049" s="7"/>
      <c r="J2049">
        <v>-611.875</v>
      </c>
      <c r="K2049" s="8">
        <f t="shared" si="161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57"/>
        <v>-0.61187499999999995</v>
      </c>
      <c r="E2050" s="8">
        <f>K2079/1000</f>
        <v>-0.61187499999999995</v>
      </c>
      <c r="F2050" s="4">
        <f t="shared" si="158"/>
        <v>0</v>
      </c>
      <c r="G2050" s="4">
        <f t="shared" si="159"/>
        <v>0</v>
      </c>
      <c r="H2050" s="7">
        <f t="shared" si="160"/>
        <v>0</v>
      </c>
      <c r="I2050" s="7"/>
      <c r="J2050">
        <v>-611.875</v>
      </c>
      <c r="K2050" s="8">
        <f t="shared" si="161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57"/>
        <v>-0.61187499999999995</v>
      </c>
      <c r="E2051" s="8">
        <f>K2080/1000</f>
        <v>-0.61187499999999995</v>
      </c>
      <c r="F2051" s="4">
        <f t="shared" si="158"/>
        <v>0</v>
      </c>
      <c r="G2051" s="4">
        <f t="shared" si="159"/>
        <v>0</v>
      </c>
      <c r="H2051" s="7">
        <f t="shared" si="160"/>
        <v>0</v>
      </c>
      <c r="I2051" s="7"/>
      <c r="J2051">
        <v>-611.875</v>
      </c>
      <c r="K2051" s="8">
        <f t="shared" si="161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57"/>
        <v>-0.61187499999999995</v>
      </c>
      <c r="E2052" s="8">
        <f>K2081/1000</f>
        <v>-0.61187499999999995</v>
      </c>
      <c r="F2052" s="4">
        <f t="shared" si="158"/>
        <v>0</v>
      </c>
      <c r="G2052" s="4">
        <f t="shared" si="159"/>
        <v>0</v>
      </c>
      <c r="H2052" s="7">
        <f t="shared" si="160"/>
        <v>0</v>
      </c>
      <c r="I2052" s="7"/>
      <c r="J2052">
        <v>-611.875</v>
      </c>
      <c r="K2052" s="8">
        <f t="shared" si="161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57"/>
        <v>-0.61187499999999995</v>
      </c>
      <c r="E2053" s="8">
        <f>K2082/1000</f>
        <v>-0.61187499999999995</v>
      </c>
      <c r="F2053" s="4">
        <f t="shared" si="158"/>
        <v>0</v>
      </c>
      <c r="G2053" s="4">
        <f t="shared" si="159"/>
        <v>0</v>
      </c>
      <c r="H2053" s="7">
        <f t="shared" si="160"/>
        <v>0</v>
      </c>
      <c r="I2053" s="7"/>
      <c r="J2053">
        <v>-611.875</v>
      </c>
      <c r="K2053" s="8">
        <f t="shared" si="161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57"/>
        <v>-1.0669200000000001</v>
      </c>
      <c r="E2054" s="8">
        <f>K2083/1000</f>
        <v>-1.0669200000000001</v>
      </c>
      <c r="F2054" s="4">
        <f t="shared" si="158"/>
        <v>0</v>
      </c>
      <c r="G2054" s="4">
        <f t="shared" si="159"/>
        <v>0</v>
      </c>
      <c r="H2054" s="7">
        <f t="shared" si="160"/>
        <v>0</v>
      </c>
      <c r="I2054" s="7"/>
      <c r="J2054">
        <v>-611.875</v>
      </c>
      <c r="K2054" s="8">
        <f t="shared" si="161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57"/>
        <v>-2.00502</v>
      </c>
      <c r="E2055" s="8">
        <f>K2084/1000</f>
        <v>-2.0034000000000001</v>
      </c>
      <c r="F2055" s="4">
        <f t="shared" si="158"/>
        <v>1.6199999999999548E-3</v>
      </c>
      <c r="G2055" s="4">
        <f t="shared" si="159"/>
        <v>1.6199999999999548E-3</v>
      </c>
      <c r="H2055" s="7">
        <f t="shared" si="160"/>
        <v>2.6243999999998537E-6</v>
      </c>
      <c r="I2055" s="7"/>
      <c r="J2055">
        <v>-611.875</v>
      </c>
      <c r="K2055" s="8">
        <f t="shared" si="161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57"/>
        <v>89.475300000000004</v>
      </c>
      <c r="E2056" s="8">
        <f>K2085/1000</f>
        <v>89.517699999999991</v>
      </c>
      <c r="F2056" s="4">
        <f t="shared" si="158"/>
        <v>4.2399999999986449E-2</v>
      </c>
      <c r="G2056" s="4">
        <f t="shared" si="159"/>
        <v>4.2399999999986449E-2</v>
      </c>
      <c r="H2056" s="7">
        <f t="shared" si="160"/>
        <v>1.7977599999988508E-3</v>
      </c>
      <c r="I2056" s="7"/>
      <c r="J2056">
        <v>-611.875</v>
      </c>
      <c r="K2056" s="8">
        <f t="shared" si="161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62">C2057/1000</f>
        <v>113.10899999999999</v>
      </c>
      <c r="E2057" s="8">
        <f>K2086/1000</f>
        <v>113.13200000000001</v>
      </c>
      <c r="F2057" s="4">
        <f t="shared" ref="F2057:F2120" si="163">(E2057- D2057)</f>
        <v>2.3000000000010346E-2</v>
      </c>
      <c r="G2057" s="4">
        <f t="shared" ref="G2057:G2120" si="164">ABS(F2057)</f>
        <v>2.3000000000010346E-2</v>
      </c>
      <c r="H2057" s="7">
        <f t="shared" ref="H2057:H2120" si="165">(G2057^2)</f>
        <v>5.2900000000047592E-4</v>
      </c>
      <c r="I2057" s="7"/>
      <c r="J2057">
        <v>-611.875</v>
      </c>
      <c r="K2057" s="8">
        <f t="shared" si="161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62"/>
        <v>111.872</v>
      </c>
      <c r="E2058" s="8">
        <f>K2087/1000</f>
        <v>111.962</v>
      </c>
      <c r="F2058" s="4">
        <f t="shared" si="163"/>
        <v>9.0000000000003411E-2</v>
      </c>
      <c r="G2058" s="4">
        <f t="shared" si="164"/>
        <v>9.0000000000003411E-2</v>
      </c>
      <c r="H2058" s="7">
        <f t="shared" si="165"/>
        <v>8.1000000000006137E-3</v>
      </c>
      <c r="I2058" s="7"/>
      <c r="J2058">
        <v>-611.875</v>
      </c>
      <c r="K2058" s="8">
        <f t="shared" si="161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62"/>
        <v>111.093</v>
      </c>
      <c r="E2059" s="8">
        <f>K2088/1000</f>
        <v>111.184</v>
      </c>
      <c r="F2059" s="4">
        <f t="shared" si="163"/>
        <v>9.0999999999993975E-2</v>
      </c>
      <c r="G2059" s="4">
        <f t="shared" si="164"/>
        <v>9.0999999999993975E-2</v>
      </c>
      <c r="H2059" s="7">
        <f t="shared" si="165"/>
        <v>8.2809999999989038E-3</v>
      </c>
      <c r="I2059" s="7"/>
      <c r="J2059">
        <v>-1066.92</v>
      </c>
      <c r="K2059" s="8">
        <f t="shared" si="161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62"/>
        <v>110.53700000000001</v>
      </c>
      <c r="E2060" s="8">
        <f>K2089/1000</f>
        <v>110.68</v>
      </c>
      <c r="F2060" s="4">
        <f t="shared" si="163"/>
        <v>0.14300000000000068</v>
      </c>
      <c r="G2060" s="4">
        <f t="shared" si="164"/>
        <v>0.14300000000000068</v>
      </c>
      <c r="H2060" s="7">
        <f t="shared" si="165"/>
        <v>2.0449000000000196E-2</v>
      </c>
      <c r="I2060" s="7"/>
      <c r="J2060">
        <v>-1066.92</v>
      </c>
      <c r="K2060" s="8">
        <f t="shared" si="161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62"/>
        <v>110.027</v>
      </c>
      <c r="E2061" s="8">
        <f>K2090/1000</f>
        <v>110.381</v>
      </c>
      <c r="F2061" s="4">
        <f t="shared" si="163"/>
        <v>0.3539999999999992</v>
      </c>
      <c r="G2061" s="4">
        <f t="shared" si="164"/>
        <v>0.3539999999999992</v>
      </c>
      <c r="H2061" s="7">
        <f t="shared" si="165"/>
        <v>0.12531599999999943</v>
      </c>
      <c r="I2061" s="7"/>
      <c r="J2061">
        <v>9317.2000000000007</v>
      </c>
      <c r="K2061" s="8">
        <f t="shared" si="161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62"/>
        <v>109.673</v>
      </c>
      <c r="E2062" s="8">
        <f>K2091/1000</f>
        <v>110.035</v>
      </c>
      <c r="F2062" s="4">
        <f t="shared" si="163"/>
        <v>0.36199999999999477</v>
      </c>
      <c r="G2062" s="4">
        <f t="shared" si="164"/>
        <v>0.36199999999999477</v>
      </c>
      <c r="H2062" s="7">
        <f t="shared" si="165"/>
        <v>0.13104399999999622</v>
      </c>
      <c r="I2062" s="7"/>
      <c r="J2062">
        <v>113950</v>
      </c>
      <c r="K2062" s="8">
        <f t="shared" si="161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62"/>
        <v>109.542</v>
      </c>
      <c r="E2063" s="8">
        <f>K2092/1000</f>
        <v>109.9</v>
      </c>
      <c r="F2063" s="4">
        <f t="shared" si="163"/>
        <v>0.35800000000000409</v>
      </c>
      <c r="G2063" s="4">
        <f t="shared" si="164"/>
        <v>0.35800000000000409</v>
      </c>
      <c r="H2063" s="7">
        <f t="shared" si="165"/>
        <v>0.12816400000000294</v>
      </c>
      <c r="I2063" s="7"/>
      <c r="J2063">
        <v>113005</v>
      </c>
      <c r="K2063" s="8">
        <f t="shared" si="161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62"/>
        <v>109.377</v>
      </c>
      <c r="E2064" s="8">
        <f>K2093/1000</f>
        <v>109.848</v>
      </c>
      <c r="F2064" s="4">
        <f t="shared" si="163"/>
        <v>0.47100000000000364</v>
      </c>
      <c r="G2064" s="4">
        <f t="shared" si="164"/>
        <v>0.47100000000000364</v>
      </c>
      <c r="H2064" s="7">
        <f t="shared" si="165"/>
        <v>0.22184100000000342</v>
      </c>
      <c r="I2064" s="7"/>
      <c r="J2064">
        <v>112120</v>
      </c>
      <c r="K2064" s="8">
        <f t="shared" si="161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62"/>
        <v>101.901</v>
      </c>
      <c r="E2065" s="8">
        <f>K2094/1000</f>
        <v>103.164</v>
      </c>
      <c r="F2065" s="4">
        <f t="shared" si="163"/>
        <v>1.2630000000000052</v>
      </c>
      <c r="G2065" s="4">
        <f t="shared" si="164"/>
        <v>1.2630000000000052</v>
      </c>
      <c r="H2065" s="7">
        <f t="shared" si="165"/>
        <v>1.5951690000000132</v>
      </c>
      <c r="I2065" s="7"/>
      <c r="J2065">
        <v>111706</v>
      </c>
      <c r="K2065" s="8">
        <f t="shared" si="161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62"/>
        <v>-0.92471500000000006</v>
      </c>
      <c r="E2066" s="8">
        <f>K2095/1000</f>
        <v>-0.92471500000000006</v>
      </c>
      <c r="F2066" s="4">
        <f t="shared" si="163"/>
        <v>0</v>
      </c>
      <c r="G2066" s="4">
        <f t="shared" si="164"/>
        <v>0</v>
      </c>
      <c r="H2066" s="7">
        <f t="shared" si="165"/>
        <v>0</v>
      </c>
      <c r="I2066" s="7"/>
      <c r="J2066">
        <v>111171</v>
      </c>
      <c r="K2066" s="8">
        <f t="shared" si="161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62"/>
        <v>-0.61187499999999995</v>
      </c>
      <c r="E2067" s="8">
        <f>K2096/1000</f>
        <v>-0.61187499999999995</v>
      </c>
      <c r="F2067" s="4">
        <f t="shared" si="163"/>
        <v>0</v>
      </c>
      <c r="G2067" s="4">
        <f t="shared" si="164"/>
        <v>0</v>
      </c>
      <c r="H2067" s="7">
        <f t="shared" si="165"/>
        <v>0</v>
      </c>
      <c r="I2067" s="7"/>
      <c r="J2067">
        <v>110481</v>
      </c>
      <c r="K2067" s="8">
        <f t="shared" si="161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62"/>
        <v>-0.61187499999999995</v>
      </c>
      <c r="E2068" s="8">
        <f>K2097/1000</f>
        <v>-0.61187499999999995</v>
      </c>
      <c r="F2068" s="4">
        <f t="shared" si="163"/>
        <v>0</v>
      </c>
      <c r="G2068" s="4">
        <f t="shared" si="164"/>
        <v>0</v>
      </c>
      <c r="H2068" s="7">
        <f t="shared" si="165"/>
        <v>0</v>
      </c>
      <c r="I2068" s="7"/>
      <c r="J2068">
        <v>110337</v>
      </c>
      <c r="K2068" s="8">
        <f t="shared" si="161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62"/>
        <v>-0.61187499999999995</v>
      </c>
      <c r="E2069" s="8">
        <f>K2098/1000</f>
        <v>-0.61187499999999995</v>
      </c>
      <c r="F2069" s="4">
        <f t="shared" si="163"/>
        <v>0</v>
      </c>
      <c r="G2069" s="4">
        <f t="shared" si="164"/>
        <v>0</v>
      </c>
      <c r="H2069" s="7">
        <f t="shared" si="165"/>
        <v>0</v>
      </c>
      <c r="I2069" s="7"/>
      <c r="J2069">
        <v>110217</v>
      </c>
      <c r="K2069" s="8">
        <f t="shared" si="161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62"/>
        <v>-0.61187499999999995</v>
      </c>
      <c r="E2070" s="8">
        <f>K2099/1000</f>
        <v>-0.61187499999999995</v>
      </c>
      <c r="F2070" s="4">
        <f t="shared" si="163"/>
        <v>0</v>
      </c>
      <c r="G2070" s="4">
        <f t="shared" si="164"/>
        <v>0</v>
      </c>
      <c r="H2070" s="7">
        <f t="shared" si="165"/>
        <v>0</v>
      </c>
      <c r="I2070" s="7"/>
      <c r="J2070">
        <v>75919.899999999994</v>
      </c>
      <c r="K2070" s="8">
        <f t="shared" si="161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62"/>
        <v>-0.61187499999999995</v>
      </c>
      <c r="E2071" s="8">
        <f>K2100/1000</f>
        <v>-0.61187499999999995</v>
      </c>
      <c r="F2071" s="4">
        <f t="shared" si="163"/>
        <v>0</v>
      </c>
      <c r="G2071" s="4">
        <f t="shared" si="164"/>
        <v>0</v>
      </c>
      <c r="H2071" s="7">
        <f t="shared" si="165"/>
        <v>0</v>
      </c>
      <c r="I2071" s="7"/>
      <c r="J2071">
        <v>-924.71500000000003</v>
      </c>
      <c r="K2071" s="8">
        <f t="shared" si="161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62"/>
        <v>-0.61187499999999995</v>
      </c>
      <c r="E2072" s="8">
        <f>K2101/1000</f>
        <v>-0.61187499999999995</v>
      </c>
      <c r="F2072" s="4">
        <f t="shared" si="163"/>
        <v>0</v>
      </c>
      <c r="G2072" s="4">
        <f t="shared" si="164"/>
        <v>0</v>
      </c>
      <c r="H2072" s="7">
        <f t="shared" si="165"/>
        <v>0</v>
      </c>
      <c r="I2072" s="7"/>
      <c r="J2072">
        <v>-611.875</v>
      </c>
      <c r="K2072" s="8">
        <f t="shared" si="161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62"/>
        <v>-0.61187499999999995</v>
      </c>
      <c r="E2073" s="8">
        <f>K2102/1000</f>
        <v>-0.61187499999999995</v>
      </c>
      <c r="F2073" s="4">
        <f t="shared" si="163"/>
        <v>0</v>
      </c>
      <c r="G2073" s="4">
        <f t="shared" si="164"/>
        <v>0</v>
      </c>
      <c r="H2073" s="7">
        <f t="shared" si="165"/>
        <v>0</v>
      </c>
      <c r="I2073" s="7"/>
      <c r="J2073">
        <v>-611.875</v>
      </c>
      <c r="K2073" s="8">
        <f t="shared" si="161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62"/>
        <v>-0.61187499999999995</v>
      </c>
      <c r="E2074" s="8">
        <f>K2103/1000</f>
        <v>-0.61187499999999995</v>
      </c>
      <c r="F2074" s="4">
        <f t="shared" si="163"/>
        <v>0</v>
      </c>
      <c r="G2074" s="4">
        <f t="shared" si="164"/>
        <v>0</v>
      </c>
      <c r="H2074" s="7">
        <f t="shared" si="165"/>
        <v>0</v>
      </c>
      <c r="I2074" s="7"/>
      <c r="J2074">
        <v>-611.875</v>
      </c>
      <c r="K2074" s="8">
        <f t="shared" si="161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62"/>
        <v>-0.61187499999999995</v>
      </c>
      <c r="E2075" s="8">
        <f>K2104/1000</f>
        <v>-0.61187499999999995</v>
      </c>
      <c r="F2075" s="4">
        <f t="shared" si="163"/>
        <v>0</v>
      </c>
      <c r="G2075" s="4">
        <f t="shared" si="164"/>
        <v>0</v>
      </c>
      <c r="H2075" s="7">
        <f t="shared" si="165"/>
        <v>0</v>
      </c>
      <c r="I2075" s="7"/>
      <c r="J2075">
        <v>-611.875</v>
      </c>
      <c r="K2075" s="8">
        <f t="shared" si="161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62"/>
        <v>-0.61187499999999995</v>
      </c>
      <c r="E2076" s="8">
        <f>K2105/1000</f>
        <v>-0.61187499999999995</v>
      </c>
      <c r="F2076" s="4">
        <f t="shared" si="163"/>
        <v>0</v>
      </c>
      <c r="G2076" s="4">
        <f t="shared" si="164"/>
        <v>0</v>
      </c>
      <c r="H2076" s="7">
        <f t="shared" si="165"/>
        <v>0</v>
      </c>
      <c r="I2076" s="7"/>
      <c r="J2076">
        <v>-611.875</v>
      </c>
      <c r="K2076" s="8">
        <f t="shared" si="161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62"/>
        <v>-0.61187499999999995</v>
      </c>
      <c r="E2077" s="8">
        <f>K2106/1000</f>
        <v>-0.61187499999999995</v>
      </c>
      <c r="F2077" s="4">
        <f t="shared" si="163"/>
        <v>0</v>
      </c>
      <c r="G2077" s="4">
        <f t="shared" si="164"/>
        <v>0</v>
      </c>
      <c r="H2077" s="7">
        <f t="shared" si="165"/>
        <v>0</v>
      </c>
      <c r="I2077" s="7"/>
      <c r="J2077">
        <v>-611.875</v>
      </c>
      <c r="K2077" s="8">
        <f t="shared" si="161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62"/>
        <v>-1.0669200000000001</v>
      </c>
      <c r="E2078" s="8">
        <f>K2107/1000</f>
        <v>-1.0669200000000001</v>
      </c>
      <c r="F2078" s="4">
        <f t="shared" si="163"/>
        <v>0</v>
      </c>
      <c r="G2078" s="4">
        <f t="shared" si="164"/>
        <v>0</v>
      </c>
      <c r="H2078" s="7">
        <f t="shared" si="165"/>
        <v>0</v>
      </c>
      <c r="I2078" s="7"/>
      <c r="J2078">
        <v>-611.875</v>
      </c>
      <c r="K2078" s="8">
        <f t="shared" si="161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62"/>
        <v>-1.99986</v>
      </c>
      <c r="E2079" s="8">
        <f>K2108/1000</f>
        <v>-1.9997199999999999</v>
      </c>
      <c r="F2079" s="4">
        <f t="shared" si="163"/>
        <v>1.4000000000002899E-4</v>
      </c>
      <c r="G2079" s="4">
        <f t="shared" si="164"/>
        <v>1.4000000000002899E-4</v>
      </c>
      <c r="H2079" s="7">
        <f t="shared" si="165"/>
        <v>1.9600000000008116E-8</v>
      </c>
      <c r="I2079" s="7"/>
      <c r="J2079">
        <v>-611.875</v>
      </c>
      <c r="K2079" s="8">
        <f t="shared" si="161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62"/>
        <v>86.957800000000006</v>
      </c>
      <c r="E2080" s="8">
        <f>K2109/1000</f>
        <v>87.304500000000004</v>
      </c>
      <c r="F2080" s="4">
        <f t="shared" si="163"/>
        <v>0.34669999999999845</v>
      </c>
      <c r="G2080" s="4">
        <f t="shared" si="164"/>
        <v>0.34669999999999845</v>
      </c>
      <c r="H2080" s="7">
        <f t="shared" si="165"/>
        <v>0.12020088999999892</v>
      </c>
      <c r="I2080" s="7"/>
      <c r="J2080">
        <v>-611.875</v>
      </c>
      <c r="K2080" s="8">
        <f t="shared" si="161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62"/>
        <v>112.876</v>
      </c>
      <c r="E2081" s="8">
        <f>K2110/1000</f>
        <v>112.988</v>
      </c>
      <c r="F2081" s="4">
        <f t="shared" si="163"/>
        <v>0.11199999999999477</v>
      </c>
      <c r="G2081" s="4">
        <f t="shared" si="164"/>
        <v>0.11199999999999477</v>
      </c>
      <c r="H2081" s="7">
        <f t="shared" si="165"/>
        <v>1.2543999999998829E-2</v>
      </c>
      <c r="I2081" s="7"/>
      <c r="J2081">
        <v>-611.875</v>
      </c>
      <c r="K2081" s="8">
        <f t="shared" si="161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62"/>
        <v>111.675</v>
      </c>
      <c r="E2082" s="8">
        <f>K2111/1000</f>
        <v>112.02</v>
      </c>
      <c r="F2082" s="4">
        <f t="shared" si="163"/>
        <v>0.34499999999999886</v>
      </c>
      <c r="G2082" s="4">
        <f t="shared" si="164"/>
        <v>0.34499999999999886</v>
      </c>
      <c r="H2082" s="7">
        <f t="shared" si="165"/>
        <v>0.11902499999999921</v>
      </c>
      <c r="I2082" s="7"/>
      <c r="J2082">
        <v>-611.875</v>
      </c>
      <c r="K2082" s="8">
        <f t="shared" si="161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62"/>
        <v>110.806</v>
      </c>
      <c r="E2083" s="8">
        <f>K2112/1000</f>
        <v>110.996</v>
      </c>
      <c r="F2083" s="4">
        <f t="shared" si="163"/>
        <v>0.18999999999999773</v>
      </c>
      <c r="G2083" s="4">
        <f t="shared" si="164"/>
        <v>0.18999999999999773</v>
      </c>
      <c r="H2083" s="7">
        <f t="shared" si="165"/>
        <v>3.6099999999999133E-2</v>
      </c>
      <c r="I2083" s="7"/>
      <c r="J2083">
        <v>-1066.92</v>
      </c>
      <c r="K2083" s="8">
        <f t="shared" si="161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62"/>
        <v>110.157</v>
      </c>
      <c r="E2084" s="8">
        <f>K2113/1000</f>
        <v>110.449</v>
      </c>
      <c r="F2084" s="4">
        <f t="shared" si="163"/>
        <v>0.29200000000000159</v>
      </c>
      <c r="G2084" s="4">
        <f t="shared" si="164"/>
        <v>0.29200000000000159</v>
      </c>
      <c r="H2084" s="7">
        <f t="shared" si="165"/>
        <v>8.5264000000000936E-2</v>
      </c>
      <c r="I2084" s="7"/>
      <c r="J2084">
        <v>-2003.4</v>
      </c>
      <c r="K2084" s="8">
        <f t="shared" si="161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62"/>
        <v>109.479</v>
      </c>
      <c r="E2085" s="8">
        <f>K2114/1000</f>
        <v>109.76900000000001</v>
      </c>
      <c r="F2085" s="4">
        <f t="shared" si="163"/>
        <v>0.29000000000000625</v>
      </c>
      <c r="G2085" s="4">
        <f t="shared" si="164"/>
        <v>0.29000000000000625</v>
      </c>
      <c r="H2085" s="7">
        <f t="shared" si="165"/>
        <v>8.410000000000363E-2</v>
      </c>
      <c r="I2085" s="7"/>
      <c r="J2085">
        <v>89517.7</v>
      </c>
      <c r="K2085" s="8">
        <f t="shared" si="161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62"/>
        <v>109.068</v>
      </c>
      <c r="E2086" s="8">
        <f>K2115/1000</f>
        <v>109.361</v>
      </c>
      <c r="F2086" s="4">
        <f t="shared" si="163"/>
        <v>0.29300000000000637</v>
      </c>
      <c r="G2086" s="4">
        <f t="shared" si="164"/>
        <v>0.29300000000000637</v>
      </c>
      <c r="H2086" s="7">
        <f t="shared" si="165"/>
        <v>8.5849000000003728E-2</v>
      </c>
      <c r="I2086" s="7"/>
      <c r="J2086">
        <v>113132</v>
      </c>
      <c r="K2086" s="8">
        <f t="shared" si="161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62"/>
        <v>108.93899999999999</v>
      </c>
      <c r="E2087" s="8">
        <f>K2116/1000</f>
        <v>109.238</v>
      </c>
      <c r="F2087" s="4">
        <f t="shared" si="163"/>
        <v>0.29900000000000659</v>
      </c>
      <c r="G2087" s="4">
        <f t="shared" si="164"/>
        <v>0.29900000000000659</v>
      </c>
      <c r="H2087" s="7">
        <f t="shared" si="165"/>
        <v>8.940100000000395E-2</v>
      </c>
      <c r="I2087" s="7"/>
      <c r="J2087">
        <v>111962</v>
      </c>
      <c r="K2087" s="8">
        <f t="shared" si="161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62"/>
        <v>108.816</v>
      </c>
      <c r="E2088" s="8">
        <f>K2117/1000</f>
        <v>109.11499999999999</v>
      </c>
      <c r="F2088" s="4">
        <f t="shared" si="163"/>
        <v>0.29899999999999238</v>
      </c>
      <c r="G2088" s="4">
        <f t="shared" si="164"/>
        <v>0.29899999999999238</v>
      </c>
      <c r="H2088" s="7">
        <f t="shared" si="165"/>
        <v>8.9400999999995442E-2</v>
      </c>
      <c r="I2088" s="7"/>
      <c r="J2088">
        <v>111184</v>
      </c>
      <c r="K2088" s="8">
        <f t="shared" si="161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62"/>
        <v>102.01</v>
      </c>
      <c r="E2089" s="8">
        <f>K2118/1000</f>
        <v>103.315</v>
      </c>
      <c r="F2089" s="4">
        <f t="shared" si="163"/>
        <v>1.3049999999999926</v>
      </c>
      <c r="G2089" s="4">
        <f t="shared" si="164"/>
        <v>1.3049999999999926</v>
      </c>
      <c r="H2089" s="7">
        <f t="shared" si="165"/>
        <v>1.7030249999999807</v>
      </c>
      <c r="I2089" s="7"/>
      <c r="J2089">
        <v>110680</v>
      </c>
      <c r="K2089" s="8">
        <f t="shared" si="161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62"/>
        <v>-0.92471500000000006</v>
      </c>
      <c r="E2090" s="8">
        <f>K2119/1000</f>
        <v>-0.92471500000000006</v>
      </c>
      <c r="F2090" s="4">
        <f t="shared" si="163"/>
        <v>0</v>
      </c>
      <c r="G2090" s="4">
        <f t="shared" si="164"/>
        <v>0</v>
      </c>
      <c r="H2090" s="7">
        <f t="shared" si="165"/>
        <v>0</v>
      </c>
      <c r="I2090" s="7"/>
      <c r="J2090">
        <v>110381</v>
      </c>
      <c r="K2090" s="8">
        <f t="shared" si="161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62"/>
        <v>-0.61187499999999995</v>
      </c>
      <c r="E2091" s="8">
        <f>K2120/1000</f>
        <v>-0.61187499999999995</v>
      </c>
      <c r="F2091" s="4">
        <f t="shared" si="163"/>
        <v>0</v>
      </c>
      <c r="G2091" s="4">
        <f t="shared" si="164"/>
        <v>0</v>
      </c>
      <c r="H2091" s="7">
        <f t="shared" si="165"/>
        <v>0</v>
      </c>
      <c r="I2091" s="7"/>
      <c r="J2091">
        <v>110035</v>
      </c>
      <c r="K2091" s="8">
        <f t="shared" si="161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62"/>
        <v>-0.61187499999999995</v>
      </c>
      <c r="E2092" s="8">
        <f>K2121/1000</f>
        <v>-0.61187499999999995</v>
      </c>
      <c r="F2092" s="4">
        <f t="shared" si="163"/>
        <v>0</v>
      </c>
      <c r="G2092" s="4">
        <f t="shared" si="164"/>
        <v>0</v>
      </c>
      <c r="H2092" s="7">
        <f t="shared" si="165"/>
        <v>0</v>
      </c>
      <c r="I2092" s="7"/>
      <c r="J2092">
        <v>109900</v>
      </c>
      <c r="K2092" s="8">
        <f t="shared" ref="K2092:K2155" si="166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62"/>
        <v>-0.61187499999999995</v>
      </c>
      <c r="E2093" s="8">
        <f>K2122/1000</f>
        <v>-0.61187499999999995</v>
      </c>
      <c r="F2093" s="4">
        <f t="shared" si="163"/>
        <v>0</v>
      </c>
      <c r="G2093" s="4">
        <f t="shared" si="164"/>
        <v>0</v>
      </c>
      <c r="H2093" s="7">
        <f t="shared" si="165"/>
        <v>0</v>
      </c>
      <c r="I2093" s="7"/>
      <c r="J2093">
        <v>109848</v>
      </c>
      <c r="K2093" s="8">
        <f t="shared" si="166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62"/>
        <v>-0.61187499999999995</v>
      </c>
      <c r="E2094" s="8">
        <f>K2123/1000</f>
        <v>-0.61187499999999995</v>
      </c>
      <c r="F2094" s="4">
        <f t="shared" si="163"/>
        <v>0</v>
      </c>
      <c r="G2094" s="4">
        <f t="shared" si="164"/>
        <v>0</v>
      </c>
      <c r="H2094" s="7">
        <f t="shared" si="165"/>
        <v>0</v>
      </c>
      <c r="I2094" s="7"/>
      <c r="J2094">
        <v>103164</v>
      </c>
      <c r="K2094" s="8">
        <f t="shared" si="166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62"/>
        <v>-0.61187499999999995</v>
      </c>
      <c r="E2095" s="8">
        <f>K2124/1000</f>
        <v>-0.61187499999999995</v>
      </c>
      <c r="F2095" s="4">
        <f t="shared" si="163"/>
        <v>0</v>
      </c>
      <c r="G2095" s="4">
        <f t="shared" si="164"/>
        <v>0</v>
      </c>
      <c r="H2095" s="7">
        <f t="shared" si="165"/>
        <v>0</v>
      </c>
      <c r="I2095" s="7"/>
      <c r="J2095">
        <v>-924.71500000000003</v>
      </c>
      <c r="K2095" s="8">
        <f t="shared" si="166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62"/>
        <v>-0.61187499999999995</v>
      </c>
      <c r="E2096" s="8">
        <f>K2125/1000</f>
        <v>-0.61187499999999995</v>
      </c>
      <c r="F2096" s="4">
        <f t="shared" si="163"/>
        <v>0</v>
      </c>
      <c r="G2096" s="4">
        <f t="shared" si="164"/>
        <v>0</v>
      </c>
      <c r="H2096" s="7">
        <f t="shared" si="165"/>
        <v>0</v>
      </c>
      <c r="I2096" s="7"/>
      <c r="J2096">
        <v>-611.875</v>
      </c>
      <c r="K2096" s="8">
        <f t="shared" si="166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62"/>
        <v>-0.61187499999999995</v>
      </c>
      <c r="E2097" s="8">
        <f>K2126/1000</f>
        <v>-0.61187499999999995</v>
      </c>
      <c r="F2097" s="4">
        <f t="shared" si="163"/>
        <v>0</v>
      </c>
      <c r="G2097" s="4">
        <f t="shared" si="164"/>
        <v>0</v>
      </c>
      <c r="H2097" s="7">
        <f t="shared" si="165"/>
        <v>0</v>
      </c>
      <c r="I2097" s="7"/>
      <c r="J2097">
        <v>-611.875</v>
      </c>
      <c r="K2097" s="8">
        <f t="shared" si="166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62"/>
        <v>-0.61187499999999995</v>
      </c>
      <c r="E2098" s="8">
        <f>K2127/1000</f>
        <v>-0.61187499999999995</v>
      </c>
      <c r="F2098" s="4">
        <f t="shared" si="163"/>
        <v>0</v>
      </c>
      <c r="G2098" s="4">
        <f t="shared" si="164"/>
        <v>0</v>
      </c>
      <c r="H2098" s="7">
        <f t="shared" si="165"/>
        <v>0</v>
      </c>
      <c r="I2098" s="7"/>
      <c r="J2098">
        <v>-611.875</v>
      </c>
      <c r="K2098" s="8">
        <f t="shared" si="166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62"/>
        <v>-0.61187499999999995</v>
      </c>
      <c r="E2099" s="8">
        <f>K2128/1000</f>
        <v>-0.61187499999999995</v>
      </c>
      <c r="F2099" s="4">
        <f t="shared" si="163"/>
        <v>0</v>
      </c>
      <c r="G2099" s="4">
        <f t="shared" si="164"/>
        <v>0</v>
      </c>
      <c r="H2099" s="7">
        <f t="shared" si="165"/>
        <v>0</v>
      </c>
      <c r="I2099" s="7"/>
      <c r="J2099">
        <v>-611.875</v>
      </c>
      <c r="K2099" s="8">
        <f t="shared" si="166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62"/>
        <v>-0.61187499999999995</v>
      </c>
      <c r="E2100" s="8">
        <f>K2129/1000</f>
        <v>-0.61187499999999995</v>
      </c>
      <c r="F2100" s="4">
        <f t="shared" si="163"/>
        <v>0</v>
      </c>
      <c r="G2100" s="4">
        <f t="shared" si="164"/>
        <v>0</v>
      </c>
      <c r="H2100" s="7">
        <f t="shared" si="165"/>
        <v>0</v>
      </c>
      <c r="I2100" s="7"/>
      <c r="J2100">
        <v>-611.875</v>
      </c>
      <c r="K2100" s="8">
        <f t="shared" si="166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62"/>
        <v>-0.61187499999999995</v>
      </c>
      <c r="E2101" s="8">
        <f>K2130/1000</f>
        <v>-0.61187499999999995</v>
      </c>
      <c r="F2101" s="4">
        <f t="shared" si="163"/>
        <v>0</v>
      </c>
      <c r="G2101" s="4">
        <f t="shared" si="164"/>
        <v>0</v>
      </c>
      <c r="H2101" s="7">
        <f t="shared" si="165"/>
        <v>0</v>
      </c>
      <c r="I2101" s="7"/>
      <c r="J2101">
        <v>-611.875</v>
      </c>
      <c r="K2101" s="8">
        <f t="shared" si="166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62"/>
        <v>-1.0669200000000001</v>
      </c>
      <c r="E2102" s="8">
        <f>K2131/1000</f>
        <v>-1.0669200000000001</v>
      </c>
      <c r="F2102" s="4">
        <f t="shared" si="163"/>
        <v>0</v>
      </c>
      <c r="G2102" s="4">
        <f t="shared" si="164"/>
        <v>0</v>
      </c>
      <c r="H2102" s="7">
        <f t="shared" si="165"/>
        <v>0</v>
      </c>
      <c r="I2102" s="7"/>
      <c r="J2102">
        <v>-611.875</v>
      </c>
      <c r="K2102" s="8">
        <f t="shared" si="166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62"/>
        <v>-2.4279099999999998</v>
      </c>
      <c r="E2103" s="8">
        <f>K2132/1000</f>
        <v>-2.4279899999999999</v>
      </c>
      <c r="F2103" s="4">
        <f t="shared" si="163"/>
        <v>-8.0000000000080007E-5</v>
      </c>
      <c r="G2103" s="4">
        <f t="shared" si="164"/>
        <v>8.0000000000080007E-5</v>
      </c>
      <c r="H2103" s="7">
        <f t="shared" si="165"/>
        <v>6.4000000000128009E-9</v>
      </c>
      <c r="I2103" s="7"/>
      <c r="J2103">
        <v>-611.875</v>
      </c>
      <c r="K2103" s="8">
        <f t="shared" si="166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62"/>
        <v>83.5137</v>
      </c>
      <c r="E2104" s="8">
        <f>K2133/1000</f>
        <v>83.69319999999999</v>
      </c>
      <c r="F2104" s="4">
        <f t="shared" si="163"/>
        <v>0.17949999999999022</v>
      </c>
      <c r="G2104" s="4">
        <f t="shared" si="164"/>
        <v>0.17949999999999022</v>
      </c>
      <c r="H2104" s="7">
        <f t="shared" si="165"/>
        <v>3.2220249999996488E-2</v>
      </c>
      <c r="I2104" s="7"/>
      <c r="J2104">
        <v>-611.875</v>
      </c>
      <c r="K2104" s="8">
        <f t="shared" si="166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62"/>
        <v>111.929</v>
      </c>
      <c r="E2105" s="8">
        <f>K2134/1000</f>
        <v>112.241</v>
      </c>
      <c r="F2105" s="4">
        <f t="shared" si="163"/>
        <v>0.31199999999999761</v>
      </c>
      <c r="G2105" s="4">
        <f t="shared" si="164"/>
        <v>0.31199999999999761</v>
      </c>
      <c r="H2105" s="7">
        <f t="shared" si="165"/>
        <v>9.7343999999998515E-2</v>
      </c>
      <c r="I2105" s="7"/>
      <c r="J2105">
        <v>-611.875</v>
      </c>
      <c r="K2105" s="8">
        <f t="shared" si="166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62"/>
        <v>110.873</v>
      </c>
      <c r="E2106" s="8">
        <f>K2135/1000</f>
        <v>111.17700000000001</v>
      </c>
      <c r="F2106" s="4">
        <f t="shared" si="163"/>
        <v>0.30400000000000205</v>
      </c>
      <c r="G2106" s="4">
        <f t="shared" si="164"/>
        <v>0.30400000000000205</v>
      </c>
      <c r="H2106" s="7">
        <f t="shared" si="165"/>
        <v>9.2416000000001247E-2</v>
      </c>
      <c r="I2106" s="7"/>
      <c r="J2106">
        <v>-611.875</v>
      </c>
      <c r="K2106" s="8">
        <f t="shared" si="166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62"/>
        <v>110.02</v>
      </c>
      <c r="E2107" s="8">
        <f>K2136/1000</f>
        <v>110.301</v>
      </c>
      <c r="F2107" s="4">
        <f t="shared" si="163"/>
        <v>0.28100000000000591</v>
      </c>
      <c r="G2107" s="4">
        <f t="shared" si="164"/>
        <v>0.28100000000000591</v>
      </c>
      <c r="H2107" s="7">
        <f t="shared" si="165"/>
        <v>7.896100000000332E-2</v>
      </c>
      <c r="I2107" s="7"/>
      <c r="J2107">
        <v>-1066.92</v>
      </c>
      <c r="K2107" s="8">
        <f t="shared" si="166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62"/>
        <v>109.34699999999999</v>
      </c>
      <c r="E2108" s="8">
        <f>K2137/1000</f>
        <v>109.666</v>
      </c>
      <c r="F2108" s="4">
        <f t="shared" si="163"/>
        <v>0.31900000000000261</v>
      </c>
      <c r="G2108" s="4">
        <f t="shared" si="164"/>
        <v>0.31900000000000261</v>
      </c>
      <c r="H2108" s="7">
        <f t="shared" si="165"/>
        <v>0.10176100000000167</v>
      </c>
      <c r="I2108" s="7"/>
      <c r="J2108">
        <v>-1999.72</v>
      </c>
      <c r="K2108" s="8">
        <f t="shared" si="166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62"/>
        <v>108.67100000000001</v>
      </c>
      <c r="E2109" s="8">
        <f>K2138/1000</f>
        <v>109.02500000000001</v>
      </c>
      <c r="F2109" s="4">
        <f t="shared" si="163"/>
        <v>0.3539999999999992</v>
      </c>
      <c r="G2109" s="4">
        <f t="shared" si="164"/>
        <v>0.3539999999999992</v>
      </c>
      <c r="H2109" s="7">
        <f t="shared" si="165"/>
        <v>0.12531599999999943</v>
      </c>
      <c r="I2109" s="7"/>
      <c r="J2109">
        <v>87304.5</v>
      </c>
      <c r="K2109" s="8">
        <f t="shared" si="166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62"/>
        <v>108.30200000000001</v>
      </c>
      <c r="E2110" s="8">
        <f>K2139/1000</f>
        <v>108.333</v>
      </c>
      <c r="F2110" s="4">
        <f t="shared" si="163"/>
        <v>3.0999999999991701E-2</v>
      </c>
      <c r="G2110" s="4">
        <f t="shared" si="164"/>
        <v>3.0999999999991701E-2</v>
      </c>
      <c r="H2110" s="7">
        <f t="shared" si="165"/>
        <v>9.6099999999948549E-4</v>
      </c>
      <c r="I2110" s="7"/>
      <c r="J2110">
        <v>112988</v>
      </c>
      <c r="K2110" s="8">
        <f t="shared" si="166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62"/>
        <v>108.255</v>
      </c>
      <c r="E2111" s="8">
        <f>K2140/1000</f>
        <v>108.268</v>
      </c>
      <c r="F2111" s="4">
        <f t="shared" si="163"/>
        <v>1.300000000000523E-2</v>
      </c>
      <c r="G2111" s="4">
        <f t="shared" si="164"/>
        <v>1.300000000000523E-2</v>
      </c>
      <c r="H2111" s="7">
        <f t="shared" si="165"/>
        <v>1.6900000000013597E-4</v>
      </c>
      <c r="I2111" s="7"/>
      <c r="J2111">
        <v>112020</v>
      </c>
      <c r="K2111" s="8">
        <f t="shared" si="166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62"/>
        <v>108.20699999999999</v>
      </c>
      <c r="E2112" s="8">
        <f>K2141/1000</f>
        <v>108.194</v>
      </c>
      <c r="F2112" s="4">
        <f t="shared" si="163"/>
        <v>-1.2999999999991019E-2</v>
      </c>
      <c r="G2112" s="4">
        <f t="shared" si="164"/>
        <v>1.2999999999991019E-2</v>
      </c>
      <c r="H2112" s="7">
        <f t="shared" si="165"/>
        <v>1.6899999999976648E-4</v>
      </c>
      <c r="I2112" s="7"/>
      <c r="J2112">
        <v>110996</v>
      </c>
      <c r="K2112" s="8">
        <f t="shared" si="166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62"/>
        <v>102.496</v>
      </c>
      <c r="E2113" s="8">
        <f>K2142/1000</f>
        <v>103.657</v>
      </c>
      <c r="F2113" s="4">
        <f t="shared" si="163"/>
        <v>1.1610000000000014</v>
      </c>
      <c r="G2113" s="4">
        <f t="shared" si="164"/>
        <v>1.1610000000000014</v>
      </c>
      <c r="H2113" s="7">
        <f t="shared" si="165"/>
        <v>1.3479210000000033</v>
      </c>
      <c r="I2113" s="7"/>
      <c r="J2113">
        <v>110449</v>
      </c>
      <c r="K2113" s="8">
        <f t="shared" si="166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62"/>
        <v>-0.92471500000000006</v>
      </c>
      <c r="E2114" s="8">
        <f>K2143/1000</f>
        <v>-0.92471500000000006</v>
      </c>
      <c r="F2114" s="4">
        <f t="shared" si="163"/>
        <v>0</v>
      </c>
      <c r="G2114" s="4">
        <f t="shared" si="164"/>
        <v>0</v>
      </c>
      <c r="H2114" s="7">
        <f t="shared" si="165"/>
        <v>0</v>
      </c>
      <c r="I2114" s="7"/>
      <c r="J2114">
        <v>109769</v>
      </c>
      <c r="K2114" s="8">
        <f t="shared" si="166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62"/>
        <v>-0.61187499999999995</v>
      </c>
      <c r="E2115" s="8">
        <f>K2144/1000</f>
        <v>-0.61187499999999995</v>
      </c>
      <c r="F2115" s="4">
        <f t="shared" si="163"/>
        <v>0</v>
      </c>
      <c r="G2115" s="4">
        <f t="shared" si="164"/>
        <v>0</v>
      </c>
      <c r="H2115" s="7">
        <f t="shared" si="165"/>
        <v>0</v>
      </c>
      <c r="I2115" s="7"/>
      <c r="J2115">
        <v>109361</v>
      </c>
      <c r="K2115" s="8">
        <f t="shared" si="166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62"/>
        <v>-0.61187499999999995</v>
      </c>
      <c r="E2116" s="8">
        <f>K2145/1000</f>
        <v>-0.61187499999999995</v>
      </c>
      <c r="F2116" s="4">
        <f t="shared" si="163"/>
        <v>0</v>
      </c>
      <c r="G2116" s="4">
        <f t="shared" si="164"/>
        <v>0</v>
      </c>
      <c r="H2116" s="7">
        <f t="shared" si="165"/>
        <v>0</v>
      </c>
      <c r="I2116" s="7"/>
      <c r="J2116">
        <v>109238</v>
      </c>
      <c r="K2116" s="8">
        <f t="shared" si="166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62"/>
        <v>-0.61187499999999995</v>
      </c>
      <c r="E2117" s="8">
        <f>K2146/1000</f>
        <v>-0.61187499999999995</v>
      </c>
      <c r="F2117" s="4">
        <f t="shared" si="163"/>
        <v>0</v>
      </c>
      <c r="G2117" s="4">
        <f t="shared" si="164"/>
        <v>0</v>
      </c>
      <c r="H2117" s="7">
        <f t="shared" si="165"/>
        <v>0</v>
      </c>
      <c r="I2117" s="7"/>
      <c r="J2117">
        <v>109115</v>
      </c>
      <c r="K2117" s="8">
        <f t="shared" si="166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62"/>
        <v>-0.61187499999999995</v>
      </c>
      <c r="E2118" s="8">
        <f>K2147/1000</f>
        <v>-0.61187499999999995</v>
      </c>
      <c r="F2118" s="4">
        <f t="shared" si="163"/>
        <v>0</v>
      </c>
      <c r="G2118" s="4">
        <f t="shared" si="164"/>
        <v>0</v>
      </c>
      <c r="H2118" s="7">
        <f t="shared" si="165"/>
        <v>0</v>
      </c>
      <c r="I2118" s="7"/>
      <c r="J2118">
        <v>103315</v>
      </c>
      <c r="K2118" s="8">
        <f t="shared" si="166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62"/>
        <v>-0.61187499999999995</v>
      </c>
      <c r="E2119" s="8">
        <f>K2148/1000</f>
        <v>-0.61187499999999995</v>
      </c>
      <c r="F2119" s="4">
        <f t="shared" si="163"/>
        <v>0</v>
      </c>
      <c r="G2119" s="4">
        <f t="shared" si="164"/>
        <v>0</v>
      </c>
      <c r="H2119" s="7">
        <f t="shared" si="165"/>
        <v>0</v>
      </c>
      <c r="I2119" s="7"/>
      <c r="J2119">
        <v>-924.71500000000003</v>
      </c>
      <c r="K2119" s="8">
        <f t="shared" si="166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62"/>
        <v>-0.61187499999999995</v>
      </c>
      <c r="E2120" s="8">
        <f>K2149/1000</f>
        <v>-0.61187499999999995</v>
      </c>
      <c r="F2120" s="4">
        <f t="shared" si="163"/>
        <v>0</v>
      </c>
      <c r="G2120" s="4">
        <f t="shared" si="164"/>
        <v>0</v>
      </c>
      <c r="H2120" s="7">
        <f t="shared" si="165"/>
        <v>0</v>
      </c>
      <c r="I2120" s="7"/>
      <c r="J2120">
        <v>-611.875</v>
      </c>
      <c r="K2120" s="8">
        <f t="shared" si="166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167">C2121/1000</f>
        <v>-0.61187499999999995</v>
      </c>
      <c r="E2121" s="8">
        <f>K2150/1000</f>
        <v>-0.61187499999999995</v>
      </c>
      <c r="F2121" s="4">
        <f t="shared" ref="F2121:F2184" si="168">(E2121- D2121)</f>
        <v>0</v>
      </c>
      <c r="G2121" s="4">
        <f t="shared" ref="G2121:G2184" si="169">ABS(F2121)</f>
        <v>0</v>
      </c>
      <c r="H2121" s="7">
        <f t="shared" ref="H2121:H2184" si="170">(G2121^2)</f>
        <v>0</v>
      </c>
      <c r="I2121" s="7"/>
      <c r="J2121">
        <v>-611.875</v>
      </c>
      <c r="K2121" s="8">
        <f t="shared" si="166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167"/>
        <v>-0.61187499999999995</v>
      </c>
      <c r="E2122" s="8">
        <f>K2151/1000</f>
        <v>-0.61187499999999995</v>
      </c>
      <c r="F2122" s="4">
        <f t="shared" si="168"/>
        <v>0</v>
      </c>
      <c r="G2122" s="4">
        <f t="shared" si="169"/>
        <v>0</v>
      </c>
      <c r="H2122" s="7">
        <f t="shared" si="170"/>
        <v>0</v>
      </c>
      <c r="I2122" s="7"/>
      <c r="J2122">
        <v>-611.875</v>
      </c>
      <c r="K2122" s="8">
        <f t="shared" si="166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167"/>
        <v>-0.61187499999999995</v>
      </c>
      <c r="E2123" s="8">
        <f>K2152/1000</f>
        <v>-0.61187499999999995</v>
      </c>
      <c r="F2123" s="4">
        <f t="shared" si="168"/>
        <v>0</v>
      </c>
      <c r="G2123" s="4">
        <f t="shared" si="169"/>
        <v>0</v>
      </c>
      <c r="H2123" s="7">
        <f t="shared" si="170"/>
        <v>0</v>
      </c>
      <c r="I2123" s="7"/>
      <c r="J2123">
        <v>-611.875</v>
      </c>
      <c r="K2123" s="8">
        <f t="shared" si="166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167"/>
        <v>-0.61187499999999995</v>
      </c>
      <c r="E2124" s="8">
        <f>K2153/1000</f>
        <v>-0.61187499999999995</v>
      </c>
      <c r="F2124" s="4">
        <f t="shared" si="168"/>
        <v>0</v>
      </c>
      <c r="G2124" s="4">
        <f t="shared" si="169"/>
        <v>0</v>
      </c>
      <c r="H2124" s="7">
        <f t="shared" si="170"/>
        <v>0</v>
      </c>
      <c r="I2124" s="7"/>
      <c r="J2124">
        <v>-611.875</v>
      </c>
      <c r="K2124" s="8">
        <f t="shared" si="166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167"/>
        <v>-0.61187499999999995</v>
      </c>
      <c r="E2125" s="8">
        <f>K2154/1000</f>
        <v>-0.61187499999999995</v>
      </c>
      <c r="F2125" s="4">
        <f t="shared" si="168"/>
        <v>0</v>
      </c>
      <c r="G2125" s="4">
        <f t="shared" si="169"/>
        <v>0</v>
      </c>
      <c r="H2125" s="7">
        <f t="shared" si="170"/>
        <v>0</v>
      </c>
      <c r="I2125" s="7"/>
      <c r="J2125">
        <v>-611.875</v>
      </c>
      <c r="K2125" s="8">
        <f t="shared" si="166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167"/>
        <v>-1.0669200000000001</v>
      </c>
      <c r="E2126" s="8">
        <f>K2155/1000</f>
        <v>-1.0669200000000001</v>
      </c>
      <c r="F2126" s="4">
        <f t="shared" si="168"/>
        <v>0</v>
      </c>
      <c r="G2126" s="4">
        <f t="shared" si="169"/>
        <v>0</v>
      </c>
      <c r="H2126" s="7">
        <f t="shared" si="170"/>
        <v>0</v>
      </c>
      <c r="I2126" s="7"/>
      <c r="J2126">
        <v>-611.875</v>
      </c>
      <c r="K2126" s="8">
        <f t="shared" si="166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167"/>
        <v>-2.4188400000000003</v>
      </c>
      <c r="E2127" s="8">
        <f>K2156/1000</f>
        <v>-2.4183499999999998</v>
      </c>
      <c r="F2127" s="4">
        <f t="shared" si="168"/>
        <v>4.9000000000054555E-4</v>
      </c>
      <c r="G2127" s="4">
        <f t="shared" si="169"/>
        <v>4.9000000000054555E-4</v>
      </c>
      <c r="H2127" s="7">
        <f t="shared" si="170"/>
        <v>2.4010000000053462E-7</v>
      </c>
      <c r="I2127" s="7"/>
      <c r="J2127">
        <v>-611.875</v>
      </c>
      <c r="K2127" s="8">
        <f t="shared" si="166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167"/>
        <v>66.539400000000001</v>
      </c>
      <c r="E2128" s="8">
        <f>K2157/1000</f>
        <v>65.971899999999991</v>
      </c>
      <c r="F2128" s="4">
        <f t="shared" si="168"/>
        <v>-0.56750000000000966</v>
      </c>
      <c r="G2128" s="4">
        <f t="shared" si="169"/>
        <v>0.56750000000000966</v>
      </c>
      <c r="H2128" s="7">
        <f t="shared" si="170"/>
        <v>0.32205625000001098</v>
      </c>
      <c r="I2128" s="7"/>
      <c r="J2128">
        <v>-611.875</v>
      </c>
      <c r="K2128" s="8">
        <f t="shared" si="166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167"/>
        <v>111.114</v>
      </c>
      <c r="E2129" s="8">
        <f>K2158/1000</f>
        <v>111.199</v>
      </c>
      <c r="F2129" s="4">
        <f t="shared" si="168"/>
        <v>8.4999999999993747E-2</v>
      </c>
      <c r="G2129" s="4">
        <f t="shared" si="169"/>
        <v>8.4999999999993747E-2</v>
      </c>
      <c r="H2129" s="7">
        <f t="shared" si="170"/>
        <v>7.2249999999989371E-3</v>
      </c>
      <c r="I2129" s="7"/>
      <c r="J2129">
        <v>-611.875</v>
      </c>
      <c r="K2129" s="8">
        <f t="shared" si="166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167"/>
        <v>109.931</v>
      </c>
      <c r="E2130" s="8">
        <f>K2159/1000</f>
        <v>110.413</v>
      </c>
      <c r="F2130" s="4">
        <f t="shared" si="168"/>
        <v>0.48199999999999932</v>
      </c>
      <c r="G2130" s="4">
        <f t="shared" si="169"/>
        <v>0.48199999999999932</v>
      </c>
      <c r="H2130" s="7">
        <f t="shared" si="170"/>
        <v>0.23232399999999934</v>
      </c>
      <c r="I2130" s="7"/>
      <c r="J2130">
        <v>-611.875</v>
      </c>
      <c r="K2130" s="8">
        <f t="shared" si="166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167"/>
        <v>109.108</v>
      </c>
      <c r="E2131" s="8">
        <f>K2160/1000</f>
        <v>109.426</v>
      </c>
      <c r="F2131" s="4">
        <f t="shared" si="168"/>
        <v>0.31799999999999784</v>
      </c>
      <c r="G2131" s="4">
        <f t="shared" si="169"/>
        <v>0.31799999999999784</v>
      </c>
      <c r="H2131" s="7">
        <f t="shared" si="170"/>
        <v>0.10112399999999863</v>
      </c>
      <c r="I2131" s="7"/>
      <c r="J2131">
        <v>-1066.92</v>
      </c>
      <c r="K2131" s="8">
        <f t="shared" si="166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167"/>
        <v>108.648</v>
      </c>
      <c r="E2132" s="8">
        <f>K2161/1000</f>
        <v>108.976</v>
      </c>
      <c r="F2132" s="4">
        <f t="shared" si="168"/>
        <v>0.32800000000000296</v>
      </c>
      <c r="G2132" s="4">
        <f t="shared" si="169"/>
        <v>0.32800000000000296</v>
      </c>
      <c r="H2132" s="7">
        <f t="shared" si="170"/>
        <v>0.10758400000000194</v>
      </c>
      <c r="I2132" s="7"/>
      <c r="J2132">
        <v>-2427.9899999999998</v>
      </c>
      <c r="K2132" s="8">
        <f t="shared" si="166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167"/>
        <v>108.166</v>
      </c>
      <c r="E2133" s="8">
        <f>K2162/1000</f>
        <v>108.503</v>
      </c>
      <c r="F2133" s="4">
        <f t="shared" si="168"/>
        <v>0.3370000000000033</v>
      </c>
      <c r="G2133" s="4">
        <f t="shared" si="169"/>
        <v>0.3370000000000033</v>
      </c>
      <c r="H2133" s="7">
        <f t="shared" si="170"/>
        <v>0.11356900000000222</v>
      </c>
      <c r="I2133" s="7"/>
      <c r="J2133">
        <v>83693.2</v>
      </c>
      <c r="K2133" s="8">
        <f t="shared" si="166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167"/>
        <v>107.89100000000001</v>
      </c>
      <c r="E2134" s="8">
        <f>K2163/1000</f>
        <v>108.24299999999999</v>
      </c>
      <c r="F2134" s="4">
        <f t="shared" si="168"/>
        <v>0.35199999999998965</v>
      </c>
      <c r="G2134" s="4">
        <f t="shared" si="169"/>
        <v>0.35199999999998965</v>
      </c>
      <c r="H2134" s="7">
        <f t="shared" si="170"/>
        <v>0.12390399999999271</v>
      </c>
      <c r="I2134" s="7"/>
      <c r="J2134">
        <v>112241</v>
      </c>
      <c r="K2134" s="8">
        <f t="shared" si="166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167"/>
        <v>107.83799999999999</v>
      </c>
      <c r="E2135" s="8">
        <f>K2164/1000</f>
        <v>108.242</v>
      </c>
      <c r="F2135" s="4">
        <f t="shared" si="168"/>
        <v>0.40400000000001057</v>
      </c>
      <c r="G2135" s="4">
        <f t="shared" si="169"/>
        <v>0.40400000000001057</v>
      </c>
      <c r="H2135" s="7">
        <f t="shared" si="170"/>
        <v>0.16321600000000855</v>
      </c>
      <c r="I2135" s="7"/>
      <c r="J2135">
        <v>111177</v>
      </c>
      <c r="K2135" s="8">
        <f t="shared" si="166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167"/>
        <v>107.785</v>
      </c>
      <c r="E2136" s="8">
        <f>K2165/1000</f>
        <v>108.23699999999999</v>
      </c>
      <c r="F2136" s="4">
        <f t="shared" si="168"/>
        <v>0.45199999999999818</v>
      </c>
      <c r="G2136" s="4">
        <f t="shared" si="169"/>
        <v>0.45199999999999818</v>
      </c>
      <c r="H2136" s="7">
        <f t="shared" si="170"/>
        <v>0.20430399999999835</v>
      </c>
      <c r="I2136" s="7"/>
      <c r="J2136">
        <v>110301</v>
      </c>
      <c r="K2136" s="8">
        <f t="shared" si="166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167"/>
        <v>80.546999999999997</v>
      </c>
      <c r="E2137" s="8">
        <f>K2166/1000</f>
        <v>81.795600000000007</v>
      </c>
      <c r="F2137" s="4">
        <f t="shared" si="168"/>
        <v>1.2486000000000104</v>
      </c>
      <c r="G2137" s="4">
        <f t="shared" si="169"/>
        <v>1.2486000000000104</v>
      </c>
      <c r="H2137" s="7">
        <f t="shared" si="170"/>
        <v>1.559001960000026</v>
      </c>
      <c r="I2137" s="7"/>
      <c r="J2137">
        <v>109666</v>
      </c>
      <c r="K2137" s="8">
        <f t="shared" si="166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167"/>
        <v>-0.92471500000000006</v>
      </c>
      <c r="E2138" s="8">
        <f>K2167/1000</f>
        <v>-0.92471500000000006</v>
      </c>
      <c r="F2138" s="4">
        <f t="shared" si="168"/>
        <v>0</v>
      </c>
      <c r="G2138" s="4">
        <f t="shared" si="169"/>
        <v>0</v>
      </c>
      <c r="H2138" s="7">
        <f t="shared" si="170"/>
        <v>0</v>
      </c>
      <c r="I2138" s="7"/>
      <c r="J2138">
        <v>109025</v>
      </c>
      <c r="K2138" s="8">
        <f t="shared" si="166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167"/>
        <v>-1.0669200000000001</v>
      </c>
      <c r="E2139" s="8">
        <f>K2168/1000</f>
        <v>-1.0669200000000001</v>
      </c>
      <c r="F2139" s="4">
        <f t="shared" si="168"/>
        <v>0</v>
      </c>
      <c r="G2139" s="4">
        <f t="shared" si="169"/>
        <v>0</v>
      </c>
      <c r="H2139" s="7">
        <f t="shared" si="170"/>
        <v>0</v>
      </c>
      <c r="I2139" s="7"/>
      <c r="J2139">
        <v>108333</v>
      </c>
      <c r="K2139" s="8">
        <f t="shared" si="166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167"/>
        <v>-0.61187499999999995</v>
      </c>
      <c r="E2140" s="8">
        <f>K2169/1000</f>
        <v>-0.61187499999999995</v>
      </c>
      <c r="F2140" s="4">
        <f t="shared" si="168"/>
        <v>0</v>
      </c>
      <c r="G2140" s="4">
        <f t="shared" si="169"/>
        <v>0</v>
      </c>
      <c r="H2140" s="7">
        <f t="shared" si="170"/>
        <v>0</v>
      </c>
      <c r="I2140" s="7"/>
      <c r="J2140">
        <v>108268</v>
      </c>
      <c r="K2140" s="8">
        <f t="shared" si="166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167"/>
        <v>-0.61187499999999995</v>
      </c>
      <c r="E2141" s="8">
        <f>K2170/1000</f>
        <v>-0.61187499999999995</v>
      </c>
      <c r="F2141" s="4">
        <f t="shared" si="168"/>
        <v>0</v>
      </c>
      <c r="G2141" s="4">
        <f t="shared" si="169"/>
        <v>0</v>
      </c>
      <c r="H2141" s="7">
        <f t="shared" si="170"/>
        <v>0</v>
      </c>
      <c r="I2141" s="7"/>
      <c r="J2141">
        <v>108194</v>
      </c>
      <c r="K2141" s="8">
        <f t="shared" si="166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167"/>
        <v>-0.61187499999999995</v>
      </c>
      <c r="E2142" s="8">
        <f>K2171/1000</f>
        <v>-0.61187499999999995</v>
      </c>
      <c r="F2142" s="4">
        <f t="shared" si="168"/>
        <v>0</v>
      </c>
      <c r="G2142" s="4">
        <f t="shared" si="169"/>
        <v>0</v>
      </c>
      <c r="H2142" s="7">
        <f t="shared" si="170"/>
        <v>0</v>
      </c>
      <c r="I2142" s="7"/>
      <c r="J2142">
        <v>103657</v>
      </c>
      <c r="K2142" s="8">
        <f t="shared" si="166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167"/>
        <v>-0.61187499999999995</v>
      </c>
      <c r="E2143" s="8">
        <f>K2172/1000</f>
        <v>-0.61187499999999995</v>
      </c>
      <c r="F2143" s="4">
        <f t="shared" si="168"/>
        <v>0</v>
      </c>
      <c r="G2143" s="4">
        <f t="shared" si="169"/>
        <v>0</v>
      </c>
      <c r="H2143" s="7">
        <f t="shared" si="170"/>
        <v>0</v>
      </c>
      <c r="I2143" s="7"/>
      <c r="J2143">
        <v>-924.71500000000003</v>
      </c>
      <c r="K2143" s="8">
        <f t="shared" si="166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167"/>
        <v>-0.61187499999999995</v>
      </c>
      <c r="E2144" s="8">
        <f>K2173/1000</f>
        <v>-0.61187499999999995</v>
      </c>
      <c r="F2144" s="4">
        <f t="shared" si="168"/>
        <v>0</v>
      </c>
      <c r="G2144" s="4">
        <f t="shared" si="169"/>
        <v>0</v>
      </c>
      <c r="H2144" s="7">
        <f t="shared" si="170"/>
        <v>0</v>
      </c>
      <c r="I2144" s="7"/>
      <c r="J2144">
        <v>-611.875</v>
      </c>
      <c r="K2144" s="8">
        <f t="shared" si="166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167"/>
        <v>-0.61187499999999995</v>
      </c>
      <c r="E2145" s="8">
        <f>K2174/1000</f>
        <v>-0.61187499999999995</v>
      </c>
      <c r="F2145" s="4">
        <f t="shared" si="168"/>
        <v>0</v>
      </c>
      <c r="G2145" s="4">
        <f t="shared" si="169"/>
        <v>0</v>
      </c>
      <c r="H2145" s="7">
        <f t="shared" si="170"/>
        <v>0</v>
      </c>
      <c r="I2145" s="7"/>
      <c r="J2145">
        <v>-611.875</v>
      </c>
      <c r="K2145" s="8">
        <f t="shared" si="166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167"/>
        <v>-0.61187499999999995</v>
      </c>
      <c r="E2146" s="8">
        <f>K2175/1000</f>
        <v>-0.61187499999999995</v>
      </c>
      <c r="F2146" s="4">
        <f t="shared" si="168"/>
        <v>0</v>
      </c>
      <c r="G2146" s="4">
        <f t="shared" si="169"/>
        <v>0</v>
      </c>
      <c r="H2146" s="7">
        <f t="shared" si="170"/>
        <v>0</v>
      </c>
      <c r="I2146" s="7"/>
      <c r="J2146">
        <v>-611.875</v>
      </c>
      <c r="K2146" s="8">
        <f t="shared" si="166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167"/>
        <v>-0.61187499999999995</v>
      </c>
      <c r="E2147" s="8">
        <f>K2176/1000</f>
        <v>-0.61187499999999995</v>
      </c>
      <c r="F2147" s="4">
        <f t="shared" si="168"/>
        <v>0</v>
      </c>
      <c r="G2147" s="4">
        <f t="shared" si="169"/>
        <v>0</v>
      </c>
      <c r="H2147" s="7">
        <f t="shared" si="170"/>
        <v>0</v>
      </c>
      <c r="I2147" s="7"/>
      <c r="J2147">
        <v>-611.875</v>
      </c>
      <c r="K2147" s="8">
        <f t="shared" si="166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167"/>
        <v>-0.61187499999999995</v>
      </c>
      <c r="E2148" s="8">
        <f>K2177/1000</f>
        <v>-0.61187499999999995</v>
      </c>
      <c r="F2148" s="4">
        <f t="shared" si="168"/>
        <v>0</v>
      </c>
      <c r="G2148" s="4">
        <f t="shared" si="169"/>
        <v>0</v>
      </c>
      <c r="H2148" s="7">
        <f t="shared" si="170"/>
        <v>0</v>
      </c>
      <c r="I2148" s="7"/>
      <c r="J2148">
        <v>-611.875</v>
      </c>
      <c r="K2148" s="8">
        <f t="shared" si="166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167"/>
        <v>-0.61187499999999995</v>
      </c>
      <c r="E2149" s="8">
        <f>K2178/1000</f>
        <v>-0.61187499999999995</v>
      </c>
      <c r="F2149" s="4">
        <f t="shared" si="168"/>
        <v>0</v>
      </c>
      <c r="G2149" s="4">
        <f t="shared" si="169"/>
        <v>0</v>
      </c>
      <c r="H2149" s="7">
        <f t="shared" si="170"/>
        <v>0</v>
      </c>
      <c r="I2149" s="7"/>
      <c r="J2149">
        <v>-611.875</v>
      </c>
      <c r="K2149" s="8">
        <f t="shared" si="166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167"/>
        <v>-1.0669200000000001</v>
      </c>
      <c r="E2150" s="8">
        <f>K2179/1000</f>
        <v>-1.0669200000000001</v>
      </c>
      <c r="F2150" s="4">
        <f t="shared" si="168"/>
        <v>0</v>
      </c>
      <c r="G2150" s="4">
        <f t="shared" si="169"/>
        <v>0</v>
      </c>
      <c r="H2150" s="7">
        <f t="shared" si="170"/>
        <v>0</v>
      </c>
      <c r="I2150" s="7"/>
      <c r="J2150">
        <v>-611.875</v>
      </c>
      <c r="K2150" s="8">
        <f t="shared" si="166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167"/>
        <v>-1.0669200000000001</v>
      </c>
      <c r="E2151" s="8">
        <f>K2180/1000</f>
        <v>-1.0669200000000001</v>
      </c>
      <c r="F2151" s="4">
        <f t="shared" si="168"/>
        <v>0</v>
      </c>
      <c r="G2151" s="4">
        <f t="shared" si="169"/>
        <v>0</v>
      </c>
      <c r="H2151" s="7">
        <f t="shared" si="170"/>
        <v>0</v>
      </c>
      <c r="I2151" s="7"/>
      <c r="J2151">
        <v>-611.875</v>
      </c>
      <c r="K2151" s="8">
        <f t="shared" si="166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167"/>
        <v>-0.92471500000000006</v>
      </c>
      <c r="E2152" s="8">
        <f>K2181/1000</f>
        <v>-0.92471500000000006</v>
      </c>
      <c r="F2152" s="4">
        <f t="shared" si="168"/>
        <v>0</v>
      </c>
      <c r="G2152" s="4">
        <f t="shared" si="169"/>
        <v>0</v>
      </c>
      <c r="H2152" s="7">
        <f t="shared" si="170"/>
        <v>0</v>
      </c>
      <c r="I2152" s="7"/>
      <c r="J2152">
        <v>-611.875</v>
      </c>
      <c r="K2152" s="8">
        <f t="shared" si="166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167"/>
        <v>-2.7236100000000003</v>
      </c>
      <c r="E2153" s="8">
        <f>K2182/1000</f>
        <v>-2.7226399999999997</v>
      </c>
      <c r="F2153" s="4">
        <f t="shared" si="168"/>
        <v>9.7000000000058151E-4</v>
      </c>
      <c r="G2153" s="4">
        <f t="shared" si="169"/>
        <v>9.7000000000058151E-4</v>
      </c>
      <c r="H2153" s="7">
        <f t="shared" si="170"/>
        <v>9.409000000011281E-7</v>
      </c>
      <c r="I2153" s="7"/>
      <c r="J2153">
        <v>-611.875</v>
      </c>
      <c r="K2153" s="8">
        <f t="shared" si="166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167"/>
        <v>-0.92471500000000006</v>
      </c>
      <c r="E2154" s="8">
        <f>K2183/1000</f>
        <v>-0.92471500000000006</v>
      </c>
      <c r="F2154" s="4">
        <f t="shared" si="168"/>
        <v>0</v>
      </c>
      <c r="G2154" s="4">
        <f t="shared" si="169"/>
        <v>0</v>
      </c>
      <c r="H2154" s="7">
        <f t="shared" si="170"/>
        <v>0</v>
      </c>
      <c r="I2154" s="7"/>
      <c r="J2154">
        <v>-611.875</v>
      </c>
      <c r="K2154" s="8">
        <f t="shared" si="166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167"/>
        <v>-0.92471500000000006</v>
      </c>
      <c r="E2155" s="8">
        <f>K2184/1000</f>
        <v>-0.92471500000000006</v>
      </c>
      <c r="F2155" s="4">
        <f t="shared" si="168"/>
        <v>0</v>
      </c>
      <c r="G2155" s="4">
        <f t="shared" si="169"/>
        <v>0</v>
      </c>
      <c r="H2155" s="7">
        <f t="shared" si="170"/>
        <v>0</v>
      </c>
      <c r="I2155" s="7"/>
      <c r="J2155">
        <v>-1066.92</v>
      </c>
      <c r="K2155" s="8">
        <f t="shared" si="166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167"/>
        <v>-0.92471500000000006</v>
      </c>
      <c r="E2156" s="8">
        <f>K2185/1000</f>
        <v>-0.92471500000000006</v>
      </c>
      <c r="F2156" s="4">
        <f t="shared" si="168"/>
        <v>0</v>
      </c>
      <c r="G2156" s="4">
        <f t="shared" si="169"/>
        <v>0</v>
      </c>
      <c r="H2156" s="7">
        <f t="shared" si="170"/>
        <v>0</v>
      </c>
      <c r="I2156" s="7"/>
      <c r="J2156">
        <v>-2418.35</v>
      </c>
      <c r="K2156" s="8">
        <f t="shared" ref="K2156:K2219" si="171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167"/>
        <v>-0.92471500000000006</v>
      </c>
      <c r="E2157" s="8">
        <f>K2186/1000</f>
        <v>-0.92471500000000006</v>
      </c>
      <c r="F2157" s="4">
        <f t="shared" si="168"/>
        <v>0</v>
      </c>
      <c r="G2157" s="4">
        <f t="shared" si="169"/>
        <v>0</v>
      </c>
      <c r="H2157" s="7">
        <f t="shared" si="170"/>
        <v>0</v>
      </c>
      <c r="I2157" s="7"/>
      <c r="J2157">
        <v>65971.899999999994</v>
      </c>
      <c r="K2157" s="8">
        <f t="shared" si="171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167"/>
        <v>-0.92471500000000006</v>
      </c>
      <c r="E2158" s="8">
        <f>K2187/1000</f>
        <v>-0.92471500000000006</v>
      </c>
      <c r="F2158" s="4">
        <f t="shared" si="168"/>
        <v>0</v>
      </c>
      <c r="G2158" s="4">
        <f t="shared" si="169"/>
        <v>0</v>
      </c>
      <c r="H2158" s="7">
        <f t="shared" si="170"/>
        <v>0</v>
      </c>
      <c r="I2158" s="7"/>
      <c r="J2158">
        <v>111199</v>
      </c>
      <c r="K2158" s="8">
        <f t="shared" si="171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167"/>
        <v>-0.92471500000000006</v>
      </c>
      <c r="E2159" s="8">
        <f>K2188/1000</f>
        <v>-0.92471500000000006</v>
      </c>
      <c r="F2159" s="4">
        <f t="shared" si="168"/>
        <v>0</v>
      </c>
      <c r="G2159" s="4">
        <f t="shared" si="169"/>
        <v>0</v>
      </c>
      <c r="H2159" s="7">
        <f t="shared" si="170"/>
        <v>0</v>
      </c>
      <c r="I2159" s="7"/>
      <c r="J2159">
        <v>110413</v>
      </c>
      <c r="K2159" s="8">
        <f t="shared" si="171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167"/>
        <v>-0.92471500000000006</v>
      </c>
      <c r="E2160" s="8">
        <f>K2189/1000</f>
        <v>-0.92471500000000006</v>
      </c>
      <c r="F2160" s="4">
        <f t="shared" si="168"/>
        <v>0</v>
      </c>
      <c r="G2160" s="4">
        <f t="shared" si="169"/>
        <v>0</v>
      </c>
      <c r="H2160" s="7">
        <f t="shared" si="170"/>
        <v>0</v>
      </c>
      <c r="I2160" s="7"/>
      <c r="J2160">
        <v>109426</v>
      </c>
      <c r="K2160" s="8">
        <f t="shared" si="171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167"/>
        <v>-0.92471500000000006</v>
      </c>
      <c r="E2161" s="8">
        <f>K2190/1000</f>
        <v>-0.92471500000000006</v>
      </c>
      <c r="F2161" s="4">
        <f t="shared" si="168"/>
        <v>0</v>
      </c>
      <c r="G2161" s="4">
        <f t="shared" si="169"/>
        <v>0</v>
      </c>
      <c r="H2161" s="7">
        <f t="shared" si="170"/>
        <v>0</v>
      </c>
      <c r="I2161" s="7"/>
      <c r="J2161">
        <v>108976</v>
      </c>
      <c r="K2161" s="8">
        <f t="shared" si="171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167"/>
        <v>-0.92471500000000006</v>
      </c>
      <c r="E2162" s="8">
        <f>K2191/1000</f>
        <v>-0.92471500000000006</v>
      </c>
      <c r="F2162" s="4">
        <f t="shared" si="168"/>
        <v>0</v>
      </c>
      <c r="G2162" s="4">
        <f t="shared" si="169"/>
        <v>0</v>
      </c>
      <c r="H2162" s="7">
        <f t="shared" si="170"/>
        <v>0</v>
      </c>
      <c r="I2162" s="7"/>
      <c r="J2162">
        <v>108503</v>
      </c>
      <c r="K2162" s="8">
        <f t="shared" si="171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167"/>
        <v>-1.0669200000000001</v>
      </c>
      <c r="E2163" s="8">
        <f>K2192/1000</f>
        <v>-1.0669200000000001</v>
      </c>
      <c r="F2163" s="4">
        <f t="shared" si="168"/>
        <v>0</v>
      </c>
      <c r="G2163" s="4">
        <f t="shared" si="169"/>
        <v>0</v>
      </c>
      <c r="H2163" s="7">
        <f t="shared" si="170"/>
        <v>0</v>
      </c>
      <c r="I2163" s="7"/>
      <c r="J2163">
        <v>108243</v>
      </c>
      <c r="K2163" s="8">
        <f t="shared" si="171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167"/>
        <v>-0.61187499999999995</v>
      </c>
      <c r="E2164" s="8">
        <f>K2193/1000</f>
        <v>-0.61187499999999995</v>
      </c>
      <c r="F2164" s="4">
        <f t="shared" si="168"/>
        <v>0</v>
      </c>
      <c r="G2164" s="4">
        <f t="shared" si="169"/>
        <v>0</v>
      </c>
      <c r="H2164" s="7">
        <f t="shared" si="170"/>
        <v>0</v>
      </c>
      <c r="I2164" s="7"/>
      <c r="J2164">
        <v>108242</v>
      </c>
      <c r="K2164" s="8">
        <f t="shared" si="171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167"/>
        <v>-0.61187499999999995</v>
      </c>
      <c r="E2165" s="8">
        <f>K2194/1000</f>
        <v>-0.61187499999999995</v>
      </c>
      <c r="F2165" s="4">
        <f t="shared" si="168"/>
        <v>0</v>
      </c>
      <c r="G2165" s="4">
        <f t="shared" si="169"/>
        <v>0</v>
      </c>
      <c r="H2165" s="7">
        <f t="shared" si="170"/>
        <v>0</v>
      </c>
      <c r="I2165" s="7"/>
      <c r="J2165">
        <v>108237</v>
      </c>
      <c r="K2165" s="8">
        <f t="shared" si="171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167"/>
        <v>-0.61187499999999995</v>
      </c>
      <c r="E2166" s="8">
        <f>K2195/1000</f>
        <v>-0.61187499999999995</v>
      </c>
      <c r="F2166" s="4">
        <f t="shared" si="168"/>
        <v>0</v>
      </c>
      <c r="G2166" s="4">
        <f t="shared" si="169"/>
        <v>0</v>
      </c>
      <c r="H2166" s="7">
        <f t="shared" si="170"/>
        <v>0</v>
      </c>
      <c r="I2166" s="7"/>
      <c r="J2166">
        <v>81795.600000000006</v>
      </c>
      <c r="K2166" s="8">
        <f t="shared" si="171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167"/>
        <v>-0.61187499999999995</v>
      </c>
      <c r="E2167" s="8">
        <f>K2196/1000</f>
        <v>-0.61187499999999995</v>
      </c>
      <c r="F2167" s="4">
        <f t="shared" si="168"/>
        <v>0</v>
      </c>
      <c r="G2167" s="4">
        <f t="shared" si="169"/>
        <v>0</v>
      </c>
      <c r="H2167" s="7">
        <f t="shared" si="170"/>
        <v>0</v>
      </c>
      <c r="I2167" s="7"/>
      <c r="J2167">
        <v>-924.71500000000003</v>
      </c>
      <c r="K2167" s="8">
        <f t="shared" si="171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167"/>
        <v>-0.61187499999999995</v>
      </c>
      <c r="E2168" s="8">
        <f>K2197/1000</f>
        <v>-0.61187499999999995</v>
      </c>
      <c r="F2168" s="4">
        <f t="shared" si="168"/>
        <v>0</v>
      </c>
      <c r="G2168" s="4">
        <f t="shared" si="169"/>
        <v>0</v>
      </c>
      <c r="H2168" s="7">
        <f t="shared" si="170"/>
        <v>0</v>
      </c>
      <c r="I2168" s="7"/>
      <c r="J2168">
        <v>-1066.92</v>
      </c>
      <c r="K2168" s="8">
        <f t="shared" si="171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167"/>
        <v>-0.61187499999999995</v>
      </c>
      <c r="E2169" s="8">
        <f>K2198/1000</f>
        <v>-0.61187499999999995</v>
      </c>
      <c r="F2169" s="4">
        <f t="shared" si="168"/>
        <v>0</v>
      </c>
      <c r="G2169" s="4">
        <f t="shared" si="169"/>
        <v>0</v>
      </c>
      <c r="H2169" s="7">
        <f t="shared" si="170"/>
        <v>0</v>
      </c>
      <c r="I2169" s="7"/>
      <c r="J2169">
        <v>-611.875</v>
      </c>
      <c r="K2169" s="8">
        <f t="shared" si="171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167"/>
        <v>-0.61187499999999995</v>
      </c>
      <c r="E2170" s="8">
        <f>K2199/1000</f>
        <v>-0.61187499999999995</v>
      </c>
      <c r="F2170" s="4">
        <f t="shared" si="168"/>
        <v>0</v>
      </c>
      <c r="G2170" s="4">
        <f t="shared" si="169"/>
        <v>0</v>
      </c>
      <c r="H2170" s="7">
        <f t="shared" si="170"/>
        <v>0</v>
      </c>
      <c r="I2170" s="7"/>
      <c r="J2170">
        <v>-611.875</v>
      </c>
      <c r="K2170" s="8">
        <f t="shared" si="171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167"/>
        <v>-0.61187499999999995</v>
      </c>
      <c r="E2171" s="8">
        <f>K2200/1000</f>
        <v>-0.61187499999999995</v>
      </c>
      <c r="F2171" s="4">
        <f t="shared" si="168"/>
        <v>0</v>
      </c>
      <c r="G2171" s="4">
        <f t="shared" si="169"/>
        <v>0</v>
      </c>
      <c r="H2171" s="7">
        <f t="shared" si="170"/>
        <v>0</v>
      </c>
      <c r="I2171" s="7"/>
      <c r="J2171">
        <v>-611.875</v>
      </c>
      <c r="K2171" s="8">
        <f t="shared" si="171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167"/>
        <v>-0.61187499999999995</v>
      </c>
      <c r="E2172" s="8">
        <f>K2201/1000</f>
        <v>-0.61187499999999995</v>
      </c>
      <c r="F2172" s="4">
        <f t="shared" si="168"/>
        <v>0</v>
      </c>
      <c r="G2172" s="4">
        <f t="shared" si="169"/>
        <v>0</v>
      </c>
      <c r="H2172" s="7">
        <f t="shared" si="170"/>
        <v>0</v>
      </c>
      <c r="I2172" s="7"/>
      <c r="J2172">
        <v>-611.875</v>
      </c>
      <c r="K2172" s="8">
        <f t="shared" si="171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167"/>
        <v>-0.61187499999999995</v>
      </c>
      <c r="E2173" s="8">
        <f>K2202/1000</f>
        <v>-0.61187499999999995</v>
      </c>
      <c r="F2173" s="4">
        <f t="shared" si="168"/>
        <v>0</v>
      </c>
      <c r="G2173" s="4">
        <f t="shared" si="169"/>
        <v>0</v>
      </c>
      <c r="H2173" s="7">
        <f t="shared" si="170"/>
        <v>0</v>
      </c>
      <c r="I2173" s="7"/>
      <c r="J2173">
        <v>-611.875</v>
      </c>
      <c r="K2173" s="8">
        <f t="shared" si="171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167"/>
        <v>-1.0669200000000001</v>
      </c>
      <c r="E2174" s="8">
        <f>K2203/1000</f>
        <v>-1.0669200000000001</v>
      </c>
      <c r="F2174" s="4">
        <f t="shared" si="168"/>
        <v>0</v>
      </c>
      <c r="G2174" s="4">
        <f t="shared" si="169"/>
        <v>0</v>
      </c>
      <c r="H2174" s="7">
        <f t="shared" si="170"/>
        <v>0</v>
      </c>
      <c r="I2174" s="7"/>
      <c r="J2174">
        <v>-611.875</v>
      </c>
      <c r="K2174" s="8">
        <f t="shared" si="171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167"/>
        <v>-1.0669200000000001</v>
      </c>
      <c r="E2175" s="8">
        <f>K2204/1000</f>
        <v>-1.0669200000000001</v>
      </c>
      <c r="F2175" s="4">
        <f t="shared" si="168"/>
        <v>0</v>
      </c>
      <c r="G2175" s="4">
        <f t="shared" si="169"/>
        <v>0</v>
      </c>
      <c r="H2175" s="7">
        <f t="shared" si="170"/>
        <v>0</v>
      </c>
      <c r="I2175" s="7"/>
      <c r="J2175">
        <v>-611.875</v>
      </c>
      <c r="K2175" s="8">
        <f t="shared" si="171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167"/>
        <v>8.2056100000000001</v>
      </c>
      <c r="E2176" s="8">
        <f>K2205/1000</f>
        <v>7.8621099999999995</v>
      </c>
      <c r="F2176" s="4">
        <f t="shared" si="168"/>
        <v>-0.34350000000000058</v>
      </c>
      <c r="G2176" s="4">
        <f t="shared" si="169"/>
        <v>0.34350000000000058</v>
      </c>
      <c r="H2176" s="7">
        <f t="shared" si="170"/>
        <v>0.1179922500000004</v>
      </c>
      <c r="I2176" s="7"/>
      <c r="J2176">
        <v>-611.875</v>
      </c>
      <c r="K2176" s="8">
        <f t="shared" si="171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167"/>
        <v>111.768</v>
      </c>
      <c r="E2177" s="8">
        <f>K2206/1000</f>
        <v>112.202</v>
      </c>
      <c r="F2177" s="4">
        <f t="shared" si="168"/>
        <v>0.4339999999999975</v>
      </c>
      <c r="G2177" s="4">
        <f t="shared" si="169"/>
        <v>0.4339999999999975</v>
      </c>
      <c r="H2177" s="7">
        <f t="shared" si="170"/>
        <v>0.18835599999999783</v>
      </c>
      <c r="I2177" s="7"/>
      <c r="J2177">
        <v>-611.875</v>
      </c>
      <c r="K2177" s="8">
        <f t="shared" si="171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167"/>
        <v>111.358</v>
      </c>
      <c r="E2178" s="8">
        <f>K2207/1000</f>
        <v>111.89700000000001</v>
      </c>
      <c r="F2178" s="4">
        <f t="shared" si="168"/>
        <v>0.53900000000000148</v>
      </c>
      <c r="G2178" s="4">
        <f t="shared" si="169"/>
        <v>0.53900000000000148</v>
      </c>
      <c r="H2178" s="7">
        <f t="shared" si="170"/>
        <v>0.29052100000000158</v>
      </c>
      <c r="I2178" s="7"/>
      <c r="J2178">
        <v>-611.875</v>
      </c>
      <c r="K2178" s="8">
        <f t="shared" si="171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167"/>
        <v>110.807</v>
      </c>
      <c r="E2179" s="8">
        <f>K2208/1000</f>
        <v>111.227</v>
      </c>
      <c r="F2179" s="4">
        <f t="shared" si="168"/>
        <v>0.42000000000000171</v>
      </c>
      <c r="G2179" s="4">
        <f t="shared" si="169"/>
        <v>0.42000000000000171</v>
      </c>
      <c r="H2179" s="7">
        <f t="shared" si="170"/>
        <v>0.17640000000000144</v>
      </c>
      <c r="I2179" s="7"/>
      <c r="J2179">
        <v>-1066.92</v>
      </c>
      <c r="K2179" s="8">
        <f t="shared" si="171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167"/>
        <v>110.23</v>
      </c>
      <c r="E2180" s="8">
        <f>K2209/1000</f>
        <v>110.646</v>
      </c>
      <c r="F2180" s="4">
        <f t="shared" si="168"/>
        <v>0.41599999999999682</v>
      </c>
      <c r="G2180" s="4">
        <f t="shared" si="169"/>
        <v>0.41599999999999682</v>
      </c>
      <c r="H2180" s="7">
        <f t="shared" si="170"/>
        <v>0.17305599999999735</v>
      </c>
      <c r="I2180" s="7"/>
      <c r="J2180">
        <v>-1066.92</v>
      </c>
      <c r="K2180" s="8">
        <f t="shared" si="171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167"/>
        <v>109.863</v>
      </c>
      <c r="E2181" s="8">
        <f>K2210/1000</f>
        <v>109.931</v>
      </c>
      <c r="F2181" s="4">
        <f t="shared" si="168"/>
        <v>6.799999999999784E-2</v>
      </c>
      <c r="G2181" s="4">
        <f t="shared" si="169"/>
        <v>6.799999999999784E-2</v>
      </c>
      <c r="H2181" s="7">
        <f t="shared" si="170"/>
        <v>4.6239999999997065E-3</v>
      </c>
      <c r="I2181" s="7"/>
      <c r="J2181">
        <v>-924.71500000000003</v>
      </c>
      <c r="K2181" s="8">
        <f t="shared" si="171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167"/>
        <v>109.224</v>
      </c>
      <c r="E2182" s="8">
        <f>K2211/1000</f>
        <v>109.497</v>
      </c>
      <c r="F2182" s="4">
        <f t="shared" si="168"/>
        <v>0.27299999999999613</v>
      </c>
      <c r="G2182" s="4">
        <f t="shared" si="169"/>
        <v>0.27299999999999613</v>
      </c>
      <c r="H2182" s="7">
        <f t="shared" si="170"/>
        <v>7.4528999999997889E-2</v>
      </c>
      <c r="I2182" s="7"/>
      <c r="J2182">
        <v>-2722.64</v>
      </c>
      <c r="K2182" s="8">
        <f t="shared" si="171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167"/>
        <v>109.003</v>
      </c>
      <c r="E2183" s="8">
        <f>K2212/1000</f>
        <v>109.312</v>
      </c>
      <c r="F2183" s="4">
        <f t="shared" si="168"/>
        <v>0.3089999999999975</v>
      </c>
      <c r="G2183" s="4">
        <f t="shared" si="169"/>
        <v>0.3089999999999975</v>
      </c>
      <c r="H2183" s="7">
        <f t="shared" si="170"/>
        <v>9.5480999999998456E-2</v>
      </c>
      <c r="I2183" s="7"/>
      <c r="J2183">
        <v>-924.71500000000003</v>
      </c>
      <c r="K2183" s="8">
        <f t="shared" si="171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167"/>
        <v>39.861800000000002</v>
      </c>
      <c r="E2184" s="8">
        <f>K2213/1000</f>
        <v>40.315400000000004</v>
      </c>
      <c r="F2184" s="4">
        <f t="shared" si="168"/>
        <v>0.45360000000000156</v>
      </c>
      <c r="G2184" s="4">
        <f t="shared" si="169"/>
        <v>0.45360000000000156</v>
      </c>
      <c r="H2184" s="7">
        <f t="shared" si="170"/>
        <v>0.2057529600000014</v>
      </c>
      <c r="I2184" s="7"/>
      <c r="J2184">
        <v>-924.71500000000003</v>
      </c>
      <c r="K2184" s="8">
        <f t="shared" si="171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172">C2185/1000</f>
        <v>41.176300000000005</v>
      </c>
      <c r="E2185" s="8">
        <f>K2214/1000</f>
        <v>41.873800000000003</v>
      </c>
      <c r="F2185" s="4">
        <f t="shared" ref="F2185:F2248" si="173">(E2185- D2185)</f>
        <v>0.69749999999999801</v>
      </c>
      <c r="G2185" s="4">
        <f t="shared" ref="G2185:G2248" si="174">ABS(F2185)</f>
        <v>0.69749999999999801</v>
      </c>
      <c r="H2185" s="7">
        <f t="shared" ref="H2185:H2248" si="175">(G2185^2)</f>
        <v>0.4865062499999972</v>
      </c>
      <c r="I2185" s="7"/>
      <c r="J2185">
        <v>-924.71500000000003</v>
      </c>
      <c r="K2185" s="8">
        <f t="shared" si="171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172"/>
        <v>-0.92471500000000006</v>
      </c>
      <c r="E2186" s="8">
        <f>K2215/1000</f>
        <v>-0.92471500000000006</v>
      </c>
      <c r="F2186" s="4">
        <f t="shared" si="173"/>
        <v>0</v>
      </c>
      <c r="G2186" s="4">
        <f t="shared" si="174"/>
        <v>0</v>
      </c>
      <c r="H2186" s="7">
        <f t="shared" si="175"/>
        <v>0</v>
      </c>
      <c r="I2186" s="7"/>
      <c r="J2186">
        <v>-924.71500000000003</v>
      </c>
      <c r="K2186" s="8">
        <f t="shared" si="171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172"/>
        <v>-1.0669200000000001</v>
      </c>
      <c r="E2187" s="8">
        <f>K2216/1000</f>
        <v>-1.0669200000000001</v>
      </c>
      <c r="F2187" s="4">
        <f t="shared" si="173"/>
        <v>0</v>
      </c>
      <c r="G2187" s="4">
        <f t="shared" si="174"/>
        <v>0</v>
      </c>
      <c r="H2187" s="7">
        <f t="shared" si="175"/>
        <v>0</v>
      </c>
      <c r="I2187" s="7"/>
      <c r="J2187">
        <v>-924.71500000000003</v>
      </c>
      <c r="K2187" s="8">
        <f t="shared" si="171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172"/>
        <v>-0.61187499999999995</v>
      </c>
      <c r="E2188" s="8">
        <f>K2217/1000</f>
        <v>-0.61187499999999995</v>
      </c>
      <c r="F2188" s="4">
        <f t="shared" si="173"/>
        <v>0</v>
      </c>
      <c r="G2188" s="4">
        <f t="shared" si="174"/>
        <v>0</v>
      </c>
      <c r="H2188" s="7">
        <f t="shared" si="175"/>
        <v>0</v>
      </c>
      <c r="I2188" s="7"/>
      <c r="J2188">
        <v>-924.71500000000003</v>
      </c>
      <c r="K2188" s="8">
        <f t="shared" si="171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172"/>
        <v>-0.61187499999999995</v>
      </c>
      <c r="E2189" s="8">
        <f>K2218/1000</f>
        <v>-0.61187499999999995</v>
      </c>
      <c r="F2189" s="4">
        <f t="shared" si="173"/>
        <v>0</v>
      </c>
      <c r="G2189" s="4">
        <f t="shared" si="174"/>
        <v>0</v>
      </c>
      <c r="H2189" s="7">
        <f t="shared" si="175"/>
        <v>0</v>
      </c>
      <c r="I2189" s="7"/>
      <c r="J2189">
        <v>-924.71500000000003</v>
      </c>
      <c r="K2189" s="8">
        <f t="shared" si="171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172"/>
        <v>-0.61187499999999995</v>
      </c>
      <c r="E2190" s="8">
        <f>K2219/1000</f>
        <v>-0.61187499999999995</v>
      </c>
      <c r="F2190" s="4">
        <f t="shared" si="173"/>
        <v>0</v>
      </c>
      <c r="G2190" s="4">
        <f t="shared" si="174"/>
        <v>0</v>
      </c>
      <c r="H2190" s="7">
        <f t="shared" si="175"/>
        <v>0</v>
      </c>
      <c r="I2190" s="7"/>
      <c r="J2190">
        <v>-924.71500000000003</v>
      </c>
      <c r="K2190" s="8">
        <f t="shared" si="171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172"/>
        <v>-0.61187499999999995</v>
      </c>
      <c r="E2191" s="8">
        <f>K2220/1000</f>
        <v>-0.61187499999999995</v>
      </c>
      <c r="F2191" s="4">
        <f t="shared" si="173"/>
        <v>0</v>
      </c>
      <c r="G2191" s="4">
        <f t="shared" si="174"/>
        <v>0</v>
      </c>
      <c r="H2191" s="7">
        <f t="shared" si="175"/>
        <v>0</v>
      </c>
      <c r="I2191" s="7"/>
      <c r="J2191">
        <v>-924.71500000000003</v>
      </c>
      <c r="K2191" s="8">
        <f t="shared" si="171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172"/>
        <v>-0.61187499999999995</v>
      </c>
      <c r="E2192" s="8">
        <f>K2221/1000</f>
        <v>-0.61187499999999995</v>
      </c>
      <c r="F2192" s="4">
        <f t="shared" si="173"/>
        <v>0</v>
      </c>
      <c r="G2192" s="4">
        <f t="shared" si="174"/>
        <v>0</v>
      </c>
      <c r="H2192" s="7">
        <f t="shared" si="175"/>
        <v>0</v>
      </c>
      <c r="I2192" s="7"/>
      <c r="J2192">
        <v>-1066.92</v>
      </c>
      <c r="K2192" s="8">
        <f t="shared" si="171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172"/>
        <v>-0.61187499999999995</v>
      </c>
      <c r="E2193" s="8">
        <f>K2222/1000</f>
        <v>-0.61187499999999995</v>
      </c>
      <c r="F2193" s="4">
        <f t="shared" si="173"/>
        <v>0</v>
      </c>
      <c r="G2193" s="4">
        <f t="shared" si="174"/>
        <v>0</v>
      </c>
      <c r="H2193" s="7">
        <f t="shared" si="175"/>
        <v>0</v>
      </c>
      <c r="I2193" s="7"/>
      <c r="J2193">
        <v>-611.875</v>
      </c>
      <c r="K2193" s="8">
        <f t="shared" si="171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172"/>
        <v>-0.61187499999999995</v>
      </c>
      <c r="E2194" s="8">
        <f>K2223/1000</f>
        <v>-0.61187499999999995</v>
      </c>
      <c r="F2194" s="4">
        <f t="shared" si="173"/>
        <v>0</v>
      </c>
      <c r="G2194" s="4">
        <f t="shared" si="174"/>
        <v>0</v>
      </c>
      <c r="H2194" s="7">
        <f t="shared" si="175"/>
        <v>0</v>
      </c>
      <c r="I2194" s="7"/>
      <c r="J2194">
        <v>-611.875</v>
      </c>
      <c r="K2194" s="8">
        <f t="shared" si="171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172"/>
        <v>-0.61187499999999995</v>
      </c>
      <c r="E2195" s="8">
        <f>K2224/1000</f>
        <v>-0.61187499999999995</v>
      </c>
      <c r="F2195" s="4">
        <f t="shared" si="173"/>
        <v>0</v>
      </c>
      <c r="G2195" s="4">
        <f t="shared" si="174"/>
        <v>0</v>
      </c>
      <c r="H2195" s="7">
        <f t="shared" si="175"/>
        <v>0</v>
      </c>
      <c r="I2195" s="7"/>
      <c r="J2195">
        <v>-611.875</v>
      </c>
      <c r="K2195" s="8">
        <f t="shared" si="171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172"/>
        <v>-0.61187499999999995</v>
      </c>
      <c r="E2196" s="8">
        <f>K2225/1000</f>
        <v>-0.61187499999999995</v>
      </c>
      <c r="F2196" s="4">
        <f t="shared" si="173"/>
        <v>0</v>
      </c>
      <c r="G2196" s="4">
        <f t="shared" si="174"/>
        <v>0</v>
      </c>
      <c r="H2196" s="7">
        <f t="shared" si="175"/>
        <v>0</v>
      </c>
      <c r="I2196" s="7"/>
      <c r="J2196">
        <v>-611.875</v>
      </c>
      <c r="K2196" s="8">
        <f t="shared" si="171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172"/>
        <v>-0.61187499999999995</v>
      </c>
      <c r="E2197" s="8">
        <f>K2226/1000</f>
        <v>-0.61187499999999995</v>
      </c>
      <c r="F2197" s="4">
        <f t="shared" si="173"/>
        <v>0</v>
      </c>
      <c r="G2197" s="4">
        <f t="shared" si="174"/>
        <v>0</v>
      </c>
      <c r="H2197" s="7">
        <f t="shared" si="175"/>
        <v>0</v>
      </c>
      <c r="I2197" s="7"/>
      <c r="J2197">
        <v>-611.875</v>
      </c>
      <c r="K2197" s="8">
        <f t="shared" si="171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172"/>
        <v>-1.0669200000000001</v>
      </c>
      <c r="E2198" s="8">
        <f>K2227/1000</f>
        <v>-1.0669200000000001</v>
      </c>
      <c r="F2198" s="4">
        <f t="shared" si="173"/>
        <v>0</v>
      </c>
      <c r="G2198" s="4">
        <f t="shared" si="174"/>
        <v>0</v>
      </c>
      <c r="H2198" s="7">
        <f t="shared" si="175"/>
        <v>0</v>
      </c>
      <c r="I2198" s="7"/>
      <c r="J2198">
        <v>-611.875</v>
      </c>
      <c r="K2198" s="8">
        <f t="shared" si="171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172"/>
        <v>-1.97583</v>
      </c>
      <c r="E2199" s="8">
        <f>K2228/1000</f>
        <v>-1.9756199999999999</v>
      </c>
      <c r="F2199" s="4">
        <f t="shared" si="173"/>
        <v>2.1000000000004349E-4</v>
      </c>
      <c r="G2199" s="4">
        <f t="shared" si="174"/>
        <v>2.1000000000004349E-4</v>
      </c>
      <c r="H2199" s="7">
        <f t="shared" si="175"/>
        <v>4.4100000000018262E-8</v>
      </c>
      <c r="I2199" s="7"/>
      <c r="J2199">
        <v>-611.875</v>
      </c>
      <c r="K2199" s="8">
        <f t="shared" si="171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172"/>
        <v>59.059899999999999</v>
      </c>
      <c r="E2200" s="8">
        <f>K2229/1000</f>
        <v>58.539000000000001</v>
      </c>
      <c r="F2200" s="4">
        <f t="shared" si="173"/>
        <v>-0.52089999999999748</v>
      </c>
      <c r="G2200" s="4">
        <f t="shared" si="174"/>
        <v>0.52089999999999748</v>
      </c>
      <c r="H2200" s="7">
        <f t="shared" si="175"/>
        <v>0.27133680999999737</v>
      </c>
      <c r="I2200" s="7"/>
      <c r="J2200">
        <v>-611.875</v>
      </c>
      <c r="K2200" s="8">
        <f t="shared" si="171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172"/>
        <v>112.741</v>
      </c>
      <c r="E2201" s="8">
        <f>K2230/1000</f>
        <v>113.15600000000001</v>
      </c>
      <c r="F2201" s="4">
        <f t="shared" si="173"/>
        <v>0.41500000000000625</v>
      </c>
      <c r="G2201" s="4">
        <f t="shared" si="174"/>
        <v>0.41500000000000625</v>
      </c>
      <c r="H2201" s="7">
        <f t="shared" si="175"/>
        <v>0.17222500000000518</v>
      </c>
      <c r="I2201" s="7"/>
      <c r="J2201">
        <v>-611.875</v>
      </c>
      <c r="K2201" s="8">
        <f t="shared" si="171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172"/>
        <v>111.874</v>
      </c>
      <c r="E2202" s="8">
        <f>K2231/1000</f>
        <v>112.419</v>
      </c>
      <c r="F2202" s="4">
        <f t="shared" si="173"/>
        <v>0.54500000000000171</v>
      </c>
      <c r="G2202" s="4">
        <f t="shared" si="174"/>
        <v>0.54500000000000171</v>
      </c>
      <c r="H2202" s="7">
        <f t="shared" si="175"/>
        <v>0.29702500000000187</v>
      </c>
      <c r="I2202" s="7"/>
      <c r="J2202">
        <v>-611.875</v>
      </c>
      <c r="K2202" s="8">
        <f t="shared" si="171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172"/>
        <v>111.196</v>
      </c>
      <c r="E2203" s="8">
        <f>K2232/1000</f>
        <v>111.616</v>
      </c>
      <c r="F2203" s="4">
        <f t="shared" si="173"/>
        <v>0.42000000000000171</v>
      </c>
      <c r="G2203" s="4">
        <f t="shared" si="174"/>
        <v>0.42000000000000171</v>
      </c>
      <c r="H2203" s="7">
        <f t="shared" si="175"/>
        <v>0.17640000000000144</v>
      </c>
      <c r="I2203" s="7"/>
      <c r="J2203">
        <v>-1066.92</v>
      </c>
      <c r="K2203" s="8">
        <f t="shared" si="171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172"/>
        <v>110.535</v>
      </c>
      <c r="E2204" s="8">
        <f>K2233/1000</f>
        <v>110.84399999999999</v>
      </c>
      <c r="F2204" s="4">
        <f t="shared" si="173"/>
        <v>0.3089999999999975</v>
      </c>
      <c r="G2204" s="4">
        <f t="shared" si="174"/>
        <v>0.3089999999999975</v>
      </c>
      <c r="H2204" s="7">
        <f t="shared" si="175"/>
        <v>9.5480999999998456E-2</v>
      </c>
      <c r="I2204" s="7"/>
      <c r="J2204">
        <v>-1066.92</v>
      </c>
      <c r="K2204" s="8">
        <f t="shared" si="171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172"/>
        <v>109.956</v>
      </c>
      <c r="E2205" s="8">
        <f>K2234/1000</f>
        <v>110.19499999999999</v>
      </c>
      <c r="F2205" s="4">
        <f t="shared" si="173"/>
        <v>0.23899999999999011</v>
      </c>
      <c r="G2205" s="4">
        <f t="shared" si="174"/>
        <v>0.23899999999999011</v>
      </c>
      <c r="H2205" s="7">
        <f t="shared" si="175"/>
        <v>5.7120999999995273E-2</v>
      </c>
      <c r="I2205" s="7"/>
      <c r="J2205">
        <v>7862.11</v>
      </c>
      <c r="K2205" s="8">
        <f t="shared" si="171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172"/>
        <v>109.697</v>
      </c>
      <c r="E2206" s="8">
        <f>K2235/1000</f>
        <v>110.026</v>
      </c>
      <c r="F2206" s="4">
        <f t="shared" si="173"/>
        <v>0.32899999999999352</v>
      </c>
      <c r="G2206" s="4">
        <f t="shared" si="174"/>
        <v>0.32899999999999352</v>
      </c>
      <c r="H2206" s="7">
        <f t="shared" si="175"/>
        <v>0.10824099999999573</v>
      </c>
      <c r="I2206" s="7"/>
      <c r="J2206">
        <v>112202</v>
      </c>
      <c r="K2206" s="8">
        <f t="shared" si="171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172"/>
        <v>110.01600000000001</v>
      </c>
      <c r="E2207" s="8">
        <f>K2236/1000</f>
        <v>110.351</v>
      </c>
      <c r="F2207" s="4">
        <f t="shared" si="173"/>
        <v>0.33499999999999375</v>
      </c>
      <c r="G2207" s="4">
        <f t="shared" si="174"/>
        <v>0.33499999999999375</v>
      </c>
      <c r="H2207" s="7">
        <f t="shared" si="175"/>
        <v>0.11222499999999581</v>
      </c>
      <c r="I2207" s="7"/>
      <c r="J2207">
        <v>111897</v>
      </c>
      <c r="K2207" s="8">
        <f t="shared" si="171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172"/>
        <v>102.86799999999999</v>
      </c>
      <c r="E2208" s="8">
        <f>K2237/1000</f>
        <v>103.889</v>
      </c>
      <c r="F2208" s="4">
        <f t="shared" si="173"/>
        <v>1.0210000000000008</v>
      </c>
      <c r="G2208" s="4">
        <f t="shared" si="174"/>
        <v>1.0210000000000008</v>
      </c>
      <c r="H2208" s="7">
        <f t="shared" si="175"/>
        <v>1.0424410000000017</v>
      </c>
      <c r="I2208" s="7"/>
      <c r="J2208">
        <v>111227</v>
      </c>
      <c r="K2208" s="8">
        <f t="shared" si="171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172"/>
        <v>68.3536</v>
      </c>
      <c r="E2209" s="8">
        <f>K2238/1000</f>
        <v>69.423299999999998</v>
      </c>
      <c r="F2209" s="4">
        <f t="shared" si="173"/>
        <v>1.0696999999999974</v>
      </c>
      <c r="G2209" s="4">
        <f t="shared" si="174"/>
        <v>1.0696999999999974</v>
      </c>
      <c r="H2209" s="7">
        <f t="shared" si="175"/>
        <v>1.1442580899999946</v>
      </c>
      <c r="I2209" s="7"/>
      <c r="J2209">
        <v>110646</v>
      </c>
      <c r="K2209" s="8">
        <f t="shared" si="171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172"/>
        <v>-0.92471500000000006</v>
      </c>
      <c r="E2210" s="8">
        <f>K2239/1000</f>
        <v>-0.92471500000000006</v>
      </c>
      <c r="F2210" s="4">
        <f t="shared" si="173"/>
        <v>0</v>
      </c>
      <c r="G2210" s="4">
        <f t="shared" si="174"/>
        <v>0</v>
      </c>
      <c r="H2210" s="7">
        <f t="shared" si="175"/>
        <v>0</v>
      </c>
      <c r="I2210" s="7"/>
      <c r="J2210">
        <v>109931</v>
      </c>
      <c r="K2210" s="8">
        <f t="shared" si="171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172"/>
        <v>-1.0669200000000001</v>
      </c>
      <c r="E2211" s="8">
        <f>K2240/1000</f>
        <v>-1.0669200000000001</v>
      </c>
      <c r="F2211" s="4">
        <f t="shared" si="173"/>
        <v>0</v>
      </c>
      <c r="G2211" s="4">
        <f t="shared" si="174"/>
        <v>0</v>
      </c>
      <c r="H2211" s="7">
        <f t="shared" si="175"/>
        <v>0</v>
      </c>
      <c r="I2211" s="7"/>
      <c r="J2211">
        <v>109497</v>
      </c>
      <c r="K2211" s="8">
        <f t="shared" si="171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172"/>
        <v>-0.61187499999999995</v>
      </c>
      <c r="E2212" s="8">
        <f>K2241/1000</f>
        <v>-0.61187499999999995</v>
      </c>
      <c r="F2212" s="4">
        <f t="shared" si="173"/>
        <v>0</v>
      </c>
      <c r="G2212" s="4">
        <f t="shared" si="174"/>
        <v>0</v>
      </c>
      <c r="H2212" s="7">
        <f t="shared" si="175"/>
        <v>0</v>
      </c>
      <c r="I2212" s="7"/>
      <c r="J2212">
        <v>109312</v>
      </c>
      <c r="K2212" s="8">
        <f t="shared" si="171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172"/>
        <v>-0.61187499999999995</v>
      </c>
      <c r="E2213" s="8">
        <f>K2242/1000</f>
        <v>-0.61187499999999995</v>
      </c>
      <c r="F2213" s="4">
        <f t="shared" si="173"/>
        <v>0</v>
      </c>
      <c r="G2213" s="4">
        <f t="shared" si="174"/>
        <v>0</v>
      </c>
      <c r="H2213" s="7">
        <f t="shared" si="175"/>
        <v>0</v>
      </c>
      <c r="I2213" s="7"/>
      <c r="J2213">
        <v>40315.4</v>
      </c>
      <c r="K2213" s="8">
        <f t="shared" si="171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172"/>
        <v>-0.61187499999999995</v>
      </c>
      <c r="E2214" s="8">
        <f>K2243/1000</f>
        <v>-0.61187499999999995</v>
      </c>
      <c r="F2214" s="4">
        <f t="shared" si="173"/>
        <v>0</v>
      </c>
      <c r="G2214" s="4">
        <f t="shared" si="174"/>
        <v>0</v>
      </c>
      <c r="H2214" s="7">
        <f t="shared" si="175"/>
        <v>0</v>
      </c>
      <c r="I2214" s="7"/>
      <c r="J2214">
        <v>41873.800000000003</v>
      </c>
      <c r="K2214" s="8">
        <f t="shared" si="171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172"/>
        <v>-0.61187499999999995</v>
      </c>
      <c r="E2215" s="8">
        <f>K2244/1000</f>
        <v>-0.61187499999999995</v>
      </c>
      <c r="F2215" s="4">
        <f t="shared" si="173"/>
        <v>0</v>
      </c>
      <c r="G2215" s="4">
        <f t="shared" si="174"/>
        <v>0</v>
      </c>
      <c r="H2215" s="7">
        <f t="shared" si="175"/>
        <v>0</v>
      </c>
      <c r="I2215" s="7"/>
      <c r="J2215">
        <v>-924.71500000000003</v>
      </c>
      <c r="K2215" s="8">
        <f t="shared" si="171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172"/>
        <v>-0.61187499999999995</v>
      </c>
      <c r="E2216" s="8">
        <f>K2245/1000</f>
        <v>-0.61187499999999995</v>
      </c>
      <c r="F2216" s="4">
        <f t="shared" si="173"/>
        <v>0</v>
      </c>
      <c r="G2216" s="4">
        <f t="shared" si="174"/>
        <v>0</v>
      </c>
      <c r="H2216" s="7">
        <f t="shared" si="175"/>
        <v>0</v>
      </c>
      <c r="I2216" s="7"/>
      <c r="J2216">
        <v>-1066.92</v>
      </c>
      <c r="K2216" s="8">
        <f t="shared" si="171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172"/>
        <v>-0.61187499999999995</v>
      </c>
      <c r="E2217" s="8">
        <f>K2246/1000</f>
        <v>-0.61187499999999995</v>
      </c>
      <c r="F2217" s="4">
        <f t="shared" si="173"/>
        <v>0</v>
      </c>
      <c r="G2217" s="4">
        <f t="shared" si="174"/>
        <v>0</v>
      </c>
      <c r="H2217" s="7">
        <f t="shared" si="175"/>
        <v>0</v>
      </c>
      <c r="I2217" s="7"/>
      <c r="J2217">
        <v>-611.875</v>
      </c>
      <c r="K2217" s="8">
        <f t="shared" si="171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172"/>
        <v>-0.61187499999999995</v>
      </c>
      <c r="E2218" s="8">
        <f>K2247/1000</f>
        <v>-0.61187499999999995</v>
      </c>
      <c r="F2218" s="4">
        <f t="shared" si="173"/>
        <v>0</v>
      </c>
      <c r="G2218" s="4">
        <f t="shared" si="174"/>
        <v>0</v>
      </c>
      <c r="H2218" s="7">
        <f t="shared" si="175"/>
        <v>0</v>
      </c>
      <c r="I2218" s="7"/>
      <c r="J2218">
        <v>-611.875</v>
      </c>
      <c r="K2218" s="8">
        <f t="shared" si="171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172"/>
        <v>-0.61187499999999995</v>
      </c>
      <c r="E2219" s="8">
        <f>K2248/1000</f>
        <v>-0.61187499999999995</v>
      </c>
      <c r="F2219" s="4">
        <f t="shared" si="173"/>
        <v>0</v>
      </c>
      <c r="G2219" s="4">
        <f t="shared" si="174"/>
        <v>0</v>
      </c>
      <c r="H2219" s="7">
        <f t="shared" si="175"/>
        <v>0</v>
      </c>
      <c r="I2219" s="7"/>
      <c r="J2219">
        <v>-611.875</v>
      </c>
      <c r="K2219" s="8">
        <f t="shared" si="171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172"/>
        <v>-0.61187499999999995</v>
      </c>
      <c r="E2220" s="8">
        <f>K2249/1000</f>
        <v>-0.61187499999999995</v>
      </c>
      <c r="F2220" s="4">
        <f t="shared" si="173"/>
        <v>0</v>
      </c>
      <c r="G2220" s="4">
        <f t="shared" si="174"/>
        <v>0</v>
      </c>
      <c r="H2220" s="7">
        <f t="shared" si="175"/>
        <v>0</v>
      </c>
      <c r="I2220" s="7"/>
      <c r="J2220">
        <v>-611.875</v>
      </c>
      <c r="K2220" s="8">
        <f t="shared" ref="K2220:K2283" si="176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172"/>
        <v>-0.61187499999999995</v>
      </c>
      <c r="E2221" s="8">
        <f>K2250/1000</f>
        <v>-0.61187499999999995</v>
      </c>
      <c r="F2221" s="4">
        <f t="shared" si="173"/>
        <v>0</v>
      </c>
      <c r="G2221" s="4">
        <f t="shared" si="174"/>
        <v>0</v>
      </c>
      <c r="H2221" s="7">
        <f t="shared" si="175"/>
        <v>0</v>
      </c>
      <c r="I2221" s="7"/>
      <c r="J2221">
        <v>-611.875</v>
      </c>
      <c r="K2221" s="8">
        <f t="shared" si="176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172"/>
        <v>-1.0669200000000001</v>
      </c>
      <c r="E2222" s="8">
        <f>K2251/1000</f>
        <v>-1.0669200000000001</v>
      </c>
      <c r="F2222" s="4">
        <f t="shared" si="173"/>
        <v>0</v>
      </c>
      <c r="G2222" s="4">
        <f t="shared" si="174"/>
        <v>0</v>
      </c>
      <c r="H2222" s="7">
        <f t="shared" si="175"/>
        <v>0</v>
      </c>
      <c r="I2222" s="7"/>
      <c r="J2222">
        <v>-611.875</v>
      </c>
      <c r="K2222" s="8">
        <f t="shared" si="176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172"/>
        <v>-1.98529</v>
      </c>
      <c r="E2223" s="8">
        <f>K2252/1000</f>
        <v>-1.98478</v>
      </c>
      <c r="F2223" s="4">
        <f t="shared" si="173"/>
        <v>5.1000000000001044E-4</v>
      </c>
      <c r="G2223" s="4">
        <f t="shared" si="174"/>
        <v>5.1000000000001044E-4</v>
      </c>
      <c r="H2223" s="7">
        <f t="shared" si="175"/>
        <v>2.6010000000001065E-7</v>
      </c>
      <c r="I2223" s="7"/>
      <c r="J2223">
        <v>-611.875</v>
      </c>
      <c r="K2223" s="8">
        <f t="shared" si="176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172"/>
        <v>77.181600000000003</v>
      </c>
      <c r="E2224" s="8">
        <f>K2253/1000</f>
        <v>76.56110000000001</v>
      </c>
      <c r="F2224" s="4">
        <f t="shared" si="173"/>
        <v>-0.62049999999999272</v>
      </c>
      <c r="G2224" s="4">
        <f t="shared" si="174"/>
        <v>0.62049999999999272</v>
      </c>
      <c r="H2224" s="7">
        <f t="shared" si="175"/>
        <v>0.38502024999999096</v>
      </c>
      <c r="I2224" s="7"/>
      <c r="J2224">
        <v>-611.875</v>
      </c>
      <c r="K2224" s="8">
        <f t="shared" si="176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172"/>
        <v>114.14100000000001</v>
      </c>
      <c r="E2225" s="8">
        <f>K2254/1000</f>
        <v>114.11499999999999</v>
      </c>
      <c r="F2225" s="4">
        <f t="shared" si="173"/>
        <v>-2.6000000000010459E-2</v>
      </c>
      <c r="G2225" s="4">
        <f t="shared" si="174"/>
        <v>2.6000000000010459E-2</v>
      </c>
      <c r="H2225" s="7">
        <f t="shared" si="175"/>
        <v>6.760000000005439E-4</v>
      </c>
      <c r="I2225" s="7"/>
      <c r="J2225">
        <v>-611.875</v>
      </c>
      <c r="K2225" s="8">
        <f t="shared" si="176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172"/>
        <v>113.801</v>
      </c>
      <c r="E2226" s="8">
        <f>K2255/1000</f>
        <v>114.349</v>
      </c>
      <c r="F2226" s="4">
        <f t="shared" si="173"/>
        <v>0.54800000000000182</v>
      </c>
      <c r="G2226" s="4">
        <f t="shared" si="174"/>
        <v>0.54800000000000182</v>
      </c>
      <c r="H2226" s="7">
        <f t="shared" si="175"/>
        <v>0.30030400000000201</v>
      </c>
      <c r="I2226" s="7"/>
      <c r="J2226">
        <v>-611.875</v>
      </c>
      <c r="K2226" s="8">
        <f t="shared" si="176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172"/>
        <v>112.83199999999999</v>
      </c>
      <c r="E2227" s="8">
        <f>K2256/1000</f>
        <v>113.247</v>
      </c>
      <c r="F2227" s="4">
        <f t="shared" si="173"/>
        <v>0.41500000000000625</v>
      </c>
      <c r="G2227" s="4">
        <f t="shared" si="174"/>
        <v>0.41500000000000625</v>
      </c>
      <c r="H2227" s="7">
        <f t="shared" si="175"/>
        <v>0.17222500000000518</v>
      </c>
      <c r="I2227" s="7"/>
      <c r="J2227">
        <v>-1066.92</v>
      </c>
      <c r="K2227" s="8">
        <f t="shared" si="176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172"/>
        <v>112.279</v>
      </c>
      <c r="E2228" s="8">
        <f>K2257/1000</f>
        <v>112.68300000000001</v>
      </c>
      <c r="F2228" s="4">
        <f t="shared" si="173"/>
        <v>0.40400000000001057</v>
      </c>
      <c r="G2228" s="4">
        <f t="shared" si="174"/>
        <v>0.40400000000001057</v>
      </c>
      <c r="H2228" s="7">
        <f t="shared" si="175"/>
        <v>0.16321600000000855</v>
      </c>
      <c r="I2228" s="7"/>
      <c r="J2228">
        <v>-1975.62</v>
      </c>
      <c r="K2228" s="8">
        <f t="shared" si="176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172"/>
        <v>111.80500000000001</v>
      </c>
      <c r="E2229" s="8">
        <f>K2258/1000</f>
        <v>112.14100000000001</v>
      </c>
      <c r="F2229" s="4">
        <f t="shared" si="173"/>
        <v>0.33599999999999852</v>
      </c>
      <c r="G2229" s="4">
        <f t="shared" si="174"/>
        <v>0.33599999999999852</v>
      </c>
      <c r="H2229" s="7">
        <f t="shared" si="175"/>
        <v>0.11289599999999901</v>
      </c>
      <c r="I2229" s="7"/>
      <c r="J2229">
        <v>58539</v>
      </c>
      <c r="K2229" s="8">
        <f t="shared" si="176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172"/>
        <v>111.357</v>
      </c>
      <c r="E2230" s="8">
        <f>K2259/1000</f>
        <v>111.777</v>
      </c>
      <c r="F2230" s="4">
        <f t="shared" si="173"/>
        <v>0.42000000000000171</v>
      </c>
      <c r="G2230" s="4">
        <f t="shared" si="174"/>
        <v>0.42000000000000171</v>
      </c>
      <c r="H2230" s="7">
        <f t="shared" si="175"/>
        <v>0.17640000000000144</v>
      </c>
      <c r="I2230" s="7"/>
      <c r="J2230">
        <v>113156</v>
      </c>
      <c r="K2230" s="8">
        <f t="shared" si="176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172"/>
        <v>111.092</v>
      </c>
      <c r="E2231" s="8">
        <f>K2260/1000</f>
        <v>111.52</v>
      </c>
      <c r="F2231" s="4">
        <f t="shared" si="173"/>
        <v>0.42799999999999727</v>
      </c>
      <c r="G2231" s="4">
        <f t="shared" si="174"/>
        <v>0.42799999999999727</v>
      </c>
      <c r="H2231" s="7">
        <f t="shared" si="175"/>
        <v>0.18318399999999765</v>
      </c>
      <c r="I2231" s="7"/>
      <c r="J2231">
        <v>112419</v>
      </c>
      <c r="K2231" s="8">
        <f t="shared" si="176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172"/>
        <v>110.83</v>
      </c>
      <c r="E2232" s="8">
        <f>K2261/1000</f>
        <v>111.255</v>
      </c>
      <c r="F2232" s="4">
        <f t="shared" si="173"/>
        <v>0.42499999999999716</v>
      </c>
      <c r="G2232" s="4">
        <f t="shared" si="174"/>
        <v>0.42499999999999716</v>
      </c>
      <c r="H2232" s="7">
        <f t="shared" si="175"/>
        <v>0.18062499999999759</v>
      </c>
      <c r="I2232" s="7"/>
      <c r="J2232">
        <v>111616</v>
      </c>
      <c r="K2232" s="8">
        <f t="shared" si="176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172"/>
        <v>99.915600000000012</v>
      </c>
      <c r="E2233" s="8">
        <f>K2262/1000</f>
        <v>101.223</v>
      </c>
      <c r="F2233" s="4">
        <f t="shared" si="173"/>
        <v>1.307399999999987</v>
      </c>
      <c r="G2233" s="4">
        <f t="shared" si="174"/>
        <v>1.307399999999987</v>
      </c>
      <c r="H2233" s="7">
        <f t="shared" si="175"/>
        <v>1.7092947599999662</v>
      </c>
      <c r="I2233" s="7"/>
      <c r="J2233">
        <v>110844</v>
      </c>
      <c r="K2233" s="8">
        <f t="shared" si="176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172"/>
        <v>-0.92471500000000006</v>
      </c>
      <c r="E2234" s="8">
        <f>K2263/1000</f>
        <v>-0.92471500000000006</v>
      </c>
      <c r="F2234" s="4">
        <f t="shared" si="173"/>
        <v>0</v>
      </c>
      <c r="G2234" s="4">
        <f t="shared" si="174"/>
        <v>0</v>
      </c>
      <c r="H2234" s="7">
        <f t="shared" si="175"/>
        <v>0</v>
      </c>
      <c r="I2234" s="7"/>
      <c r="J2234">
        <v>110195</v>
      </c>
      <c r="K2234" s="8">
        <f t="shared" si="176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172"/>
        <v>-1.0669200000000001</v>
      </c>
      <c r="E2235" s="8">
        <f>K2264/1000</f>
        <v>-1.0669200000000001</v>
      </c>
      <c r="F2235" s="4">
        <f t="shared" si="173"/>
        <v>0</v>
      </c>
      <c r="G2235" s="4">
        <f t="shared" si="174"/>
        <v>0</v>
      </c>
      <c r="H2235" s="7">
        <f t="shared" si="175"/>
        <v>0</v>
      </c>
      <c r="I2235" s="7"/>
      <c r="J2235">
        <v>110026</v>
      </c>
      <c r="K2235" s="8">
        <f t="shared" si="176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172"/>
        <v>-0.61187499999999995</v>
      </c>
      <c r="E2236" s="8">
        <f>K2265/1000</f>
        <v>-0.61187499999999995</v>
      </c>
      <c r="F2236" s="4">
        <f t="shared" si="173"/>
        <v>0</v>
      </c>
      <c r="G2236" s="4">
        <f t="shared" si="174"/>
        <v>0</v>
      </c>
      <c r="H2236" s="7">
        <f t="shared" si="175"/>
        <v>0</v>
      </c>
      <c r="I2236" s="7"/>
      <c r="J2236">
        <v>110351</v>
      </c>
      <c r="K2236" s="8">
        <f t="shared" si="176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172"/>
        <v>-0.61187499999999995</v>
      </c>
      <c r="E2237" s="8">
        <f>K2266/1000</f>
        <v>-0.61187499999999995</v>
      </c>
      <c r="F2237" s="4">
        <f t="shared" si="173"/>
        <v>0</v>
      </c>
      <c r="G2237" s="4">
        <f t="shared" si="174"/>
        <v>0</v>
      </c>
      <c r="H2237" s="7">
        <f t="shared" si="175"/>
        <v>0</v>
      </c>
      <c r="I2237" s="7"/>
      <c r="J2237">
        <v>103889</v>
      </c>
      <c r="K2237" s="8">
        <f t="shared" si="176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172"/>
        <v>-0.61187499999999995</v>
      </c>
      <c r="E2238" s="8">
        <f>K2267/1000</f>
        <v>-0.61187499999999995</v>
      </c>
      <c r="F2238" s="4">
        <f t="shared" si="173"/>
        <v>0</v>
      </c>
      <c r="G2238" s="4">
        <f t="shared" si="174"/>
        <v>0</v>
      </c>
      <c r="H2238" s="7">
        <f t="shared" si="175"/>
        <v>0</v>
      </c>
      <c r="I2238" s="7"/>
      <c r="J2238">
        <v>69423.3</v>
      </c>
      <c r="K2238" s="8">
        <f t="shared" si="176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172"/>
        <v>-0.61187499999999995</v>
      </c>
      <c r="E2239" s="8">
        <f>K2268/1000</f>
        <v>-0.61187499999999995</v>
      </c>
      <c r="F2239" s="4">
        <f t="shared" si="173"/>
        <v>0</v>
      </c>
      <c r="G2239" s="4">
        <f t="shared" si="174"/>
        <v>0</v>
      </c>
      <c r="H2239" s="7">
        <f t="shared" si="175"/>
        <v>0</v>
      </c>
      <c r="I2239" s="7"/>
      <c r="J2239">
        <v>-924.71500000000003</v>
      </c>
      <c r="K2239" s="8">
        <f t="shared" si="176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172"/>
        <v>-0.61187499999999995</v>
      </c>
      <c r="E2240" s="8">
        <f>K2269/1000</f>
        <v>-0.61187499999999995</v>
      </c>
      <c r="F2240" s="4">
        <f t="shared" si="173"/>
        <v>0</v>
      </c>
      <c r="G2240" s="4">
        <f t="shared" si="174"/>
        <v>0</v>
      </c>
      <c r="H2240" s="7">
        <f t="shared" si="175"/>
        <v>0</v>
      </c>
      <c r="I2240" s="7"/>
      <c r="J2240">
        <v>-1066.92</v>
      </c>
      <c r="K2240" s="8">
        <f t="shared" si="176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172"/>
        <v>-0.61187499999999995</v>
      </c>
      <c r="E2241" s="8">
        <f>K2270/1000</f>
        <v>-0.61187499999999995</v>
      </c>
      <c r="F2241" s="4">
        <f t="shared" si="173"/>
        <v>0</v>
      </c>
      <c r="G2241" s="4">
        <f t="shared" si="174"/>
        <v>0</v>
      </c>
      <c r="H2241" s="7">
        <f t="shared" si="175"/>
        <v>0</v>
      </c>
      <c r="I2241" s="7"/>
      <c r="J2241">
        <v>-611.875</v>
      </c>
      <c r="K2241" s="8">
        <f t="shared" si="176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172"/>
        <v>-0.61187499999999995</v>
      </c>
      <c r="E2242" s="8">
        <f>K2271/1000</f>
        <v>-0.61187499999999995</v>
      </c>
      <c r="F2242" s="4">
        <f t="shared" si="173"/>
        <v>0</v>
      </c>
      <c r="G2242" s="4">
        <f t="shared" si="174"/>
        <v>0</v>
      </c>
      <c r="H2242" s="7">
        <f t="shared" si="175"/>
        <v>0</v>
      </c>
      <c r="I2242" s="7"/>
      <c r="J2242">
        <v>-611.875</v>
      </c>
      <c r="K2242" s="8">
        <f t="shared" si="176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172"/>
        <v>-0.61187499999999995</v>
      </c>
      <c r="E2243" s="8">
        <f>K2272/1000</f>
        <v>-0.61187499999999995</v>
      </c>
      <c r="F2243" s="4">
        <f t="shared" si="173"/>
        <v>0</v>
      </c>
      <c r="G2243" s="4">
        <f t="shared" si="174"/>
        <v>0</v>
      </c>
      <c r="H2243" s="7">
        <f t="shared" si="175"/>
        <v>0</v>
      </c>
      <c r="I2243" s="7"/>
      <c r="J2243">
        <v>-611.875</v>
      </c>
      <c r="K2243" s="8">
        <f t="shared" si="176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172"/>
        <v>-0.61187499999999995</v>
      </c>
      <c r="E2244" s="8">
        <f>K2273/1000</f>
        <v>-0.61187499999999995</v>
      </c>
      <c r="F2244" s="4">
        <f t="shared" si="173"/>
        <v>0</v>
      </c>
      <c r="G2244" s="4">
        <f t="shared" si="174"/>
        <v>0</v>
      </c>
      <c r="H2244" s="7">
        <f t="shared" si="175"/>
        <v>0</v>
      </c>
      <c r="I2244" s="7"/>
      <c r="J2244">
        <v>-611.875</v>
      </c>
      <c r="K2244" s="8">
        <f t="shared" si="176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172"/>
        <v>-0.61187499999999995</v>
      </c>
      <c r="E2245" s="8">
        <f>K2274/1000</f>
        <v>-0.61187499999999995</v>
      </c>
      <c r="F2245" s="4">
        <f t="shared" si="173"/>
        <v>0</v>
      </c>
      <c r="G2245" s="4">
        <f t="shared" si="174"/>
        <v>0</v>
      </c>
      <c r="H2245" s="7">
        <f t="shared" si="175"/>
        <v>0</v>
      </c>
      <c r="I2245" s="7"/>
      <c r="J2245">
        <v>-611.875</v>
      </c>
      <c r="K2245" s="8">
        <f t="shared" si="176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172"/>
        <v>-1.0669200000000001</v>
      </c>
      <c r="E2246" s="8">
        <f>K2275/1000</f>
        <v>-1.0669200000000001</v>
      </c>
      <c r="F2246" s="4">
        <f t="shared" si="173"/>
        <v>0</v>
      </c>
      <c r="G2246" s="4">
        <f t="shared" si="174"/>
        <v>0</v>
      </c>
      <c r="H2246" s="7">
        <f t="shared" si="175"/>
        <v>0</v>
      </c>
      <c r="I2246" s="7"/>
      <c r="J2246">
        <v>-611.875</v>
      </c>
      <c r="K2246" s="8">
        <f t="shared" si="176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172"/>
        <v>-1.98082</v>
      </c>
      <c r="E2247" s="8">
        <f>K2276/1000</f>
        <v>-1.9803900000000001</v>
      </c>
      <c r="F2247" s="4">
        <f t="shared" si="173"/>
        <v>4.2999999999993044E-4</v>
      </c>
      <c r="G2247" s="4">
        <f t="shared" si="174"/>
        <v>4.2999999999993044E-4</v>
      </c>
      <c r="H2247" s="7">
        <f t="shared" si="175"/>
        <v>1.8489999999994017E-7</v>
      </c>
      <c r="I2247" s="7"/>
      <c r="J2247">
        <v>-611.875</v>
      </c>
      <c r="K2247" s="8">
        <f t="shared" si="176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172"/>
        <v>67.171499999999995</v>
      </c>
      <c r="E2248" s="8">
        <f>K2277/1000</f>
        <v>66.997199999999992</v>
      </c>
      <c r="F2248" s="4">
        <f t="shared" si="173"/>
        <v>-0.17430000000000234</v>
      </c>
      <c r="G2248" s="4">
        <f t="shared" si="174"/>
        <v>0.17430000000000234</v>
      </c>
      <c r="H2248" s="7">
        <f t="shared" si="175"/>
        <v>3.0380490000000815E-2</v>
      </c>
      <c r="I2248" s="7"/>
      <c r="J2248">
        <v>-611.875</v>
      </c>
      <c r="K2248" s="8">
        <f t="shared" si="176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177">C2249/1000</f>
        <v>113.274</v>
      </c>
      <c r="E2249" s="8">
        <f>K2278/1000</f>
        <v>113.339</v>
      </c>
      <c r="F2249" s="4">
        <f t="shared" ref="F2249:F2312" si="178">(E2249- D2249)</f>
        <v>6.4999999999997726E-2</v>
      </c>
      <c r="G2249" s="4">
        <f t="shared" ref="G2249:G2312" si="179">ABS(F2249)</f>
        <v>6.4999999999997726E-2</v>
      </c>
      <c r="H2249" s="7">
        <f t="shared" ref="H2249:H2312" si="180">(G2249^2)</f>
        <v>4.2249999999997047E-3</v>
      </c>
      <c r="I2249" s="7"/>
      <c r="J2249">
        <v>-611.875</v>
      </c>
      <c r="K2249" s="8">
        <f t="shared" si="176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177"/>
        <v>112.315</v>
      </c>
      <c r="E2250" s="8">
        <f>K2279/1000</f>
        <v>112.514</v>
      </c>
      <c r="F2250" s="4">
        <f t="shared" si="178"/>
        <v>0.19899999999999807</v>
      </c>
      <c r="G2250" s="4">
        <f t="shared" si="179"/>
        <v>0.19899999999999807</v>
      </c>
      <c r="H2250" s="7">
        <f t="shared" si="180"/>
        <v>3.9600999999999234E-2</v>
      </c>
      <c r="I2250" s="7"/>
      <c r="J2250">
        <v>-611.875</v>
      </c>
      <c r="K2250" s="8">
        <f t="shared" si="176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177"/>
        <v>111.514</v>
      </c>
      <c r="E2251" s="8">
        <f>K2280/1000</f>
        <v>112.087</v>
      </c>
      <c r="F2251" s="4">
        <f t="shared" si="178"/>
        <v>0.5730000000000075</v>
      </c>
      <c r="G2251" s="4">
        <f t="shared" si="179"/>
        <v>0.5730000000000075</v>
      </c>
      <c r="H2251" s="7">
        <f t="shared" si="180"/>
        <v>0.32832900000000859</v>
      </c>
      <c r="I2251" s="7"/>
      <c r="J2251">
        <v>-1066.92</v>
      </c>
      <c r="K2251" s="8">
        <f t="shared" si="176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177"/>
        <v>110.818</v>
      </c>
      <c r="E2252" s="8">
        <f>K2281/1000</f>
        <v>111.119</v>
      </c>
      <c r="F2252" s="4">
        <f t="shared" si="178"/>
        <v>0.30100000000000193</v>
      </c>
      <c r="G2252" s="4">
        <f t="shared" si="179"/>
        <v>0.30100000000000193</v>
      </c>
      <c r="H2252" s="7">
        <f t="shared" si="180"/>
        <v>9.0601000000001167E-2</v>
      </c>
      <c r="I2252" s="7"/>
      <c r="J2252">
        <v>-1984.78</v>
      </c>
      <c r="K2252" s="8">
        <f t="shared" si="176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177"/>
        <v>110.15</v>
      </c>
      <c r="E2253" s="8">
        <f>K2282/1000</f>
        <v>110.407</v>
      </c>
      <c r="F2253" s="4">
        <f t="shared" si="178"/>
        <v>0.25699999999999079</v>
      </c>
      <c r="G2253" s="4">
        <f t="shared" si="179"/>
        <v>0.25699999999999079</v>
      </c>
      <c r="H2253" s="7">
        <f t="shared" si="180"/>
        <v>6.6048999999995264E-2</v>
      </c>
      <c r="I2253" s="7"/>
      <c r="J2253">
        <v>76561.100000000006</v>
      </c>
      <c r="K2253" s="8">
        <f t="shared" si="176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177"/>
        <v>109.565</v>
      </c>
      <c r="E2254" s="8">
        <f>K2283/1000</f>
        <v>109.602</v>
      </c>
      <c r="F2254" s="4">
        <f t="shared" si="178"/>
        <v>3.7000000000006139E-2</v>
      </c>
      <c r="G2254" s="4">
        <f t="shared" si="179"/>
        <v>3.7000000000006139E-2</v>
      </c>
      <c r="H2254" s="7">
        <f t="shared" si="180"/>
        <v>1.3690000000004543E-3</v>
      </c>
      <c r="I2254" s="7"/>
      <c r="J2254">
        <v>114115</v>
      </c>
      <c r="K2254" s="8">
        <f t="shared" si="176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177"/>
        <v>109.221</v>
      </c>
      <c r="E2255" s="8">
        <f>K2284/1000</f>
        <v>109.245</v>
      </c>
      <c r="F2255" s="4">
        <f t="shared" si="178"/>
        <v>2.4000000000000909E-2</v>
      </c>
      <c r="G2255" s="4">
        <f t="shared" si="179"/>
        <v>2.4000000000000909E-2</v>
      </c>
      <c r="H2255" s="7">
        <f t="shared" si="180"/>
        <v>5.7600000000004371E-4</v>
      </c>
      <c r="I2255" s="7"/>
      <c r="J2255">
        <v>114349</v>
      </c>
      <c r="K2255" s="8">
        <f t="shared" si="176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177"/>
        <v>108.907</v>
      </c>
      <c r="E2256" s="8">
        <f>K2285/1000</f>
        <v>108.898</v>
      </c>
      <c r="F2256" s="4">
        <f t="shared" si="178"/>
        <v>-9.0000000000003411E-3</v>
      </c>
      <c r="G2256" s="4">
        <f t="shared" si="179"/>
        <v>9.0000000000003411E-3</v>
      </c>
      <c r="H2256" s="7">
        <f t="shared" si="180"/>
        <v>8.1000000000006143E-5</v>
      </c>
      <c r="I2256" s="7"/>
      <c r="J2256">
        <v>113247</v>
      </c>
      <c r="K2256" s="8">
        <f t="shared" si="176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177"/>
        <v>85.349899999999991</v>
      </c>
      <c r="E2257" s="8">
        <f>K2286/1000</f>
        <v>86.359899999999996</v>
      </c>
      <c r="F2257" s="4">
        <f t="shared" si="178"/>
        <v>1.0100000000000051</v>
      </c>
      <c r="G2257" s="4">
        <f t="shared" si="179"/>
        <v>1.0100000000000051</v>
      </c>
      <c r="H2257" s="7">
        <f t="shared" si="180"/>
        <v>1.0201000000000104</v>
      </c>
      <c r="I2257" s="7"/>
      <c r="J2257">
        <v>112683</v>
      </c>
      <c r="K2257" s="8">
        <f t="shared" si="176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177"/>
        <v>-0.92471500000000006</v>
      </c>
      <c r="E2258" s="8">
        <f>K2287/1000</f>
        <v>-0.92471500000000006</v>
      </c>
      <c r="F2258" s="4">
        <f t="shared" si="178"/>
        <v>0</v>
      </c>
      <c r="G2258" s="4">
        <f t="shared" si="179"/>
        <v>0</v>
      </c>
      <c r="H2258" s="7">
        <f t="shared" si="180"/>
        <v>0</v>
      </c>
      <c r="I2258" s="7"/>
      <c r="J2258">
        <v>112141</v>
      </c>
      <c r="K2258" s="8">
        <f t="shared" si="176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177"/>
        <v>-1.0669200000000001</v>
      </c>
      <c r="E2259" s="8">
        <f>K2288/1000</f>
        <v>-1.0669200000000001</v>
      </c>
      <c r="F2259" s="4">
        <f t="shared" si="178"/>
        <v>0</v>
      </c>
      <c r="G2259" s="4">
        <f t="shared" si="179"/>
        <v>0</v>
      </c>
      <c r="H2259" s="7">
        <f t="shared" si="180"/>
        <v>0</v>
      </c>
      <c r="I2259" s="7"/>
      <c r="J2259">
        <v>111777</v>
      </c>
      <c r="K2259" s="8">
        <f t="shared" si="176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177"/>
        <v>-0.61187499999999995</v>
      </c>
      <c r="E2260" s="8">
        <f>K2289/1000</f>
        <v>-0.61187499999999995</v>
      </c>
      <c r="F2260" s="4">
        <f t="shared" si="178"/>
        <v>0</v>
      </c>
      <c r="G2260" s="4">
        <f t="shared" si="179"/>
        <v>0</v>
      </c>
      <c r="H2260" s="7">
        <f t="shared" si="180"/>
        <v>0</v>
      </c>
      <c r="I2260" s="7"/>
      <c r="J2260">
        <v>111520</v>
      </c>
      <c r="K2260" s="8">
        <f t="shared" si="176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177"/>
        <v>-0.61187499999999995</v>
      </c>
      <c r="E2261" s="8">
        <f>K2290/1000</f>
        <v>-0.61187499999999995</v>
      </c>
      <c r="F2261" s="4">
        <f t="shared" si="178"/>
        <v>0</v>
      </c>
      <c r="G2261" s="4">
        <f t="shared" si="179"/>
        <v>0</v>
      </c>
      <c r="H2261" s="7">
        <f t="shared" si="180"/>
        <v>0</v>
      </c>
      <c r="I2261" s="7"/>
      <c r="J2261">
        <v>111255</v>
      </c>
      <c r="K2261" s="8">
        <f t="shared" si="176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177"/>
        <v>-0.61187499999999995</v>
      </c>
      <c r="E2262" s="8">
        <f>K2291/1000</f>
        <v>-0.61187499999999995</v>
      </c>
      <c r="F2262" s="4">
        <f t="shared" si="178"/>
        <v>0</v>
      </c>
      <c r="G2262" s="4">
        <f t="shared" si="179"/>
        <v>0</v>
      </c>
      <c r="H2262" s="7">
        <f t="shared" si="180"/>
        <v>0</v>
      </c>
      <c r="I2262" s="7"/>
      <c r="J2262">
        <v>101223</v>
      </c>
      <c r="K2262" s="8">
        <f t="shared" si="176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177"/>
        <v>-0.61187499999999995</v>
      </c>
      <c r="E2263" s="8">
        <f>K2292/1000</f>
        <v>-0.61187499999999995</v>
      </c>
      <c r="F2263" s="4">
        <f t="shared" si="178"/>
        <v>0</v>
      </c>
      <c r="G2263" s="4">
        <f t="shared" si="179"/>
        <v>0</v>
      </c>
      <c r="H2263" s="7">
        <f t="shared" si="180"/>
        <v>0</v>
      </c>
      <c r="I2263" s="7"/>
      <c r="J2263">
        <v>-924.71500000000003</v>
      </c>
      <c r="K2263" s="8">
        <f t="shared" si="176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177"/>
        <v>-0.61187499999999995</v>
      </c>
      <c r="E2264" s="8">
        <f>K2293/1000</f>
        <v>-0.61187499999999995</v>
      </c>
      <c r="F2264" s="4">
        <f t="shared" si="178"/>
        <v>0</v>
      </c>
      <c r="G2264" s="4">
        <f t="shared" si="179"/>
        <v>0</v>
      </c>
      <c r="H2264" s="7">
        <f t="shared" si="180"/>
        <v>0</v>
      </c>
      <c r="I2264" s="7"/>
      <c r="J2264">
        <v>-1066.92</v>
      </c>
      <c r="K2264" s="8">
        <f t="shared" si="176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177"/>
        <v>-0.61187499999999995</v>
      </c>
      <c r="E2265" s="8">
        <f>K2294/1000</f>
        <v>-0.61187499999999995</v>
      </c>
      <c r="F2265" s="4">
        <f t="shared" si="178"/>
        <v>0</v>
      </c>
      <c r="G2265" s="4">
        <f t="shared" si="179"/>
        <v>0</v>
      </c>
      <c r="H2265" s="7">
        <f t="shared" si="180"/>
        <v>0</v>
      </c>
      <c r="I2265" s="7"/>
      <c r="J2265">
        <v>-611.875</v>
      </c>
      <c r="K2265" s="8">
        <f t="shared" si="176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177"/>
        <v>-0.61187499999999995</v>
      </c>
      <c r="E2266" s="8">
        <f>K2295/1000</f>
        <v>-0.61187499999999995</v>
      </c>
      <c r="F2266" s="4">
        <f t="shared" si="178"/>
        <v>0</v>
      </c>
      <c r="G2266" s="4">
        <f t="shared" si="179"/>
        <v>0</v>
      </c>
      <c r="H2266" s="7">
        <f t="shared" si="180"/>
        <v>0</v>
      </c>
      <c r="I2266" s="7"/>
      <c r="J2266">
        <v>-611.875</v>
      </c>
      <c r="K2266" s="8">
        <f t="shared" si="176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177"/>
        <v>-0.61187499999999995</v>
      </c>
      <c r="E2267" s="8">
        <f>K2296/1000</f>
        <v>-0.61187499999999995</v>
      </c>
      <c r="F2267" s="4">
        <f t="shared" si="178"/>
        <v>0</v>
      </c>
      <c r="G2267" s="4">
        <f t="shared" si="179"/>
        <v>0</v>
      </c>
      <c r="H2267" s="7">
        <f t="shared" si="180"/>
        <v>0</v>
      </c>
      <c r="I2267" s="7"/>
      <c r="J2267">
        <v>-611.875</v>
      </c>
      <c r="K2267" s="8">
        <f t="shared" si="176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177"/>
        <v>-0.61187499999999995</v>
      </c>
      <c r="E2268" s="8">
        <f>K2297/1000</f>
        <v>-0.61187499999999995</v>
      </c>
      <c r="F2268" s="4">
        <f t="shared" si="178"/>
        <v>0</v>
      </c>
      <c r="G2268" s="4">
        <f t="shared" si="179"/>
        <v>0</v>
      </c>
      <c r="H2268" s="7">
        <f t="shared" si="180"/>
        <v>0</v>
      </c>
      <c r="I2268" s="7"/>
      <c r="J2268">
        <v>-611.875</v>
      </c>
      <c r="K2268" s="8">
        <f t="shared" si="176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177"/>
        <v>-0.61187499999999995</v>
      </c>
      <c r="E2269" s="8">
        <f>K2298/1000</f>
        <v>-0.61187499999999995</v>
      </c>
      <c r="F2269" s="4">
        <f t="shared" si="178"/>
        <v>0</v>
      </c>
      <c r="G2269" s="4">
        <f t="shared" si="179"/>
        <v>0</v>
      </c>
      <c r="H2269" s="7">
        <f t="shared" si="180"/>
        <v>0</v>
      </c>
      <c r="I2269" s="7"/>
      <c r="J2269">
        <v>-611.875</v>
      </c>
      <c r="K2269" s="8">
        <f t="shared" si="176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177"/>
        <v>-1.0669200000000001</v>
      </c>
      <c r="E2270" s="8">
        <f>K2299/1000</f>
        <v>-1.0669200000000001</v>
      </c>
      <c r="F2270" s="4">
        <f t="shared" si="178"/>
        <v>0</v>
      </c>
      <c r="G2270" s="4">
        <f t="shared" si="179"/>
        <v>0</v>
      </c>
      <c r="H2270" s="7">
        <f t="shared" si="180"/>
        <v>0</v>
      </c>
      <c r="I2270" s="7"/>
      <c r="J2270">
        <v>-611.875</v>
      </c>
      <c r="K2270" s="8">
        <f t="shared" si="176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177"/>
        <v>-1.0669200000000001</v>
      </c>
      <c r="E2271" s="8">
        <f>K2300/1000</f>
        <v>-1.0669200000000001</v>
      </c>
      <c r="F2271" s="4">
        <f t="shared" si="178"/>
        <v>0</v>
      </c>
      <c r="G2271" s="4">
        <f t="shared" si="179"/>
        <v>0</v>
      </c>
      <c r="H2271" s="7">
        <f t="shared" si="180"/>
        <v>0</v>
      </c>
      <c r="I2271" s="7"/>
      <c r="J2271">
        <v>-611.875</v>
      </c>
      <c r="K2271" s="8">
        <f t="shared" si="176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177"/>
        <v>-0.92471500000000006</v>
      </c>
      <c r="E2272" s="8">
        <f>K2301/1000</f>
        <v>-0.92471500000000006</v>
      </c>
      <c r="F2272" s="4">
        <f t="shared" si="178"/>
        <v>0</v>
      </c>
      <c r="G2272" s="4">
        <f t="shared" si="179"/>
        <v>0</v>
      </c>
      <c r="H2272" s="7">
        <f t="shared" si="180"/>
        <v>0</v>
      </c>
      <c r="I2272" s="7"/>
      <c r="J2272">
        <v>-611.875</v>
      </c>
      <c r="K2272" s="8">
        <f t="shared" si="176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177"/>
        <v>-2.2793299999999999</v>
      </c>
      <c r="E2273" s="8">
        <f>K2302/1000</f>
        <v>-2.2784499999999999</v>
      </c>
      <c r="F2273" s="4">
        <f t="shared" si="178"/>
        <v>8.799999999999919E-4</v>
      </c>
      <c r="G2273" s="4">
        <f t="shared" si="179"/>
        <v>8.799999999999919E-4</v>
      </c>
      <c r="H2273" s="7">
        <f t="shared" si="180"/>
        <v>7.7439999999998576E-7</v>
      </c>
      <c r="I2273" s="7"/>
      <c r="J2273">
        <v>-611.875</v>
      </c>
      <c r="K2273" s="8">
        <f t="shared" si="176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177"/>
        <v>-0.92471500000000006</v>
      </c>
      <c r="E2274" s="8">
        <f>K2303/1000</f>
        <v>-0.92471500000000006</v>
      </c>
      <c r="F2274" s="4">
        <f t="shared" si="178"/>
        <v>0</v>
      </c>
      <c r="G2274" s="4">
        <f t="shared" si="179"/>
        <v>0</v>
      </c>
      <c r="H2274" s="7">
        <f t="shared" si="180"/>
        <v>0</v>
      </c>
      <c r="I2274" s="7"/>
      <c r="J2274">
        <v>-611.875</v>
      </c>
      <c r="K2274" s="8">
        <f t="shared" si="176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177"/>
        <v>-3.6079299999999996</v>
      </c>
      <c r="E2275" s="8">
        <f>K2304/1000</f>
        <v>-3.6084399999999999</v>
      </c>
      <c r="F2275" s="4">
        <f t="shared" si="178"/>
        <v>-5.1000000000023249E-4</v>
      </c>
      <c r="G2275" s="4">
        <f t="shared" si="179"/>
        <v>5.1000000000023249E-4</v>
      </c>
      <c r="H2275" s="7">
        <f t="shared" si="180"/>
        <v>2.6010000000023712E-7</v>
      </c>
      <c r="I2275" s="7"/>
      <c r="J2275">
        <v>-1066.92</v>
      </c>
      <c r="K2275" s="8">
        <f t="shared" si="176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177"/>
        <v>67.381399999999999</v>
      </c>
      <c r="E2276" s="8">
        <f>K2305/1000</f>
        <v>67.452100000000002</v>
      </c>
      <c r="F2276" s="4">
        <f t="shared" si="178"/>
        <v>7.0700000000002206E-2</v>
      </c>
      <c r="G2276" s="4">
        <f t="shared" si="179"/>
        <v>7.0700000000002206E-2</v>
      </c>
      <c r="H2276" s="7">
        <f t="shared" si="180"/>
        <v>4.9984900000003118E-3</v>
      </c>
      <c r="I2276" s="7"/>
      <c r="J2276">
        <v>-1980.39</v>
      </c>
      <c r="K2276" s="8">
        <f t="shared" si="176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177"/>
        <v>34.814500000000002</v>
      </c>
      <c r="E2277" s="8">
        <f>K2306/1000</f>
        <v>34.737400000000001</v>
      </c>
      <c r="F2277" s="4">
        <f t="shared" si="178"/>
        <v>-7.7100000000001501E-2</v>
      </c>
      <c r="G2277" s="4">
        <f t="shared" si="179"/>
        <v>7.7100000000001501E-2</v>
      </c>
      <c r="H2277" s="7">
        <f t="shared" si="180"/>
        <v>5.9444100000002314E-3</v>
      </c>
      <c r="I2277" s="7"/>
      <c r="J2277">
        <v>66997.2</v>
      </c>
      <c r="K2277" s="8">
        <f t="shared" si="176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177"/>
        <v>66.732199999999992</v>
      </c>
      <c r="E2278" s="8">
        <f>K2307/1000</f>
        <v>67.125699999999995</v>
      </c>
      <c r="F2278" s="4">
        <f t="shared" si="178"/>
        <v>0.39350000000000307</v>
      </c>
      <c r="G2278" s="4">
        <f t="shared" si="179"/>
        <v>0.39350000000000307</v>
      </c>
      <c r="H2278" s="7">
        <f t="shared" si="180"/>
        <v>0.15484225000000243</v>
      </c>
      <c r="I2278" s="7"/>
      <c r="J2278">
        <v>113339</v>
      </c>
      <c r="K2278" s="8">
        <f t="shared" si="176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177"/>
        <v>43.166400000000003</v>
      </c>
      <c r="E2279" s="8">
        <f>K2308/1000</f>
        <v>43.690100000000001</v>
      </c>
      <c r="F2279" s="4">
        <f t="shared" si="178"/>
        <v>0.52369999999999806</v>
      </c>
      <c r="G2279" s="4">
        <f t="shared" si="179"/>
        <v>0.52369999999999806</v>
      </c>
      <c r="H2279" s="7">
        <f t="shared" si="180"/>
        <v>0.27426168999999795</v>
      </c>
      <c r="I2279" s="7"/>
      <c r="J2279">
        <v>112514</v>
      </c>
      <c r="K2279" s="8">
        <f t="shared" si="176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177"/>
        <v>59.685099999999998</v>
      </c>
      <c r="E2280" s="8">
        <f>K2309/1000</f>
        <v>60.306699999999999</v>
      </c>
      <c r="F2280" s="4">
        <f t="shared" si="178"/>
        <v>0.62160000000000082</v>
      </c>
      <c r="G2280" s="4">
        <f t="shared" si="179"/>
        <v>0.62160000000000082</v>
      </c>
      <c r="H2280" s="7">
        <f t="shared" si="180"/>
        <v>0.38638656000000104</v>
      </c>
      <c r="I2280" s="7"/>
      <c r="J2280">
        <v>112087</v>
      </c>
      <c r="K2280" s="8">
        <f t="shared" si="176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177"/>
        <v>66.074399999999997</v>
      </c>
      <c r="E2281" s="8">
        <f>K2310/1000</f>
        <v>67.101699999999994</v>
      </c>
      <c r="F2281" s="4">
        <f t="shared" si="178"/>
        <v>1.0272999999999968</v>
      </c>
      <c r="G2281" s="4">
        <f t="shared" si="179"/>
        <v>1.0272999999999968</v>
      </c>
      <c r="H2281" s="7">
        <f t="shared" si="180"/>
        <v>1.0553452899999933</v>
      </c>
      <c r="I2281" s="7"/>
      <c r="J2281">
        <v>111119</v>
      </c>
      <c r="K2281" s="8">
        <f t="shared" si="176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177"/>
        <v>-0.92471500000000006</v>
      </c>
      <c r="E2282" s="8">
        <f>K2311/1000</f>
        <v>-0.92471500000000006</v>
      </c>
      <c r="F2282" s="4">
        <f t="shared" si="178"/>
        <v>0</v>
      </c>
      <c r="G2282" s="4">
        <f t="shared" si="179"/>
        <v>0</v>
      </c>
      <c r="H2282" s="7">
        <f t="shared" si="180"/>
        <v>0</v>
      </c>
      <c r="I2282" s="7"/>
      <c r="J2282">
        <v>110407</v>
      </c>
      <c r="K2282" s="8">
        <f t="shared" si="176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177"/>
        <v>-1.0669200000000001</v>
      </c>
      <c r="E2283" s="8">
        <f>K2312/1000</f>
        <v>-1.0669200000000001</v>
      </c>
      <c r="F2283" s="4">
        <f t="shared" si="178"/>
        <v>0</v>
      </c>
      <c r="G2283" s="4">
        <f t="shared" si="179"/>
        <v>0</v>
      </c>
      <c r="H2283" s="7">
        <f t="shared" si="180"/>
        <v>0</v>
      </c>
      <c r="I2283" s="7"/>
      <c r="J2283">
        <v>109602</v>
      </c>
      <c r="K2283" s="8">
        <f t="shared" si="176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177"/>
        <v>-0.61187499999999995</v>
      </c>
      <c r="E2284" s="8">
        <f>K2313/1000</f>
        <v>-0.61187499999999995</v>
      </c>
      <c r="F2284" s="4">
        <f t="shared" si="178"/>
        <v>0</v>
      </c>
      <c r="G2284" s="4">
        <f t="shared" si="179"/>
        <v>0</v>
      </c>
      <c r="H2284" s="7">
        <f t="shared" si="180"/>
        <v>0</v>
      </c>
      <c r="I2284" s="7"/>
      <c r="J2284">
        <v>109245</v>
      </c>
      <c r="K2284" s="8">
        <f t="shared" ref="K2284:K2347" si="181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177"/>
        <v>-0.61187499999999995</v>
      </c>
      <c r="E2285" s="8">
        <f>K2314/1000</f>
        <v>-0.61187499999999995</v>
      </c>
      <c r="F2285" s="4">
        <f t="shared" si="178"/>
        <v>0</v>
      </c>
      <c r="G2285" s="4">
        <f t="shared" si="179"/>
        <v>0</v>
      </c>
      <c r="H2285" s="7">
        <f t="shared" si="180"/>
        <v>0</v>
      </c>
      <c r="I2285" s="7"/>
      <c r="J2285">
        <v>108898</v>
      </c>
      <c r="K2285" s="8">
        <f t="shared" si="181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177"/>
        <v>-0.61187499999999995</v>
      </c>
      <c r="E2286" s="8">
        <f>K2315/1000</f>
        <v>-0.61187499999999995</v>
      </c>
      <c r="F2286" s="4">
        <f t="shared" si="178"/>
        <v>0</v>
      </c>
      <c r="G2286" s="4">
        <f t="shared" si="179"/>
        <v>0</v>
      </c>
      <c r="H2286" s="7">
        <f t="shared" si="180"/>
        <v>0</v>
      </c>
      <c r="I2286" s="7"/>
      <c r="J2286">
        <v>86359.9</v>
      </c>
      <c r="K2286" s="8">
        <f t="shared" si="181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177"/>
        <v>-0.61187499999999995</v>
      </c>
      <c r="E2287" s="8">
        <f>K2316/1000</f>
        <v>-0.61187499999999995</v>
      </c>
      <c r="F2287" s="4">
        <f t="shared" si="178"/>
        <v>0</v>
      </c>
      <c r="G2287" s="4">
        <f t="shared" si="179"/>
        <v>0</v>
      </c>
      <c r="H2287" s="7">
        <f t="shared" si="180"/>
        <v>0</v>
      </c>
      <c r="I2287" s="7"/>
      <c r="J2287">
        <v>-924.71500000000003</v>
      </c>
      <c r="K2287" s="8">
        <f t="shared" si="181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177"/>
        <v>-0.61187499999999995</v>
      </c>
      <c r="E2288" s="8">
        <f>K2317/1000</f>
        <v>-0.61187499999999995</v>
      </c>
      <c r="F2288" s="4">
        <f t="shared" si="178"/>
        <v>0</v>
      </c>
      <c r="G2288" s="4">
        <f t="shared" si="179"/>
        <v>0</v>
      </c>
      <c r="H2288" s="7">
        <f t="shared" si="180"/>
        <v>0</v>
      </c>
      <c r="I2288" s="7"/>
      <c r="J2288">
        <v>-1066.92</v>
      </c>
      <c r="K2288" s="8">
        <f t="shared" si="181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177"/>
        <v>-0.61187499999999995</v>
      </c>
      <c r="E2289" s="8">
        <f>K2318/1000</f>
        <v>-0.61187499999999995</v>
      </c>
      <c r="F2289" s="4">
        <f t="shared" si="178"/>
        <v>0</v>
      </c>
      <c r="G2289" s="4">
        <f t="shared" si="179"/>
        <v>0</v>
      </c>
      <c r="H2289" s="7">
        <f t="shared" si="180"/>
        <v>0</v>
      </c>
      <c r="I2289" s="7"/>
      <c r="J2289">
        <v>-611.875</v>
      </c>
      <c r="K2289" s="8">
        <f t="shared" si="181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177"/>
        <v>-0.61187499999999995</v>
      </c>
      <c r="E2290" s="8">
        <f>K2319/1000</f>
        <v>-0.61187499999999995</v>
      </c>
      <c r="F2290" s="4">
        <f t="shared" si="178"/>
        <v>0</v>
      </c>
      <c r="G2290" s="4">
        <f t="shared" si="179"/>
        <v>0</v>
      </c>
      <c r="H2290" s="7">
        <f t="shared" si="180"/>
        <v>0</v>
      </c>
      <c r="I2290" s="7"/>
      <c r="J2290">
        <v>-611.875</v>
      </c>
      <c r="K2290" s="8">
        <f t="shared" si="181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177"/>
        <v>-0.61187499999999995</v>
      </c>
      <c r="E2291" s="8">
        <f>K2320/1000</f>
        <v>-0.61187499999999995</v>
      </c>
      <c r="F2291" s="4">
        <f t="shared" si="178"/>
        <v>0</v>
      </c>
      <c r="G2291" s="4">
        <f t="shared" si="179"/>
        <v>0</v>
      </c>
      <c r="H2291" s="7">
        <f t="shared" si="180"/>
        <v>0</v>
      </c>
      <c r="I2291" s="7"/>
      <c r="J2291">
        <v>-611.875</v>
      </c>
      <c r="K2291" s="8">
        <f t="shared" si="181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177"/>
        <v>-0.61187499999999995</v>
      </c>
      <c r="E2292" s="8">
        <f>K2321/1000</f>
        <v>-0.61187499999999995</v>
      </c>
      <c r="F2292" s="4">
        <f t="shared" si="178"/>
        <v>0</v>
      </c>
      <c r="G2292" s="4">
        <f t="shared" si="179"/>
        <v>0</v>
      </c>
      <c r="H2292" s="7">
        <f t="shared" si="180"/>
        <v>0</v>
      </c>
      <c r="I2292" s="7"/>
      <c r="J2292">
        <v>-611.875</v>
      </c>
      <c r="K2292" s="8">
        <f t="shared" si="181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177"/>
        <v>-0.61187499999999995</v>
      </c>
      <c r="E2293" s="8">
        <f>K2322/1000</f>
        <v>-0.61187499999999995</v>
      </c>
      <c r="F2293" s="4">
        <f t="shared" si="178"/>
        <v>0</v>
      </c>
      <c r="G2293" s="4">
        <f t="shared" si="179"/>
        <v>0</v>
      </c>
      <c r="H2293" s="7">
        <f t="shared" si="180"/>
        <v>0</v>
      </c>
      <c r="I2293" s="7"/>
      <c r="J2293">
        <v>-611.875</v>
      </c>
      <c r="K2293" s="8">
        <f t="shared" si="181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177"/>
        <v>-1.0669200000000001</v>
      </c>
      <c r="E2294" s="8">
        <f>K2323/1000</f>
        <v>-1.0669200000000001</v>
      </c>
      <c r="F2294" s="4">
        <f t="shared" si="178"/>
        <v>0</v>
      </c>
      <c r="G2294" s="4">
        <f t="shared" si="179"/>
        <v>0</v>
      </c>
      <c r="H2294" s="7">
        <f t="shared" si="180"/>
        <v>0</v>
      </c>
      <c r="I2294" s="7"/>
      <c r="J2294">
        <v>-611.875</v>
      </c>
      <c r="K2294" s="8">
        <f t="shared" si="181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177"/>
        <v>-2.0023</v>
      </c>
      <c r="E2295" s="8">
        <f>K2324/1000</f>
        <v>-2.00231</v>
      </c>
      <c r="F2295" s="4">
        <f t="shared" si="178"/>
        <v>-1.0000000000065512E-5</v>
      </c>
      <c r="G2295" s="4">
        <f t="shared" si="179"/>
        <v>1.0000000000065512E-5</v>
      </c>
      <c r="H2295" s="7">
        <f t="shared" si="180"/>
        <v>1.0000000000131024E-10</v>
      </c>
      <c r="I2295" s="7"/>
      <c r="J2295">
        <v>-611.875</v>
      </c>
      <c r="K2295" s="8">
        <f t="shared" si="181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177"/>
        <v>74.138300000000001</v>
      </c>
      <c r="E2296" s="8">
        <f>K2325/1000</f>
        <v>73.554199999999994</v>
      </c>
      <c r="F2296" s="4">
        <f t="shared" si="178"/>
        <v>-0.5841000000000065</v>
      </c>
      <c r="G2296" s="4">
        <f t="shared" si="179"/>
        <v>0.5841000000000065</v>
      </c>
      <c r="H2296" s="7">
        <f t="shared" si="180"/>
        <v>0.3411728100000076</v>
      </c>
      <c r="I2296" s="7"/>
      <c r="J2296">
        <v>-611.875</v>
      </c>
      <c r="K2296" s="8">
        <f t="shared" si="181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177"/>
        <v>113.52200000000001</v>
      </c>
      <c r="E2297" s="8">
        <f>K2326/1000</f>
        <v>113.874</v>
      </c>
      <c r="F2297" s="4">
        <f t="shared" si="178"/>
        <v>0.35199999999998965</v>
      </c>
      <c r="G2297" s="4">
        <f t="shared" si="179"/>
        <v>0.35199999999998965</v>
      </c>
      <c r="H2297" s="7">
        <f t="shared" si="180"/>
        <v>0.12390399999999271</v>
      </c>
      <c r="I2297" s="7"/>
      <c r="J2297">
        <v>-611.875</v>
      </c>
      <c r="K2297" s="8">
        <f t="shared" si="181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177"/>
        <v>113.497</v>
      </c>
      <c r="E2298" s="8">
        <f>K2327/1000</f>
        <v>113.84399999999999</v>
      </c>
      <c r="F2298" s="4">
        <f t="shared" si="178"/>
        <v>0.3469999999999942</v>
      </c>
      <c r="G2298" s="4">
        <f t="shared" si="179"/>
        <v>0.3469999999999942</v>
      </c>
      <c r="H2298" s="7">
        <f t="shared" si="180"/>
        <v>0.12040899999999598</v>
      </c>
      <c r="I2298" s="7"/>
      <c r="J2298">
        <v>-611.875</v>
      </c>
      <c r="K2298" s="8">
        <f t="shared" si="181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177"/>
        <v>113.801</v>
      </c>
      <c r="E2299" s="8">
        <f>K2328/1000</f>
        <v>114.232</v>
      </c>
      <c r="F2299" s="4">
        <f t="shared" si="178"/>
        <v>0.43099999999999739</v>
      </c>
      <c r="G2299" s="4">
        <f t="shared" si="179"/>
        <v>0.43099999999999739</v>
      </c>
      <c r="H2299" s="7">
        <f t="shared" si="180"/>
        <v>0.18576099999999773</v>
      </c>
      <c r="I2299" s="7"/>
      <c r="J2299">
        <v>-1066.92</v>
      </c>
      <c r="K2299" s="8">
        <f t="shared" si="181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177"/>
        <v>113.208</v>
      </c>
      <c r="E2300" s="8">
        <f>K2329/1000</f>
        <v>113.676</v>
      </c>
      <c r="F2300" s="4">
        <f t="shared" si="178"/>
        <v>0.46800000000000352</v>
      </c>
      <c r="G2300" s="4">
        <f t="shared" si="179"/>
        <v>0.46800000000000352</v>
      </c>
      <c r="H2300" s="7">
        <f t="shared" si="180"/>
        <v>0.2190240000000033</v>
      </c>
      <c r="I2300" s="7"/>
      <c r="J2300">
        <v>-1066.92</v>
      </c>
      <c r="K2300" s="8">
        <f t="shared" si="181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177"/>
        <v>100.065</v>
      </c>
      <c r="E2301" s="8">
        <f>K2330/1000</f>
        <v>100.03400000000001</v>
      </c>
      <c r="F2301" s="4">
        <f t="shared" si="178"/>
        <v>-3.0999999999991701E-2</v>
      </c>
      <c r="G2301" s="4">
        <f t="shared" si="179"/>
        <v>3.0999999999991701E-2</v>
      </c>
      <c r="H2301" s="7">
        <f t="shared" si="180"/>
        <v>9.6099999999948549E-4</v>
      </c>
      <c r="I2301" s="7"/>
      <c r="J2301">
        <v>-924.71500000000003</v>
      </c>
      <c r="K2301" s="8">
        <f t="shared" si="181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177"/>
        <v>101.86799999999999</v>
      </c>
      <c r="E2302" s="8">
        <f>K2331/1000</f>
        <v>102.83199999999999</v>
      </c>
      <c r="F2302" s="4">
        <f t="shared" si="178"/>
        <v>0.96399999999999864</v>
      </c>
      <c r="G2302" s="4">
        <f t="shared" si="179"/>
        <v>0.96399999999999864</v>
      </c>
      <c r="H2302" s="7">
        <f t="shared" si="180"/>
        <v>0.92929599999999735</v>
      </c>
      <c r="I2302" s="7"/>
      <c r="J2302">
        <v>-2278.4499999999998</v>
      </c>
      <c r="K2302" s="8">
        <f t="shared" si="181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177"/>
        <v>112.69499999999999</v>
      </c>
      <c r="E2303" s="8">
        <f>K2332/1000</f>
        <v>113.142</v>
      </c>
      <c r="F2303" s="4">
        <f t="shared" si="178"/>
        <v>0.44700000000000273</v>
      </c>
      <c r="G2303" s="4">
        <f t="shared" si="179"/>
        <v>0.44700000000000273</v>
      </c>
      <c r="H2303" s="7">
        <f t="shared" si="180"/>
        <v>0.19980900000000243</v>
      </c>
      <c r="I2303" s="7"/>
      <c r="J2303">
        <v>-924.71500000000003</v>
      </c>
      <c r="K2303" s="8">
        <f t="shared" si="181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177"/>
        <v>89.906600000000012</v>
      </c>
      <c r="E2304" s="8">
        <f>K2333/1000</f>
        <v>90.807299999999998</v>
      </c>
      <c r="F2304" s="4">
        <f t="shared" si="178"/>
        <v>0.90069999999998629</v>
      </c>
      <c r="G2304" s="4">
        <f t="shared" si="179"/>
        <v>0.90069999999998629</v>
      </c>
      <c r="H2304" s="7">
        <f t="shared" si="180"/>
        <v>0.81126048999997535</v>
      </c>
      <c r="I2304" s="7"/>
      <c r="J2304">
        <v>-3608.44</v>
      </c>
      <c r="K2304" s="8">
        <f t="shared" si="181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177"/>
        <v>69.740100000000012</v>
      </c>
      <c r="E2305" s="8">
        <f>K2334/1000</f>
        <v>70.793899999999994</v>
      </c>
      <c r="F2305" s="4">
        <f t="shared" si="178"/>
        <v>1.0537999999999812</v>
      </c>
      <c r="G2305" s="4">
        <f t="shared" si="179"/>
        <v>1.0537999999999812</v>
      </c>
      <c r="H2305" s="7">
        <f t="shared" si="180"/>
        <v>1.1104944399999603</v>
      </c>
      <c r="I2305" s="7"/>
      <c r="J2305">
        <v>67452.100000000006</v>
      </c>
      <c r="K2305" s="8">
        <f t="shared" si="181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177"/>
        <v>-0.92471500000000006</v>
      </c>
      <c r="E2306" s="8">
        <f>K2335/1000</f>
        <v>-0.92471500000000006</v>
      </c>
      <c r="F2306" s="4">
        <f t="shared" si="178"/>
        <v>0</v>
      </c>
      <c r="G2306" s="4">
        <f t="shared" si="179"/>
        <v>0</v>
      </c>
      <c r="H2306" s="7">
        <f t="shared" si="180"/>
        <v>0</v>
      </c>
      <c r="I2306" s="7"/>
      <c r="J2306">
        <v>34737.4</v>
      </c>
      <c r="K2306" s="8">
        <f t="shared" si="181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177"/>
        <v>-1.0669200000000001</v>
      </c>
      <c r="E2307" s="8">
        <f>K2336/1000</f>
        <v>-1.0669200000000001</v>
      </c>
      <c r="F2307" s="4">
        <f t="shared" si="178"/>
        <v>0</v>
      </c>
      <c r="G2307" s="4">
        <f t="shared" si="179"/>
        <v>0</v>
      </c>
      <c r="H2307" s="7">
        <f t="shared" si="180"/>
        <v>0</v>
      </c>
      <c r="I2307" s="7"/>
      <c r="J2307">
        <v>67125.7</v>
      </c>
      <c r="K2307" s="8">
        <f t="shared" si="181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177"/>
        <v>-0.61187499999999995</v>
      </c>
      <c r="E2308" s="8">
        <f>K2337/1000</f>
        <v>-0.61187499999999995</v>
      </c>
      <c r="F2308" s="4">
        <f t="shared" si="178"/>
        <v>0</v>
      </c>
      <c r="G2308" s="4">
        <f t="shared" si="179"/>
        <v>0</v>
      </c>
      <c r="H2308" s="7">
        <f t="shared" si="180"/>
        <v>0</v>
      </c>
      <c r="I2308" s="7"/>
      <c r="J2308">
        <v>43690.1</v>
      </c>
      <c r="K2308" s="8">
        <f t="shared" si="181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177"/>
        <v>-0.61187499999999995</v>
      </c>
      <c r="E2309" s="8">
        <f>K2338/1000</f>
        <v>-0.61187499999999995</v>
      </c>
      <c r="F2309" s="4">
        <f t="shared" si="178"/>
        <v>0</v>
      </c>
      <c r="G2309" s="4">
        <f t="shared" si="179"/>
        <v>0</v>
      </c>
      <c r="H2309" s="7">
        <f t="shared" si="180"/>
        <v>0</v>
      </c>
      <c r="I2309" s="7"/>
      <c r="J2309">
        <v>60306.7</v>
      </c>
      <c r="K2309" s="8">
        <f t="shared" si="181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177"/>
        <v>-0.61187499999999995</v>
      </c>
      <c r="E2310" s="8">
        <f>K2339/1000</f>
        <v>-0.61187499999999995</v>
      </c>
      <c r="F2310" s="4">
        <f t="shared" si="178"/>
        <v>0</v>
      </c>
      <c r="G2310" s="4">
        <f t="shared" si="179"/>
        <v>0</v>
      </c>
      <c r="H2310" s="7">
        <f t="shared" si="180"/>
        <v>0</v>
      </c>
      <c r="I2310" s="7"/>
      <c r="J2310">
        <v>67101.7</v>
      </c>
      <c r="K2310" s="8">
        <f t="shared" si="181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177"/>
        <v>-0.61187499999999995</v>
      </c>
      <c r="E2311" s="8">
        <f>K2340/1000</f>
        <v>-0.61187499999999995</v>
      </c>
      <c r="F2311" s="4">
        <f t="shared" si="178"/>
        <v>0</v>
      </c>
      <c r="G2311" s="4">
        <f t="shared" si="179"/>
        <v>0</v>
      </c>
      <c r="H2311" s="7">
        <f t="shared" si="180"/>
        <v>0</v>
      </c>
      <c r="I2311" s="7"/>
      <c r="J2311">
        <v>-924.71500000000003</v>
      </c>
      <c r="K2311" s="8">
        <f t="shared" si="181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177"/>
        <v>-0.61187499999999995</v>
      </c>
      <c r="E2312" s="8">
        <f>K2341/1000</f>
        <v>-0.61187499999999995</v>
      </c>
      <c r="F2312" s="4">
        <f t="shared" si="178"/>
        <v>0</v>
      </c>
      <c r="G2312" s="4">
        <f t="shared" si="179"/>
        <v>0</v>
      </c>
      <c r="H2312" s="7">
        <f t="shared" si="180"/>
        <v>0</v>
      </c>
      <c r="I2312" s="7"/>
      <c r="J2312">
        <v>-1066.92</v>
      </c>
      <c r="K2312" s="8">
        <f t="shared" si="181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182">C2313/1000</f>
        <v>-0.61187499999999995</v>
      </c>
      <c r="E2313" s="8">
        <f>K2342/1000</f>
        <v>-0.61187499999999995</v>
      </c>
      <c r="F2313" s="4">
        <f t="shared" ref="F2313:F2376" si="183">(E2313- D2313)</f>
        <v>0</v>
      </c>
      <c r="G2313" s="4">
        <f t="shared" ref="G2313:G2376" si="184">ABS(F2313)</f>
        <v>0</v>
      </c>
      <c r="H2313" s="7">
        <f t="shared" ref="H2313:H2376" si="185">(G2313^2)</f>
        <v>0</v>
      </c>
      <c r="I2313" s="7"/>
      <c r="J2313">
        <v>-611.875</v>
      </c>
      <c r="K2313" s="8">
        <f t="shared" si="181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182"/>
        <v>-0.61187499999999995</v>
      </c>
      <c r="E2314" s="8">
        <f>K2343/1000</f>
        <v>-0.61187499999999995</v>
      </c>
      <c r="F2314" s="4">
        <f t="shared" si="183"/>
        <v>0</v>
      </c>
      <c r="G2314" s="4">
        <f t="shared" si="184"/>
        <v>0</v>
      </c>
      <c r="H2314" s="7">
        <f t="shared" si="185"/>
        <v>0</v>
      </c>
      <c r="I2314" s="7"/>
      <c r="J2314">
        <v>-611.875</v>
      </c>
      <c r="K2314" s="8">
        <f t="shared" si="181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182"/>
        <v>-0.61187499999999995</v>
      </c>
      <c r="E2315" s="8">
        <f>K2344/1000</f>
        <v>-0.61187499999999995</v>
      </c>
      <c r="F2315" s="4">
        <f t="shared" si="183"/>
        <v>0</v>
      </c>
      <c r="G2315" s="4">
        <f t="shared" si="184"/>
        <v>0</v>
      </c>
      <c r="H2315" s="7">
        <f t="shared" si="185"/>
        <v>0</v>
      </c>
      <c r="I2315" s="7"/>
      <c r="J2315">
        <v>-611.875</v>
      </c>
      <c r="K2315" s="8">
        <f t="shared" si="181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182"/>
        <v>-0.61187499999999995</v>
      </c>
      <c r="E2316" s="8">
        <f>K2345/1000</f>
        <v>-0.61187499999999995</v>
      </c>
      <c r="F2316" s="4">
        <f t="shared" si="183"/>
        <v>0</v>
      </c>
      <c r="G2316" s="4">
        <f t="shared" si="184"/>
        <v>0</v>
      </c>
      <c r="H2316" s="7">
        <f t="shared" si="185"/>
        <v>0</v>
      </c>
      <c r="I2316" s="7"/>
      <c r="J2316">
        <v>-611.875</v>
      </c>
      <c r="K2316" s="8">
        <f t="shared" si="181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182"/>
        <v>-0.61187499999999995</v>
      </c>
      <c r="E2317" s="8">
        <f>K2346/1000</f>
        <v>-0.61187499999999995</v>
      </c>
      <c r="F2317" s="4">
        <f t="shared" si="183"/>
        <v>0</v>
      </c>
      <c r="G2317" s="4">
        <f t="shared" si="184"/>
        <v>0</v>
      </c>
      <c r="H2317" s="7">
        <f t="shared" si="185"/>
        <v>0</v>
      </c>
      <c r="I2317" s="7"/>
      <c r="J2317">
        <v>-611.875</v>
      </c>
      <c r="K2317" s="8">
        <f t="shared" si="181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182"/>
        <v>-1.0669200000000001</v>
      </c>
      <c r="E2318" s="8">
        <f>K2347/1000</f>
        <v>-1.0669200000000001</v>
      </c>
      <c r="F2318" s="4">
        <f t="shared" si="183"/>
        <v>0</v>
      </c>
      <c r="G2318" s="4">
        <f t="shared" si="184"/>
        <v>0</v>
      </c>
      <c r="H2318" s="7">
        <f t="shared" si="185"/>
        <v>0</v>
      </c>
      <c r="I2318" s="7"/>
      <c r="J2318">
        <v>-611.875</v>
      </c>
      <c r="K2318" s="8">
        <f t="shared" si="181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182"/>
        <v>-1.0669200000000001</v>
      </c>
      <c r="E2319" s="8">
        <f>K2348/1000</f>
        <v>-1.0669200000000001</v>
      </c>
      <c r="F2319" s="4">
        <f t="shared" si="183"/>
        <v>0</v>
      </c>
      <c r="G2319" s="4">
        <f t="shared" si="184"/>
        <v>0</v>
      </c>
      <c r="H2319" s="7">
        <f t="shared" si="185"/>
        <v>0</v>
      </c>
      <c r="I2319" s="7"/>
      <c r="J2319">
        <v>-611.875</v>
      </c>
      <c r="K2319" s="8">
        <f t="shared" si="181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182"/>
        <v>0.47426000000000001</v>
      </c>
      <c r="E2320" s="8">
        <f>K2349/1000</f>
        <v>0.129076</v>
      </c>
      <c r="F2320" s="4">
        <f t="shared" si="183"/>
        <v>-0.34518400000000005</v>
      </c>
      <c r="G2320" s="4">
        <f t="shared" si="184"/>
        <v>0.34518400000000005</v>
      </c>
      <c r="H2320" s="7">
        <f t="shared" si="185"/>
        <v>0.11915199385600003</v>
      </c>
      <c r="I2320" s="7"/>
      <c r="J2320">
        <v>-611.875</v>
      </c>
      <c r="K2320" s="8">
        <f t="shared" si="181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182"/>
        <v>113.741</v>
      </c>
      <c r="E2321" s="8">
        <f>K2350/1000</f>
        <v>114.023</v>
      </c>
      <c r="F2321" s="4">
        <f t="shared" si="183"/>
        <v>0.28199999999999648</v>
      </c>
      <c r="G2321" s="4">
        <f t="shared" si="184"/>
        <v>0.28199999999999648</v>
      </c>
      <c r="H2321" s="7">
        <f t="shared" si="185"/>
        <v>7.9523999999998013E-2</v>
      </c>
      <c r="I2321" s="7"/>
      <c r="J2321">
        <v>-611.875</v>
      </c>
      <c r="K2321" s="8">
        <f t="shared" si="181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182"/>
        <v>113.32599999999999</v>
      </c>
      <c r="E2322" s="8">
        <f>K2351/1000</f>
        <v>113.42</v>
      </c>
      <c r="F2322" s="4">
        <f t="shared" si="183"/>
        <v>9.4000000000008299E-2</v>
      </c>
      <c r="G2322" s="4">
        <f t="shared" si="184"/>
        <v>9.4000000000008299E-2</v>
      </c>
      <c r="H2322" s="7">
        <f t="shared" si="185"/>
        <v>8.8360000000015596E-3</v>
      </c>
      <c r="I2322" s="7"/>
      <c r="J2322">
        <v>-611.875</v>
      </c>
      <c r="K2322" s="8">
        <f t="shared" si="181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182"/>
        <v>112.88800000000001</v>
      </c>
      <c r="E2323" s="8">
        <f>K2352/1000</f>
        <v>113.43300000000001</v>
      </c>
      <c r="F2323" s="4">
        <f t="shared" si="183"/>
        <v>0.54500000000000171</v>
      </c>
      <c r="G2323" s="4">
        <f t="shared" si="184"/>
        <v>0.54500000000000171</v>
      </c>
      <c r="H2323" s="7">
        <f t="shared" si="185"/>
        <v>0.29702500000000187</v>
      </c>
      <c r="I2323" s="7"/>
      <c r="J2323">
        <v>-1066.92</v>
      </c>
      <c r="K2323" s="8">
        <f t="shared" si="181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182"/>
        <v>112.41500000000001</v>
      </c>
      <c r="E2324" s="8">
        <f>K2353/1000</f>
        <v>112.5</v>
      </c>
      <c r="F2324" s="4">
        <f t="shared" si="183"/>
        <v>8.4999999999993747E-2</v>
      </c>
      <c r="G2324" s="4">
        <f t="shared" si="184"/>
        <v>8.4999999999993747E-2</v>
      </c>
      <c r="H2324" s="7">
        <f t="shared" si="185"/>
        <v>7.2249999999989371E-3</v>
      </c>
      <c r="I2324" s="7"/>
      <c r="J2324">
        <v>-2002.31</v>
      </c>
      <c r="K2324" s="8">
        <f t="shared" si="181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182"/>
        <v>111.91200000000001</v>
      </c>
      <c r="E2325" s="8">
        <f>K2354/1000</f>
        <v>112.001</v>
      </c>
      <c r="F2325" s="4">
        <f t="shared" si="183"/>
        <v>8.8999999999998636E-2</v>
      </c>
      <c r="G2325" s="4">
        <f t="shared" si="184"/>
        <v>8.8999999999998636E-2</v>
      </c>
      <c r="H2325" s="7">
        <f t="shared" si="185"/>
        <v>7.9209999999997564E-3</v>
      </c>
      <c r="I2325" s="7"/>
      <c r="J2325">
        <v>73554.2</v>
      </c>
      <c r="K2325" s="8">
        <f t="shared" si="181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182"/>
        <v>111.566</v>
      </c>
      <c r="E2326" s="8">
        <f>K2355/1000</f>
        <v>111.584</v>
      </c>
      <c r="F2326" s="4">
        <f t="shared" si="183"/>
        <v>1.8000000000000682E-2</v>
      </c>
      <c r="G2326" s="4">
        <f t="shared" si="184"/>
        <v>1.8000000000000682E-2</v>
      </c>
      <c r="H2326" s="7">
        <f t="shared" si="185"/>
        <v>3.2400000000002457E-4</v>
      </c>
      <c r="I2326" s="7"/>
      <c r="J2326">
        <v>113874</v>
      </c>
      <c r="K2326" s="8">
        <f t="shared" si="181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182"/>
        <v>78.266999999999996</v>
      </c>
      <c r="E2327" s="8">
        <f>K2356/1000</f>
        <v>79.122899999999987</v>
      </c>
      <c r="F2327" s="4">
        <f t="shared" si="183"/>
        <v>0.85589999999999122</v>
      </c>
      <c r="G2327" s="4">
        <f t="shared" si="184"/>
        <v>0.85589999999999122</v>
      </c>
      <c r="H2327" s="7">
        <f t="shared" si="185"/>
        <v>0.73256480999998497</v>
      </c>
      <c r="I2327" s="7"/>
      <c r="J2327">
        <v>113844</v>
      </c>
      <c r="K2327" s="8">
        <f t="shared" si="181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182"/>
        <v>56.578600000000002</v>
      </c>
      <c r="E2328" s="8">
        <f>K2357/1000</f>
        <v>57.202300000000001</v>
      </c>
      <c r="F2328" s="4">
        <f t="shared" si="183"/>
        <v>0.62369999999999948</v>
      </c>
      <c r="G2328" s="4">
        <f t="shared" si="184"/>
        <v>0.62369999999999948</v>
      </c>
      <c r="H2328" s="7">
        <f t="shared" si="185"/>
        <v>0.38900168999999934</v>
      </c>
      <c r="I2328" s="7"/>
      <c r="J2328">
        <v>114232</v>
      </c>
      <c r="K2328" s="8">
        <f t="shared" si="181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182"/>
        <v>37.183199999999999</v>
      </c>
      <c r="E2329" s="8">
        <f>K2358/1000</f>
        <v>37.781500000000001</v>
      </c>
      <c r="F2329" s="4">
        <f t="shared" si="183"/>
        <v>0.59830000000000183</v>
      </c>
      <c r="G2329" s="4">
        <f t="shared" si="184"/>
        <v>0.59830000000000183</v>
      </c>
      <c r="H2329" s="7">
        <f t="shared" si="185"/>
        <v>0.3579628900000022</v>
      </c>
      <c r="I2329" s="7"/>
      <c r="J2329">
        <v>113676</v>
      </c>
      <c r="K2329" s="8">
        <f t="shared" si="181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182"/>
        <v>-0.92471500000000006</v>
      </c>
      <c r="E2330" s="8">
        <f>K2359/1000</f>
        <v>-0.92471500000000006</v>
      </c>
      <c r="F2330" s="4">
        <f t="shared" si="183"/>
        <v>0</v>
      </c>
      <c r="G2330" s="4">
        <f t="shared" si="184"/>
        <v>0</v>
      </c>
      <c r="H2330" s="7">
        <f t="shared" si="185"/>
        <v>0</v>
      </c>
      <c r="I2330" s="7"/>
      <c r="J2330">
        <v>100034</v>
      </c>
      <c r="K2330" s="8">
        <f t="shared" si="181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182"/>
        <v>-1.0669200000000001</v>
      </c>
      <c r="E2331" s="8">
        <f>K2360/1000</f>
        <v>-1.0669200000000001</v>
      </c>
      <c r="F2331" s="4">
        <f t="shared" si="183"/>
        <v>0</v>
      </c>
      <c r="G2331" s="4">
        <f t="shared" si="184"/>
        <v>0</v>
      </c>
      <c r="H2331" s="7">
        <f t="shared" si="185"/>
        <v>0</v>
      </c>
      <c r="I2331" s="7"/>
      <c r="J2331">
        <v>102832</v>
      </c>
      <c r="K2331" s="8">
        <f t="shared" si="181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182"/>
        <v>-0.61187499999999995</v>
      </c>
      <c r="E2332" s="8">
        <f>K2361/1000</f>
        <v>-0.61187499999999995</v>
      </c>
      <c r="F2332" s="4">
        <f t="shared" si="183"/>
        <v>0</v>
      </c>
      <c r="G2332" s="4">
        <f t="shared" si="184"/>
        <v>0</v>
      </c>
      <c r="H2332" s="7">
        <f t="shared" si="185"/>
        <v>0</v>
      </c>
      <c r="I2332" s="7"/>
      <c r="J2332">
        <v>113142</v>
      </c>
      <c r="K2332" s="8">
        <f t="shared" si="181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182"/>
        <v>-0.61187499999999995</v>
      </c>
      <c r="E2333" s="8">
        <f>K2362/1000</f>
        <v>-0.61187499999999995</v>
      </c>
      <c r="F2333" s="4">
        <f t="shared" si="183"/>
        <v>0</v>
      </c>
      <c r="G2333" s="4">
        <f t="shared" si="184"/>
        <v>0</v>
      </c>
      <c r="H2333" s="7">
        <f t="shared" si="185"/>
        <v>0</v>
      </c>
      <c r="I2333" s="7"/>
      <c r="J2333">
        <v>90807.3</v>
      </c>
      <c r="K2333" s="8">
        <f t="shared" si="181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182"/>
        <v>-0.61187499999999995</v>
      </c>
      <c r="E2334" s="8">
        <f>K2363/1000</f>
        <v>-0.61187499999999995</v>
      </c>
      <c r="F2334" s="4">
        <f t="shared" si="183"/>
        <v>0</v>
      </c>
      <c r="G2334" s="4">
        <f t="shared" si="184"/>
        <v>0</v>
      </c>
      <c r="H2334" s="7">
        <f t="shared" si="185"/>
        <v>0</v>
      </c>
      <c r="I2334" s="7"/>
      <c r="J2334">
        <v>70793.899999999994</v>
      </c>
      <c r="K2334" s="8">
        <f t="shared" si="181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182"/>
        <v>-0.61187499999999995</v>
      </c>
      <c r="E2335" s="8">
        <f>K2364/1000</f>
        <v>-0.61187499999999995</v>
      </c>
      <c r="F2335" s="4">
        <f t="shared" si="183"/>
        <v>0</v>
      </c>
      <c r="G2335" s="4">
        <f t="shared" si="184"/>
        <v>0</v>
      </c>
      <c r="H2335" s="7">
        <f t="shared" si="185"/>
        <v>0</v>
      </c>
      <c r="I2335" s="7"/>
      <c r="J2335">
        <v>-924.71500000000003</v>
      </c>
      <c r="K2335" s="8">
        <f t="shared" si="181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182"/>
        <v>-0.61187499999999995</v>
      </c>
      <c r="E2336" s="8">
        <f>K2365/1000</f>
        <v>-0.61187499999999995</v>
      </c>
      <c r="F2336" s="4">
        <f t="shared" si="183"/>
        <v>0</v>
      </c>
      <c r="G2336" s="4">
        <f t="shared" si="184"/>
        <v>0</v>
      </c>
      <c r="H2336" s="7">
        <f t="shared" si="185"/>
        <v>0</v>
      </c>
      <c r="I2336" s="7"/>
      <c r="J2336">
        <v>-1066.92</v>
      </c>
      <c r="K2336" s="8">
        <f t="shared" si="181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182"/>
        <v>-0.61187499999999995</v>
      </c>
      <c r="E2337" s="8">
        <f>K2366/1000</f>
        <v>-0.61187499999999995</v>
      </c>
      <c r="F2337" s="4">
        <f t="shared" si="183"/>
        <v>0</v>
      </c>
      <c r="G2337" s="4">
        <f t="shared" si="184"/>
        <v>0</v>
      </c>
      <c r="H2337" s="7">
        <f t="shared" si="185"/>
        <v>0</v>
      </c>
      <c r="I2337" s="7"/>
      <c r="J2337">
        <v>-611.875</v>
      </c>
      <c r="K2337" s="8">
        <f t="shared" si="181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182"/>
        <v>-0.61187499999999995</v>
      </c>
      <c r="E2338" s="8">
        <f>K2367/1000</f>
        <v>-0.61187499999999995</v>
      </c>
      <c r="F2338" s="4">
        <f t="shared" si="183"/>
        <v>0</v>
      </c>
      <c r="G2338" s="4">
        <f t="shared" si="184"/>
        <v>0</v>
      </c>
      <c r="H2338" s="7">
        <f t="shared" si="185"/>
        <v>0</v>
      </c>
      <c r="I2338" s="7"/>
      <c r="J2338">
        <v>-611.875</v>
      </c>
      <c r="K2338" s="8">
        <f t="shared" si="181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182"/>
        <v>-0.61187499999999995</v>
      </c>
      <c r="E2339" s="8">
        <f>K2368/1000</f>
        <v>-0.61187499999999995</v>
      </c>
      <c r="F2339" s="4">
        <f t="shared" si="183"/>
        <v>0</v>
      </c>
      <c r="G2339" s="4">
        <f t="shared" si="184"/>
        <v>0</v>
      </c>
      <c r="H2339" s="7">
        <f t="shared" si="185"/>
        <v>0</v>
      </c>
      <c r="I2339" s="7"/>
      <c r="J2339">
        <v>-611.875</v>
      </c>
      <c r="K2339" s="8">
        <f t="shared" si="181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182"/>
        <v>-0.61187499999999995</v>
      </c>
      <c r="E2340" s="8">
        <f>K2369/1000</f>
        <v>-0.61187499999999995</v>
      </c>
      <c r="F2340" s="4">
        <f t="shared" si="183"/>
        <v>0</v>
      </c>
      <c r="G2340" s="4">
        <f t="shared" si="184"/>
        <v>0</v>
      </c>
      <c r="H2340" s="7">
        <f t="shared" si="185"/>
        <v>0</v>
      </c>
      <c r="I2340" s="7"/>
      <c r="J2340">
        <v>-611.875</v>
      </c>
      <c r="K2340" s="8">
        <f t="shared" si="181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182"/>
        <v>-0.61187499999999995</v>
      </c>
      <c r="E2341" s="8">
        <f>K2370/1000</f>
        <v>-0.61187499999999995</v>
      </c>
      <c r="F2341" s="4">
        <f t="shared" si="183"/>
        <v>0</v>
      </c>
      <c r="G2341" s="4">
        <f t="shared" si="184"/>
        <v>0</v>
      </c>
      <c r="H2341" s="7">
        <f t="shared" si="185"/>
        <v>0</v>
      </c>
      <c r="I2341" s="7"/>
      <c r="J2341">
        <v>-611.875</v>
      </c>
      <c r="K2341" s="8">
        <f t="shared" si="181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182"/>
        <v>-1.0669200000000001</v>
      </c>
      <c r="E2342" s="8">
        <f>K2371/1000</f>
        <v>-1.0669200000000001</v>
      </c>
      <c r="F2342" s="4">
        <f t="shared" si="183"/>
        <v>0</v>
      </c>
      <c r="G2342" s="4">
        <f t="shared" si="184"/>
        <v>0</v>
      </c>
      <c r="H2342" s="7">
        <f t="shared" si="185"/>
        <v>0</v>
      </c>
      <c r="I2342" s="7"/>
      <c r="J2342">
        <v>-611.875</v>
      </c>
      <c r="K2342" s="8">
        <f t="shared" si="181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182"/>
        <v>-2.45519</v>
      </c>
      <c r="E2343" s="8">
        <f>K2372/1000</f>
        <v>-2.4529899999999998</v>
      </c>
      <c r="F2343" s="4">
        <f t="shared" si="183"/>
        <v>2.2000000000002018E-3</v>
      </c>
      <c r="G2343" s="4">
        <f t="shared" si="184"/>
        <v>2.2000000000002018E-3</v>
      </c>
      <c r="H2343" s="7">
        <f t="shared" si="185"/>
        <v>4.8400000000008879E-6</v>
      </c>
      <c r="I2343" s="7"/>
      <c r="J2343">
        <v>-611.875</v>
      </c>
      <c r="K2343" s="8">
        <f t="shared" si="181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182"/>
        <v>88.9285</v>
      </c>
      <c r="E2344" s="8">
        <f>K2373/1000</f>
        <v>88.536299999999997</v>
      </c>
      <c r="F2344" s="4">
        <f t="shared" si="183"/>
        <v>-0.39220000000000255</v>
      </c>
      <c r="G2344" s="4">
        <f t="shared" si="184"/>
        <v>0.39220000000000255</v>
      </c>
      <c r="H2344" s="7">
        <f t="shared" si="185"/>
        <v>0.15382084000000198</v>
      </c>
      <c r="I2344" s="7"/>
      <c r="J2344">
        <v>-611.875</v>
      </c>
      <c r="K2344" s="8">
        <f t="shared" si="181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182"/>
        <v>113.175</v>
      </c>
      <c r="E2345" s="8">
        <f>K2374/1000</f>
        <v>113.286</v>
      </c>
      <c r="F2345" s="4">
        <f t="shared" si="183"/>
        <v>0.11100000000000421</v>
      </c>
      <c r="G2345" s="4">
        <f t="shared" si="184"/>
        <v>0.11100000000000421</v>
      </c>
      <c r="H2345" s="7">
        <f t="shared" si="185"/>
        <v>1.2321000000000934E-2</v>
      </c>
      <c r="I2345" s="7"/>
      <c r="J2345">
        <v>-611.875</v>
      </c>
      <c r="K2345" s="8">
        <f t="shared" si="181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182"/>
        <v>112.304</v>
      </c>
      <c r="E2346" s="8">
        <f>K2375/1000</f>
        <v>112.39100000000001</v>
      </c>
      <c r="F2346" s="4">
        <f t="shared" si="183"/>
        <v>8.7000000000003297E-2</v>
      </c>
      <c r="G2346" s="4">
        <f t="shared" si="184"/>
        <v>8.7000000000003297E-2</v>
      </c>
      <c r="H2346" s="7">
        <f t="shared" si="185"/>
        <v>7.5690000000005735E-3</v>
      </c>
      <c r="I2346" s="7"/>
      <c r="J2346">
        <v>-611.875</v>
      </c>
      <c r="K2346" s="8">
        <f t="shared" si="181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182"/>
        <v>111.59</v>
      </c>
      <c r="E2347" s="8">
        <f>K2376/1000</f>
        <v>112.116</v>
      </c>
      <c r="F2347" s="4">
        <f t="shared" si="183"/>
        <v>0.52599999999999625</v>
      </c>
      <c r="G2347" s="4">
        <f t="shared" si="184"/>
        <v>0.52599999999999625</v>
      </c>
      <c r="H2347" s="7">
        <f t="shared" si="185"/>
        <v>0.27667599999999604</v>
      </c>
      <c r="I2347" s="7"/>
      <c r="J2347">
        <v>-1066.92</v>
      </c>
      <c r="K2347" s="8">
        <f t="shared" si="181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182"/>
        <v>111.03700000000001</v>
      </c>
      <c r="E2348" s="8">
        <f>K2377/1000</f>
        <v>111.139</v>
      </c>
      <c r="F2348" s="4">
        <f t="shared" si="183"/>
        <v>0.10199999999998965</v>
      </c>
      <c r="G2348" s="4">
        <f t="shared" si="184"/>
        <v>0.10199999999998965</v>
      </c>
      <c r="H2348" s="7">
        <f t="shared" si="185"/>
        <v>1.0403999999997889E-2</v>
      </c>
      <c r="I2348" s="7"/>
      <c r="J2348">
        <v>-1066.92</v>
      </c>
      <c r="K2348" s="8">
        <f t="shared" ref="K2348:K2411" si="186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182"/>
        <v>110.438</v>
      </c>
      <c r="E2349" s="8">
        <f>K2378/1000</f>
        <v>110.58499999999999</v>
      </c>
      <c r="F2349" s="4">
        <f t="shared" si="183"/>
        <v>0.14699999999999136</v>
      </c>
      <c r="G2349" s="4">
        <f t="shared" si="184"/>
        <v>0.14699999999999136</v>
      </c>
      <c r="H2349" s="7">
        <f t="shared" si="185"/>
        <v>2.160899999999746E-2</v>
      </c>
      <c r="I2349" s="7"/>
      <c r="J2349">
        <v>129.07599999999999</v>
      </c>
      <c r="K2349" s="8">
        <f t="shared" si="186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182"/>
        <v>110.06</v>
      </c>
      <c r="E2350" s="8">
        <f>K2379/1000</f>
        <v>110.096</v>
      </c>
      <c r="F2350" s="4">
        <f t="shared" si="183"/>
        <v>3.6000000000001364E-2</v>
      </c>
      <c r="G2350" s="4">
        <f t="shared" si="184"/>
        <v>3.6000000000001364E-2</v>
      </c>
      <c r="H2350" s="7">
        <f t="shared" si="185"/>
        <v>1.2960000000000983E-3</v>
      </c>
      <c r="I2350" s="7"/>
      <c r="J2350">
        <v>114023</v>
      </c>
      <c r="K2350" s="8">
        <f t="shared" si="186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182"/>
        <v>97.932600000000008</v>
      </c>
      <c r="E2351" s="8">
        <f>K2380/1000</f>
        <v>98.907699999999991</v>
      </c>
      <c r="F2351" s="4">
        <f t="shared" si="183"/>
        <v>0.97509999999998342</v>
      </c>
      <c r="G2351" s="4">
        <f t="shared" si="184"/>
        <v>0.97509999999998342</v>
      </c>
      <c r="H2351" s="7">
        <f t="shared" si="185"/>
        <v>0.95082000999996763</v>
      </c>
      <c r="I2351" s="7"/>
      <c r="J2351">
        <v>113420</v>
      </c>
      <c r="K2351" s="8">
        <f t="shared" si="186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182"/>
        <v>104.374</v>
      </c>
      <c r="E2352" s="8">
        <f>K2381/1000</f>
        <v>105.22799999999999</v>
      </c>
      <c r="F2352" s="4">
        <f t="shared" si="183"/>
        <v>0.8539999999999992</v>
      </c>
      <c r="G2352" s="4">
        <f t="shared" si="184"/>
        <v>0.8539999999999992</v>
      </c>
      <c r="H2352" s="7">
        <f t="shared" si="185"/>
        <v>0.72931599999999863</v>
      </c>
      <c r="I2352" s="7"/>
      <c r="J2352">
        <v>113433</v>
      </c>
      <c r="K2352" s="8">
        <f t="shared" si="186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182"/>
        <v>68.454800000000006</v>
      </c>
      <c r="E2353" s="8">
        <f>K2382/1000</f>
        <v>69.355399999999989</v>
      </c>
      <c r="F2353" s="4">
        <f t="shared" si="183"/>
        <v>0.90059999999998297</v>
      </c>
      <c r="G2353" s="4">
        <f t="shared" si="184"/>
        <v>0.90059999999998297</v>
      </c>
      <c r="H2353" s="7">
        <f t="shared" si="185"/>
        <v>0.8110803599999693</v>
      </c>
      <c r="I2353" s="7"/>
      <c r="J2353">
        <v>112500</v>
      </c>
      <c r="K2353" s="8">
        <f t="shared" si="186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182"/>
        <v>-0.92471500000000006</v>
      </c>
      <c r="E2354" s="8">
        <f>K2383/1000</f>
        <v>-0.92471500000000006</v>
      </c>
      <c r="F2354" s="4">
        <f t="shared" si="183"/>
        <v>0</v>
      </c>
      <c r="G2354" s="4">
        <f t="shared" si="184"/>
        <v>0</v>
      </c>
      <c r="H2354" s="7">
        <f t="shared" si="185"/>
        <v>0</v>
      </c>
      <c r="I2354" s="7"/>
      <c r="J2354">
        <v>112001</v>
      </c>
      <c r="K2354" s="8">
        <f t="shared" si="186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182"/>
        <v>-1.0669200000000001</v>
      </c>
      <c r="E2355" s="8">
        <f>K2384/1000</f>
        <v>-1.0669200000000001</v>
      </c>
      <c r="F2355" s="4">
        <f t="shared" si="183"/>
        <v>0</v>
      </c>
      <c r="G2355" s="4">
        <f t="shared" si="184"/>
        <v>0</v>
      </c>
      <c r="H2355" s="7">
        <f t="shared" si="185"/>
        <v>0</v>
      </c>
      <c r="I2355" s="7"/>
      <c r="J2355">
        <v>111584</v>
      </c>
      <c r="K2355" s="8">
        <f t="shared" si="186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182"/>
        <v>-0.61187499999999995</v>
      </c>
      <c r="E2356" s="8">
        <f>K2385/1000</f>
        <v>-0.61187499999999995</v>
      </c>
      <c r="F2356" s="4">
        <f t="shared" si="183"/>
        <v>0</v>
      </c>
      <c r="G2356" s="4">
        <f t="shared" si="184"/>
        <v>0</v>
      </c>
      <c r="H2356" s="7">
        <f t="shared" si="185"/>
        <v>0</v>
      </c>
      <c r="I2356" s="7"/>
      <c r="J2356">
        <v>79122.899999999994</v>
      </c>
      <c r="K2356" s="8">
        <f t="shared" si="186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182"/>
        <v>-0.61187499999999995</v>
      </c>
      <c r="E2357" s="8">
        <f>K2386/1000</f>
        <v>-0.61187499999999995</v>
      </c>
      <c r="F2357" s="4">
        <f t="shared" si="183"/>
        <v>0</v>
      </c>
      <c r="G2357" s="4">
        <f t="shared" si="184"/>
        <v>0</v>
      </c>
      <c r="H2357" s="7">
        <f t="shared" si="185"/>
        <v>0</v>
      </c>
      <c r="I2357" s="7"/>
      <c r="J2357">
        <v>57202.3</v>
      </c>
      <c r="K2357" s="8">
        <f t="shared" si="186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182"/>
        <v>-0.61187499999999995</v>
      </c>
      <c r="E2358" s="8">
        <f>K2387/1000</f>
        <v>-0.61187499999999995</v>
      </c>
      <c r="F2358" s="4">
        <f t="shared" si="183"/>
        <v>0</v>
      </c>
      <c r="G2358" s="4">
        <f t="shared" si="184"/>
        <v>0</v>
      </c>
      <c r="H2358" s="7">
        <f t="shared" si="185"/>
        <v>0</v>
      </c>
      <c r="I2358" s="7"/>
      <c r="J2358">
        <v>37781.5</v>
      </c>
      <c r="K2358" s="8">
        <f t="shared" si="186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182"/>
        <v>-0.61187499999999995</v>
      </c>
      <c r="E2359" s="8">
        <f>K2388/1000</f>
        <v>-0.61187499999999995</v>
      </c>
      <c r="F2359" s="4">
        <f t="shared" si="183"/>
        <v>0</v>
      </c>
      <c r="G2359" s="4">
        <f t="shared" si="184"/>
        <v>0</v>
      </c>
      <c r="H2359" s="7">
        <f t="shared" si="185"/>
        <v>0</v>
      </c>
      <c r="I2359" s="7"/>
      <c r="J2359">
        <v>-924.71500000000003</v>
      </c>
      <c r="K2359" s="8">
        <f t="shared" si="186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182"/>
        <v>-0.61187499999999995</v>
      </c>
      <c r="E2360" s="8">
        <f>K2389/1000</f>
        <v>-0.61187499999999995</v>
      </c>
      <c r="F2360" s="4">
        <f t="shared" si="183"/>
        <v>0</v>
      </c>
      <c r="G2360" s="4">
        <f t="shared" si="184"/>
        <v>0</v>
      </c>
      <c r="H2360" s="7">
        <f t="shared" si="185"/>
        <v>0</v>
      </c>
      <c r="I2360" s="7"/>
      <c r="J2360">
        <v>-1066.92</v>
      </c>
      <c r="K2360" s="8">
        <f t="shared" si="186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182"/>
        <v>-0.61187499999999995</v>
      </c>
      <c r="E2361" s="8">
        <f>K2390/1000</f>
        <v>-0.61187499999999995</v>
      </c>
      <c r="F2361" s="4">
        <f t="shared" si="183"/>
        <v>0</v>
      </c>
      <c r="G2361" s="4">
        <f t="shared" si="184"/>
        <v>0</v>
      </c>
      <c r="H2361" s="7">
        <f t="shared" si="185"/>
        <v>0</v>
      </c>
      <c r="I2361" s="7"/>
      <c r="J2361">
        <v>-611.875</v>
      </c>
      <c r="K2361" s="8">
        <f t="shared" si="186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182"/>
        <v>-0.61187499999999995</v>
      </c>
      <c r="E2362" s="8">
        <f>K2391/1000</f>
        <v>-0.61187499999999995</v>
      </c>
      <c r="F2362" s="4">
        <f t="shared" si="183"/>
        <v>0</v>
      </c>
      <c r="G2362" s="4">
        <f t="shared" si="184"/>
        <v>0</v>
      </c>
      <c r="H2362" s="7">
        <f t="shared" si="185"/>
        <v>0</v>
      </c>
      <c r="I2362" s="7"/>
      <c r="J2362">
        <v>-611.875</v>
      </c>
      <c r="K2362" s="8">
        <f t="shared" si="186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182"/>
        <v>-0.61187499999999995</v>
      </c>
      <c r="E2363" s="8">
        <f>K2392/1000</f>
        <v>-0.61187499999999995</v>
      </c>
      <c r="F2363" s="4">
        <f t="shared" si="183"/>
        <v>0</v>
      </c>
      <c r="G2363" s="4">
        <f t="shared" si="184"/>
        <v>0</v>
      </c>
      <c r="H2363" s="7">
        <f t="shared" si="185"/>
        <v>0</v>
      </c>
      <c r="I2363" s="7"/>
      <c r="J2363">
        <v>-611.875</v>
      </c>
      <c r="K2363" s="8">
        <f t="shared" si="186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182"/>
        <v>-0.61187499999999995</v>
      </c>
      <c r="E2364" s="8">
        <f>K2393/1000</f>
        <v>-0.61187499999999995</v>
      </c>
      <c r="F2364" s="4">
        <f t="shared" si="183"/>
        <v>0</v>
      </c>
      <c r="G2364" s="4">
        <f t="shared" si="184"/>
        <v>0</v>
      </c>
      <c r="H2364" s="7">
        <f t="shared" si="185"/>
        <v>0</v>
      </c>
      <c r="I2364" s="7"/>
      <c r="J2364">
        <v>-611.875</v>
      </c>
      <c r="K2364" s="8">
        <f t="shared" si="186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182"/>
        <v>-0.61187499999999995</v>
      </c>
      <c r="E2365" s="8">
        <f>K2394/1000</f>
        <v>-0.61187499999999995</v>
      </c>
      <c r="F2365" s="4">
        <f t="shared" si="183"/>
        <v>0</v>
      </c>
      <c r="G2365" s="4">
        <f t="shared" si="184"/>
        <v>0</v>
      </c>
      <c r="H2365" s="7">
        <f t="shared" si="185"/>
        <v>0</v>
      </c>
      <c r="I2365" s="7"/>
      <c r="J2365">
        <v>-611.875</v>
      </c>
      <c r="K2365" s="8">
        <f t="shared" si="186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182"/>
        <v>-1.0669200000000001</v>
      </c>
      <c r="E2366" s="8">
        <f>K2395/1000</f>
        <v>-1.0669200000000001</v>
      </c>
      <c r="F2366" s="4">
        <f t="shared" si="183"/>
        <v>0</v>
      </c>
      <c r="G2366" s="4">
        <f t="shared" si="184"/>
        <v>0</v>
      </c>
      <c r="H2366" s="7">
        <f t="shared" si="185"/>
        <v>0</v>
      </c>
      <c r="I2366" s="7"/>
      <c r="J2366">
        <v>-611.875</v>
      </c>
      <c r="K2366" s="8">
        <f t="shared" si="186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182"/>
        <v>-1.0669200000000001</v>
      </c>
      <c r="E2367" s="8">
        <f>K2396/1000</f>
        <v>-1.0669200000000001</v>
      </c>
      <c r="F2367" s="4">
        <f t="shared" si="183"/>
        <v>0</v>
      </c>
      <c r="G2367" s="4">
        <f t="shared" si="184"/>
        <v>0</v>
      </c>
      <c r="H2367" s="7">
        <f t="shared" si="185"/>
        <v>0</v>
      </c>
      <c r="I2367" s="7"/>
      <c r="J2367">
        <v>-611.875</v>
      </c>
      <c r="K2367" s="8">
        <f t="shared" si="186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182"/>
        <v>-2.78112</v>
      </c>
      <c r="E2368" s="8">
        <f>K2397/1000</f>
        <v>-2.78274</v>
      </c>
      <c r="F2368" s="4">
        <f t="shared" si="183"/>
        <v>-1.6199999999999548E-3</v>
      </c>
      <c r="G2368" s="4">
        <f t="shared" si="184"/>
        <v>1.6199999999999548E-3</v>
      </c>
      <c r="H2368" s="7">
        <f t="shared" si="185"/>
        <v>2.6243999999998537E-6</v>
      </c>
      <c r="I2368" s="7"/>
      <c r="J2368">
        <v>-611.875</v>
      </c>
      <c r="K2368" s="8">
        <f t="shared" si="186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182"/>
        <v>81.651200000000003</v>
      </c>
      <c r="E2369" s="8">
        <f>K2398/1000</f>
        <v>81.279300000000006</v>
      </c>
      <c r="F2369" s="4">
        <f t="shared" si="183"/>
        <v>-0.37189999999999657</v>
      </c>
      <c r="G2369" s="4">
        <f t="shared" si="184"/>
        <v>0.37189999999999657</v>
      </c>
      <c r="H2369" s="7">
        <f t="shared" si="185"/>
        <v>0.13830960999999745</v>
      </c>
      <c r="I2369" s="7"/>
      <c r="J2369">
        <v>-611.875</v>
      </c>
      <c r="K2369" s="8">
        <f t="shared" si="186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182"/>
        <v>112.218</v>
      </c>
      <c r="E2370" s="8">
        <f>K2399/1000</f>
        <v>112.648</v>
      </c>
      <c r="F2370" s="4">
        <f t="shared" si="183"/>
        <v>0.42999999999999261</v>
      </c>
      <c r="G2370" s="4">
        <f t="shared" si="184"/>
        <v>0.42999999999999261</v>
      </c>
      <c r="H2370" s="7">
        <f t="shared" si="185"/>
        <v>0.18489999999999365</v>
      </c>
      <c r="I2370" s="7"/>
      <c r="J2370">
        <v>-611.875</v>
      </c>
      <c r="K2370" s="8">
        <f t="shared" si="186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182"/>
        <v>112.43300000000001</v>
      </c>
      <c r="E2371" s="8">
        <f>K2400/1000</f>
        <v>112.063</v>
      </c>
      <c r="F2371" s="4">
        <f t="shared" si="183"/>
        <v>-0.37000000000000455</v>
      </c>
      <c r="G2371" s="4">
        <f t="shared" si="184"/>
        <v>0.37000000000000455</v>
      </c>
      <c r="H2371" s="7">
        <f t="shared" si="185"/>
        <v>0.13690000000000335</v>
      </c>
      <c r="I2371" s="7"/>
      <c r="J2371">
        <v>-1066.92</v>
      </c>
      <c r="K2371" s="8">
        <f t="shared" si="186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182"/>
        <v>111.006</v>
      </c>
      <c r="E2372" s="8">
        <f>K2401/1000</f>
        <v>111.346</v>
      </c>
      <c r="F2372" s="4">
        <f t="shared" si="183"/>
        <v>0.34000000000000341</v>
      </c>
      <c r="G2372" s="4">
        <f t="shared" si="184"/>
        <v>0.34000000000000341</v>
      </c>
      <c r="H2372" s="7">
        <f t="shared" si="185"/>
        <v>0.11560000000000233</v>
      </c>
      <c r="I2372" s="7"/>
      <c r="J2372">
        <v>-2452.9899999999998</v>
      </c>
      <c r="K2372" s="8">
        <f t="shared" si="186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182"/>
        <v>104.327</v>
      </c>
      <c r="E2373" s="8">
        <f>K2402/1000</f>
        <v>104.657</v>
      </c>
      <c r="F2373" s="4">
        <f t="shared" si="183"/>
        <v>0.32999999999999829</v>
      </c>
      <c r="G2373" s="4">
        <f t="shared" si="184"/>
        <v>0.32999999999999829</v>
      </c>
      <c r="H2373" s="7">
        <f t="shared" si="185"/>
        <v>0.10889999999999887</v>
      </c>
      <c r="I2373" s="7"/>
      <c r="J2373">
        <v>88536.3</v>
      </c>
      <c r="K2373" s="8">
        <f t="shared" si="186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182"/>
        <v>66.532600000000002</v>
      </c>
      <c r="E2374" s="8">
        <f>K2403/1000</f>
        <v>67.080699999999993</v>
      </c>
      <c r="F2374" s="4">
        <f t="shared" si="183"/>
        <v>0.54809999999999093</v>
      </c>
      <c r="G2374" s="4">
        <f t="shared" si="184"/>
        <v>0.54809999999999093</v>
      </c>
      <c r="H2374" s="7">
        <f t="shared" si="185"/>
        <v>0.30041360999999006</v>
      </c>
      <c r="I2374" s="7"/>
      <c r="J2374">
        <v>113286</v>
      </c>
      <c r="K2374" s="8">
        <f t="shared" si="186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182"/>
        <v>31.174799999999998</v>
      </c>
      <c r="E2375" s="8">
        <f>K2404/1000</f>
        <v>31.545300000000001</v>
      </c>
      <c r="F2375" s="4">
        <f t="shared" si="183"/>
        <v>0.37050000000000338</v>
      </c>
      <c r="G2375" s="4">
        <f t="shared" si="184"/>
        <v>0.37050000000000338</v>
      </c>
      <c r="H2375" s="7">
        <f t="shared" si="185"/>
        <v>0.13727025000000251</v>
      </c>
      <c r="I2375" s="7"/>
      <c r="J2375">
        <v>112391</v>
      </c>
      <c r="K2375" s="8">
        <f t="shared" si="186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182"/>
        <v>-0.92471500000000006</v>
      </c>
      <c r="E2376" s="8">
        <f>K2405/1000</f>
        <v>-0.92471500000000006</v>
      </c>
      <c r="F2376" s="4">
        <f t="shared" si="183"/>
        <v>0</v>
      </c>
      <c r="G2376" s="4">
        <f t="shared" si="184"/>
        <v>0</v>
      </c>
      <c r="H2376" s="7">
        <f t="shared" si="185"/>
        <v>0</v>
      </c>
      <c r="I2376" s="7"/>
      <c r="J2376">
        <v>112116</v>
      </c>
      <c r="K2376" s="8">
        <f t="shared" si="186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187">C2377/1000</f>
        <v>-0.92471500000000006</v>
      </c>
      <c r="E2377" s="8">
        <f>K2406/1000</f>
        <v>-0.92471500000000006</v>
      </c>
      <c r="F2377" s="4">
        <f t="shared" ref="F2377:F2440" si="188">(E2377- D2377)</f>
        <v>0</v>
      </c>
      <c r="G2377" s="4">
        <f t="shared" ref="G2377:G2440" si="189">ABS(F2377)</f>
        <v>0</v>
      </c>
      <c r="H2377" s="7">
        <f t="shared" ref="H2377:H2440" si="190">(G2377^2)</f>
        <v>0</v>
      </c>
      <c r="I2377" s="7"/>
      <c r="J2377">
        <v>111139</v>
      </c>
      <c r="K2377" s="8">
        <f t="shared" si="186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187"/>
        <v>-0.92471500000000006</v>
      </c>
      <c r="E2378" s="8">
        <f>K2407/1000</f>
        <v>-0.92471500000000006</v>
      </c>
      <c r="F2378" s="4">
        <f t="shared" si="188"/>
        <v>0</v>
      </c>
      <c r="G2378" s="4">
        <f t="shared" si="189"/>
        <v>0</v>
      </c>
      <c r="H2378" s="7">
        <f t="shared" si="190"/>
        <v>0</v>
      </c>
      <c r="I2378" s="7"/>
      <c r="J2378">
        <v>110585</v>
      </c>
      <c r="K2378" s="8">
        <f t="shared" si="186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187"/>
        <v>-1.0669200000000001</v>
      </c>
      <c r="E2379" s="8">
        <f>K2408/1000</f>
        <v>-1.0669200000000001</v>
      </c>
      <c r="F2379" s="4">
        <f t="shared" si="188"/>
        <v>0</v>
      </c>
      <c r="G2379" s="4">
        <f t="shared" si="189"/>
        <v>0</v>
      </c>
      <c r="H2379" s="7">
        <f t="shared" si="190"/>
        <v>0</v>
      </c>
      <c r="I2379" s="7"/>
      <c r="J2379">
        <v>110096</v>
      </c>
      <c r="K2379" s="8">
        <f t="shared" si="186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187"/>
        <v>-0.61187499999999995</v>
      </c>
      <c r="E2380" s="8">
        <f>K2409/1000</f>
        <v>-0.61187499999999995</v>
      </c>
      <c r="F2380" s="4">
        <f t="shared" si="188"/>
        <v>0</v>
      </c>
      <c r="G2380" s="4">
        <f t="shared" si="189"/>
        <v>0</v>
      </c>
      <c r="H2380" s="7">
        <f t="shared" si="190"/>
        <v>0</v>
      </c>
      <c r="I2380" s="7"/>
      <c r="J2380">
        <v>98907.7</v>
      </c>
      <c r="K2380" s="8">
        <f t="shared" si="186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187"/>
        <v>-0.61187499999999995</v>
      </c>
      <c r="E2381" s="8">
        <f>K2410/1000</f>
        <v>-0.61187499999999995</v>
      </c>
      <c r="F2381" s="4">
        <f t="shared" si="188"/>
        <v>0</v>
      </c>
      <c r="G2381" s="4">
        <f t="shared" si="189"/>
        <v>0</v>
      </c>
      <c r="H2381" s="7">
        <f t="shared" si="190"/>
        <v>0</v>
      </c>
      <c r="I2381" s="7"/>
      <c r="J2381">
        <v>105228</v>
      </c>
      <c r="K2381" s="8">
        <f t="shared" si="186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187"/>
        <v>-0.61187499999999995</v>
      </c>
      <c r="E2382" s="8">
        <f>K2411/1000</f>
        <v>-0.61187499999999995</v>
      </c>
      <c r="F2382" s="4">
        <f t="shared" si="188"/>
        <v>0</v>
      </c>
      <c r="G2382" s="4">
        <f t="shared" si="189"/>
        <v>0</v>
      </c>
      <c r="H2382" s="7">
        <f t="shared" si="190"/>
        <v>0</v>
      </c>
      <c r="I2382" s="7"/>
      <c r="J2382">
        <v>69355.399999999994</v>
      </c>
      <c r="K2382" s="8">
        <f t="shared" si="186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187"/>
        <v>-0.61187499999999995</v>
      </c>
      <c r="E2383" s="8">
        <f>K2412/1000</f>
        <v>-0.61187499999999995</v>
      </c>
      <c r="F2383" s="4">
        <f t="shared" si="188"/>
        <v>0</v>
      </c>
      <c r="G2383" s="4">
        <f t="shared" si="189"/>
        <v>0</v>
      </c>
      <c r="H2383" s="7">
        <f t="shared" si="190"/>
        <v>0</v>
      </c>
      <c r="I2383" s="7"/>
      <c r="J2383">
        <v>-924.71500000000003</v>
      </c>
      <c r="K2383" s="8">
        <f t="shared" si="186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187"/>
        <v>-0.61187499999999995</v>
      </c>
      <c r="E2384" s="8">
        <f>K2413/1000</f>
        <v>-0.61187499999999995</v>
      </c>
      <c r="F2384" s="4">
        <f t="shared" si="188"/>
        <v>0</v>
      </c>
      <c r="G2384" s="4">
        <f t="shared" si="189"/>
        <v>0</v>
      </c>
      <c r="H2384" s="7">
        <f t="shared" si="190"/>
        <v>0</v>
      </c>
      <c r="I2384" s="7"/>
      <c r="J2384">
        <v>-1066.92</v>
      </c>
      <c r="K2384" s="8">
        <f t="shared" si="186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187"/>
        <v>-0.61187499999999995</v>
      </c>
      <c r="E2385" s="8">
        <f>K2414/1000</f>
        <v>-0.61187499999999995</v>
      </c>
      <c r="F2385" s="4">
        <f t="shared" si="188"/>
        <v>0</v>
      </c>
      <c r="G2385" s="4">
        <f t="shared" si="189"/>
        <v>0</v>
      </c>
      <c r="H2385" s="7">
        <f t="shared" si="190"/>
        <v>0</v>
      </c>
      <c r="I2385" s="7"/>
      <c r="J2385">
        <v>-611.875</v>
      </c>
      <c r="K2385" s="8">
        <f t="shared" si="186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187"/>
        <v>-0.61187499999999995</v>
      </c>
      <c r="E2386" s="8">
        <f>K2415/1000</f>
        <v>-0.61187499999999995</v>
      </c>
      <c r="F2386" s="4">
        <f t="shared" si="188"/>
        <v>0</v>
      </c>
      <c r="G2386" s="4">
        <f t="shared" si="189"/>
        <v>0</v>
      </c>
      <c r="H2386" s="7">
        <f t="shared" si="190"/>
        <v>0</v>
      </c>
      <c r="I2386" s="7"/>
      <c r="J2386">
        <v>-611.875</v>
      </c>
      <c r="K2386" s="8">
        <f t="shared" si="186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187"/>
        <v>-0.61187499999999995</v>
      </c>
      <c r="E2387" s="8">
        <f>K2416/1000</f>
        <v>-0.61187499999999995</v>
      </c>
      <c r="F2387" s="4">
        <f t="shared" si="188"/>
        <v>0</v>
      </c>
      <c r="G2387" s="4">
        <f t="shared" si="189"/>
        <v>0</v>
      </c>
      <c r="H2387" s="7">
        <f t="shared" si="190"/>
        <v>0</v>
      </c>
      <c r="I2387" s="7"/>
      <c r="J2387">
        <v>-611.875</v>
      </c>
      <c r="K2387" s="8">
        <f t="shared" si="186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187"/>
        <v>-0.61187499999999995</v>
      </c>
      <c r="E2388" s="8">
        <f>K2417/1000</f>
        <v>-0.61187499999999995</v>
      </c>
      <c r="F2388" s="4">
        <f t="shared" si="188"/>
        <v>0</v>
      </c>
      <c r="G2388" s="4">
        <f t="shared" si="189"/>
        <v>0</v>
      </c>
      <c r="H2388" s="7">
        <f t="shared" si="190"/>
        <v>0</v>
      </c>
      <c r="I2388" s="7"/>
      <c r="J2388">
        <v>-611.875</v>
      </c>
      <c r="K2388" s="8">
        <f t="shared" si="186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187"/>
        <v>-0.61187499999999995</v>
      </c>
      <c r="E2389" s="8">
        <f>K2418/1000</f>
        <v>-0.61187499999999995</v>
      </c>
      <c r="F2389" s="4">
        <f t="shared" si="188"/>
        <v>0</v>
      </c>
      <c r="G2389" s="4">
        <f t="shared" si="189"/>
        <v>0</v>
      </c>
      <c r="H2389" s="7">
        <f t="shared" si="190"/>
        <v>0</v>
      </c>
      <c r="I2389" s="7"/>
      <c r="J2389">
        <v>-611.875</v>
      </c>
      <c r="K2389" s="8">
        <f t="shared" si="186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187"/>
        <v>-1.0669200000000001</v>
      </c>
      <c r="E2390" s="8">
        <f>K2419/1000</f>
        <v>-1.0669200000000001</v>
      </c>
      <c r="F2390" s="4">
        <f t="shared" si="188"/>
        <v>0</v>
      </c>
      <c r="G2390" s="4">
        <f t="shared" si="189"/>
        <v>0</v>
      </c>
      <c r="H2390" s="7">
        <f t="shared" si="190"/>
        <v>0</v>
      </c>
      <c r="I2390" s="7"/>
      <c r="J2390">
        <v>-611.875</v>
      </c>
      <c r="K2390" s="8">
        <f t="shared" si="186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187"/>
        <v>-1.0669200000000001</v>
      </c>
      <c r="E2391" s="8">
        <f>K2420/1000</f>
        <v>-1.0669200000000001</v>
      </c>
      <c r="F2391" s="4">
        <f t="shared" si="188"/>
        <v>0</v>
      </c>
      <c r="G2391" s="4">
        <f t="shared" si="189"/>
        <v>0</v>
      </c>
      <c r="H2391" s="7">
        <f t="shared" si="190"/>
        <v>0</v>
      </c>
      <c r="I2391" s="7"/>
      <c r="J2391">
        <v>-611.875</v>
      </c>
      <c r="K2391" s="8">
        <f t="shared" si="186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187"/>
        <v>-0.92471500000000006</v>
      </c>
      <c r="E2392" s="8">
        <f>K2421/1000</f>
        <v>-0.92471500000000006</v>
      </c>
      <c r="F2392" s="4">
        <f t="shared" si="188"/>
        <v>0</v>
      </c>
      <c r="G2392" s="4">
        <f t="shared" si="189"/>
        <v>0</v>
      </c>
      <c r="H2392" s="7">
        <f t="shared" si="190"/>
        <v>0</v>
      </c>
      <c r="I2392" s="7"/>
      <c r="J2392">
        <v>-611.875</v>
      </c>
      <c r="K2392" s="8">
        <f t="shared" si="186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187"/>
        <v>10.825899999999999</v>
      </c>
      <c r="E2393" s="8">
        <f>K2422/1000</f>
        <v>10.5525</v>
      </c>
      <c r="F2393" s="4">
        <f t="shared" si="188"/>
        <v>-0.27339999999999876</v>
      </c>
      <c r="G2393" s="4">
        <f t="shared" si="189"/>
        <v>0.27339999999999876</v>
      </c>
      <c r="H2393" s="7">
        <f t="shared" si="190"/>
        <v>7.4747559999999325E-2</v>
      </c>
      <c r="I2393" s="7"/>
      <c r="J2393">
        <v>-611.875</v>
      </c>
      <c r="K2393" s="8">
        <f t="shared" si="186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187"/>
        <v>104.158</v>
      </c>
      <c r="E2394" s="8">
        <f>K2423/1000</f>
        <v>104.461</v>
      </c>
      <c r="F2394" s="4">
        <f t="shared" si="188"/>
        <v>0.30299999999999727</v>
      </c>
      <c r="G2394" s="4">
        <f t="shared" si="189"/>
        <v>0.30299999999999727</v>
      </c>
      <c r="H2394" s="7">
        <f t="shared" si="190"/>
        <v>9.180899999999835E-2</v>
      </c>
      <c r="I2394" s="7"/>
      <c r="J2394">
        <v>-611.875</v>
      </c>
      <c r="K2394" s="8">
        <f t="shared" si="186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187"/>
        <v>110.95</v>
      </c>
      <c r="E2395" s="8">
        <f>K2424/1000</f>
        <v>111.336</v>
      </c>
      <c r="F2395" s="4">
        <f t="shared" si="188"/>
        <v>0.38599999999999568</v>
      </c>
      <c r="G2395" s="4">
        <f t="shared" si="189"/>
        <v>0.38599999999999568</v>
      </c>
      <c r="H2395" s="7">
        <f t="shared" si="190"/>
        <v>0.14899599999999666</v>
      </c>
      <c r="I2395" s="7"/>
      <c r="J2395">
        <v>-1066.92</v>
      </c>
      <c r="K2395" s="8">
        <f t="shared" si="186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187"/>
        <v>110.252</v>
      </c>
      <c r="E2396" s="8">
        <f>K2425/1000</f>
        <v>110.611</v>
      </c>
      <c r="F2396" s="4">
        <f t="shared" si="188"/>
        <v>0.35900000000000887</v>
      </c>
      <c r="G2396" s="4">
        <f t="shared" si="189"/>
        <v>0.35900000000000887</v>
      </c>
      <c r="H2396" s="7">
        <f t="shared" si="190"/>
        <v>0.12888100000000638</v>
      </c>
      <c r="I2396" s="7"/>
      <c r="J2396">
        <v>-1066.92</v>
      </c>
      <c r="K2396" s="8">
        <f t="shared" si="186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187"/>
        <v>53.305300000000003</v>
      </c>
      <c r="E2397" s="8">
        <f>K2426/1000</f>
        <v>53.631800000000005</v>
      </c>
      <c r="F2397" s="4">
        <f t="shared" si="188"/>
        <v>0.3265000000000029</v>
      </c>
      <c r="G2397" s="4">
        <f t="shared" si="189"/>
        <v>0.3265000000000029</v>
      </c>
      <c r="H2397" s="7">
        <f t="shared" si="190"/>
        <v>0.1066022500000019</v>
      </c>
      <c r="I2397" s="7"/>
      <c r="J2397">
        <v>-2782.74</v>
      </c>
      <c r="K2397" s="8">
        <f t="shared" si="186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187"/>
        <v>98.727999999999994</v>
      </c>
      <c r="E2398" s="8">
        <f>K2427/1000</f>
        <v>99.228200000000001</v>
      </c>
      <c r="F2398" s="4">
        <f t="shared" si="188"/>
        <v>0.50020000000000664</v>
      </c>
      <c r="G2398" s="4">
        <f t="shared" si="189"/>
        <v>0.50020000000000664</v>
      </c>
      <c r="H2398" s="7">
        <f t="shared" si="190"/>
        <v>0.25020004000000662</v>
      </c>
      <c r="I2398" s="7"/>
      <c r="J2398">
        <v>81279.3</v>
      </c>
      <c r="K2398" s="8">
        <f t="shared" si="186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187"/>
        <v>103.633</v>
      </c>
      <c r="E2399" s="8">
        <f>K2428/1000</f>
        <v>104.595</v>
      </c>
      <c r="F2399" s="4">
        <f t="shared" si="188"/>
        <v>0.9620000000000033</v>
      </c>
      <c r="G2399" s="4">
        <f t="shared" si="189"/>
        <v>0.9620000000000033</v>
      </c>
      <c r="H2399" s="7">
        <f t="shared" si="190"/>
        <v>0.92544400000000637</v>
      </c>
      <c r="I2399" s="7"/>
      <c r="J2399">
        <v>112648</v>
      </c>
      <c r="K2399" s="8">
        <f t="shared" si="186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187"/>
        <v>87.404899999999998</v>
      </c>
      <c r="E2400" s="8">
        <f>K2429/1000</f>
        <v>88.156800000000004</v>
      </c>
      <c r="F2400" s="4">
        <f t="shared" si="188"/>
        <v>0.75190000000000623</v>
      </c>
      <c r="G2400" s="4">
        <f t="shared" si="189"/>
        <v>0.75190000000000623</v>
      </c>
      <c r="H2400" s="7">
        <f t="shared" si="190"/>
        <v>0.56535361000000939</v>
      </c>
      <c r="I2400" s="7"/>
      <c r="J2400">
        <v>112063</v>
      </c>
      <c r="K2400" s="8">
        <f t="shared" si="186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187"/>
        <v>60.550199999999997</v>
      </c>
      <c r="E2401" s="8">
        <f>K2430/1000</f>
        <v>60.036199999999994</v>
      </c>
      <c r="F2401" s="4">
        <f t="shared" si="188"/>
        <v>-0.5140000000000029</v>
      </c>
      <c r="G2401" s="4">
        <f t="shared" si="189"/>
        <v>0.5140000000000029</v>
      </c>
      <c r="H2401" s="7">
        <f t="shared" si="190"/>
        <v>0.26419600000000298</v>
      </c>
      <c r="I2401" s="7"/>
      <c r="J2401">
        <v>111346</v>
      </c>
      <c r="K2401" s="8">
        <f t="shared" si="186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187"/>
        <v>26.229900000000001</v>
      </c>
      <c r="E2402" s="8">
        <f>K2431/1000</f>
        <v>24.945599999999999</v>
      </c>
      <c r="F2402" s="4">
        <f t="shared" si="188"/>
        <v>-1.2843000000000018</v>
      </c>
      <c r="G2402" s="4">
        <f t="shared" si="189"/>
        <v>1.2843000000000018</v>
      </c>
      <c r="H2402" s="7">
        <f t="shared" si="190"/>
        <v>1.6494264900000046</v>
      </c>
      <c r="I2402" s="7"/>
      <c r="J2402">
        <v>104657</v>
      </c>
      <c r="K2402" s="8">
        <f t="shared" si="186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187"/>
        <v>-0.92471500000000006</v>
      </c>
      <c r="E2403" s="8">
        <f>K2432/1000</f>
        <v>-0.92471500000000006</v>
      </c>
      <c r="F2403" s="4">
        <f t="shared" si="188"/>
        <v>0</v>
      </c>
      <c r="G2403" s="4">
        <f t="shared" si="189"/>
        <v>0</v>
      </c>
      <c r="H2403" s="7">
        <f t="shared" si="190"/>
        <v>0</v>
      </c>
      <c r="I2403" s="7"/>
      <c r="J2403">
        <v>67080.7</v>
      </c>
      <c r="K2403" s="8">
        <f t="shared" si="186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187"/>
        <v>-0.61187499999999995</v>
      </c>
      <c r="E2404" s="8">
        <f>K2433/1000</f>
        <v>-0.61187499999999995</v>
      </c>
      <c r="F2404" s="4">
        <f t="shared" si="188"/>
        <v>0</v>
      </c>
      <c r="G2404" s="4">
        <f t="shared" si="189"/>
        <v>0</v>
      </c>
      <c r="H2404" s="7">
        <f t="shared" si="190"/>
        <v>0</v>
      </c>
      <c r="I2404" s="7"/>
      <c r="J2404">
        <v>31545.3</v>
      </c>
      <c r="K2404" s="8">
        <f t="shared" si="186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187"/>
        <v>-0.61187499999999995</v>
      </c>
      <c r="E2405" s="8">
        <f>K2434/1000</f>
        <v>-0.61187499999999995</v>
      </c>
      <c r="F2405" s="4">
        <f t="shared" si="188"/>
        <v>0</v>
      </c>
      <c r="G2405" s="4">
        <f t="shared" si="189"/>
        <v>0</v>
      </c>
      <c r="H2405" s="7">
        <f t="shared" si="190"/>
        <v>0</v>
      </c>
      <c r="I2405" s="7"/>
      <c r="J2405">
        <v>-924.71500000000003</v>
      </c>
      <c r="K2405" s="8">
        <f t="shared" si="186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187"/>
        <v>-0.61187499999999995</v>
      </c>
      <c r="E2406" s="8">
        <f>K2435/1000</f>
        <v>-0.61187499999999995</v>
      </c>
      <c r="F2406" s="4">
        <f t="shared" si="188"/>
        <v>0</v>
      </c>
      <c r="G2406" s="4">
        <f t="shared" si="189"/>
        <v>0</v>
      </c>
      <c r="H2406" s="7">
        <f t="shared" si="190"/>
        <v>0</v>
      </c>
      <c r="I2406" s="7"/>
      <c r="J2406">
        <v>-924.71500000000003</v>
      </c>
      <c r="K2406" s="8">
        <f t="shared" si="186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187"/>
        <v>-0.61187499999999995</v>
      </c>
      <c r="E2407" s="8">
        <f>K2436/1000</f>
        <v>-0.61187499999999995</v>
      </c>
      <c r="F2407" s="4">
        <f t="shared" si="188"/>
        <v>0</v>
      </c>
      <c r="G2407" s="4">
        <f t="shared" si="189"/>
        <v>0</v>
      </c>
      <c r="H2407" s="7">
        <f t="shared" si="190"/>
        <v>0</v>
      </c>
      <c r="I2407" s="7"/>
      <c r="J2407">
        <v>-924.71500000000003</v>
      </c>
      <c r="K2407" s="8">
        <f t="shared" si="186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187"/>
        <v>-0.61187499999999995</v>
      </c>
      <c r="E2408" s="8">
        <f>K2437/1000</f>
        <v>-0.61187499999999995</v>
      </c>
      <c r="F2408" s="4">
        <f t="shared" si="188"/>
        <v>0</v>
      </c>
      <c r="G2408" s="4">
        <f t="shared" si="189"/>
        <v>0</v>
      </c>
      <c r="H2408" s="7">
        <f t="shared" si="190"/>
        <v>0</v>
      </c>
      <c r="I2408" s="7"/>
      <c r="J2408">
        <v>-1066.92</v>
      </c>
      <c r="K2408" s="8">
        <f t="shared" si="186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187"/>
        <v>-0.61187499999999995</v>
      </c>
      <c r="E2409" s="8">
        <f>K2438/1000</f>
        <v>-0.61187499999999995</v>
      </c>
      <c r="F2409" s="4">
        <f t="shared" si="188"/>
        <v>0</v>
      </c>
      <c r="G2409" s="4">
        <f t="shared" si="189"/>
        <v>0</v>
      </c>
      <c r="H2409" s="7">
        <f t="shared" si="190"/>
        <v>0</v>
      </c>
      <c r="I2409" s="7"/>
      <c r="J2409">
        <v>-611.875</v>
      </c>
      <c r="K2409" s="8">
        <f t="shared" si="186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187"/>
        <v>-0.61187499999999995</v>
      </c>
      <c r="E2410" s="8">
        <f>K2439/1000</f>
        <v>-0.61187499999999995</v>
      </c>
      <c r="F2410" s="4">
        <f t="shared" si="188"/>
        <v>0</v>
      </c>
      <c r="G2410" s="4">
        <f t="shared" si="189"/>
        <v>0</v>
      </c>
      <c r="H2410" s="7">
        <f t="shared" si="190"/>
        <v>0</v>
      </c>
      <c r="I2410" s="7"/>
      <c r="J2410">
        <v>-611.875</v>
      </c>
      <c r="K2410" s="8">
        <f t="shared" si="186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187"/>
        <v>-0.61187499999999995</v>
      </c>
      <c r="E2411" s="8">
        <f>K2440/1000</f>
        <v>-0.61187499999999995</v>
      </c>
      <c r="F2411" s="4">
        <f t="shared" si="188"/>
        <v>0</v>
      </c>
      <c r="G2411" s="4">
        <f t="shared" si="189"/>
        <v>0</v>
      </c>
      <c r="H2411" s="7">
        <f t="shared" si="190"/>
        <v>0</v>
      </c>
      <c r="I2411" s="7"/>
      <c r="J2411">
        <v>-611.875</v>
      </c>
      <c r="K2411" s="8">
        <f t="shared" si="186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187"/>
        <v>-0.61187499999999995</v>
      </c>
      <c r="E2412" s="8">
        <f>K2441/1000</f>
        <v>-0.61187499999999995</v>
      </c>
      <c r="F2412" s="4">
        <f t="shared" si="188"/>
        <v>0</v>
      </c>
      <c r="G2412" s="4">
        <f t="shared" si="189"/>
        <v>0</v>
      </c>
      <c r="H2412" s="7">
        <f t="shared" si="190"/>
        <v>0</v>
      </c>
      <c r="I2412" s="7"/>
      <c r="J2412">
        <v>-611.875</v>
      </c>
      <c r="K2412" s="8">
        <f t="shared" ref="K2412:K2475" si="191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187"/>
        <v>-0.61187499999999995</v>
      </c>
      <c r="E2413" s="8">
        <f>K2442/1000</f>
        <v>-0.61187499999999995</v>
      </c>
      <c r="F2413" s="4">
        <f t="shared" si="188"/>
        <v>0</v>
      </c>
      <c r="G2413" s="4">
        <f t="shared" si="189"/>
        <v>0</v>
      </c>
      <c r="H2413" s="7">
        <f t="shared" si="190"/>
        <v>0</v>
      </c>
      <c r="I2413" s="7"/>
      <c r="J2413">
        <v>-611.875</v>
      </c>
      <c r="K2413" s="8">
        <f t="shared" si="191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187"/>
        <v>-1.0669200000000001</v>
      </c>
      <c r="E2414" s="8">
        <f>K2443/1000</f>
        <v>-1.0669200000000001</v>
      </c>
      <c r="F2414" s="4">
        <f t="shared" si="188"/>
        <v>0</v>
      </c>
      <c r="G2414" s="4">
        <f t="shared" si="189"/>
        <v>0</v>
      </c>
      <c r="H2414" s="7">
        <f t="shared" si="190"/>
        <v>0</v>
      </c>
      <c r="I2414" s="7"/>
      <c r="J2414">
        <v>-611.875</v>
      </c>
      <c r="K2414" s="8">
        <f t="shared" si="191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187"/>
        <v>-2.9136500000000001</v>
      </c>
      <c r="E2415" s="8">
        <f>K2444/1000</f>
        <v>-2.9152499999999999</v>
      </c>
      <c r="F2415" s="4">
        <f t="shared" si="188"/>
        <v>-1.5999999999998238E-3</v>
      </c>
      <c r="G2415" s="4">
        <f t="shared" si="189"/>
        <v>1.5999999999998238E-3</v>
      </c>
      <c r="H2415" s="7">
        <f t="shared" si="190"/>
        <v>2.5599999999994359E-6</v>
      </c>
      <c r="I2415" s="7"/>
      <c r="J2415">
        <v>-611.875</v>
      </c>
      <c r="K2415" s="8">
        <f t="shared" si="191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187"/>
        <v>101.994</v>
      </c>
      <c r="E2416" s="8">
        <f>K2445/1000</f>
        <v>102.32</v>
      </c>
      <c r="F2416" s="4">
        <f t="shared" si="188"/>
        <v>0.32599999999999341</v>
      </c>
      <c r="G2416" s="4">
        <f t="shared" si="189"/>
        <v>0.32599999999999341</v>
      </c>
      <c r="H2416" s="7">
        <f t="shared" si="190"/>
        <v>0.10627599999999571</v>
      </c>
      <c r="I2416" s="7"/>
      <c r="J2416">
        <v>-611.875</v>
      </c>
      <c r="K2416" s="8">
        <f t="shared" si="191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187"/>
        <v>111.40300000000001</v>
      </c>
      <c r="E2417" s="8">
        <f>K2446/1000</f>
        <v>111.88800000000001</v>
      </c>
      <c r="F2417" s="4">
        <f t="shared" si="188"/>
        <v>0.48499999999999943</v>
      </c>
      <c r="G2417" s="4">
        <f t="shared" si="189"/>
        <v>0.48499999999999943</v>
      </c>
      <c r="H2417" s="7">
        <f t="shared" si="190"/>
        <v>0.23522499999999946</v>
      </c>
      <c r="I2417" s="7"/>
      <c r="J2417">
        <v>-611.875</v>
      </c>
      <c r="K2417" s="8">
        <f t="shared" si="191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187"/>
        <v>110.175</v>
      </c>
      <c r="E2418" s="8">
        <f>K2447/1000</f>
        <v>110.5</v>
      </c>
      <c r="F2418" s="4">
        <f t="shared" si="188"/>
        <v>0.32500000000000284</v>
      </c>
      <c r="G2418" s="4">
        <f t="shared" si="189"/>
        <v>0.32500000000000284</v>
      </c>
      <c r="H2418" s="7">
        <f t="shared" si="190"/>
        <v>0.10562500000000184</v>
      </c>
      <c r="I2418" s="7"/>
      <c r="J2418">
        <v>-611.875</v>
      </c>
      <c r="K2418" s="8">
        <f t="shared" si="191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187"/>
        <v>109.215</v>
      </c>
      <c r="E2419" s="8">
        <f>K2448/1000</f>
        <v>109.55200000000001</v>
      </c>
      <c r="F2419" s="4">
        <f t="shared" si="188"/>
        <v>0.3370000000000033</v>
      </c>
      <c r="G2419" s="4">
        <f t="shared" si="189"/>
        <v>0.3370000000000033</v>
      </c>
      <c r="H2419" s="7">
        <f t="shared" si="190"/>
        <v>0.11356900000000222</v>
      </c>
      <c r="I2419" s="7"/>
      <c r="J2419">
        <v>-1066.92</v>
      </c>
      <c r="K2419" s="8">
        <f t="shared" si="191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187"/>
        <v>108.66</v>
      </c>
      <c r="E2420" s="8">
        <f>K2449/1000</f>
        <v>108.985</v>
      </c>
      <c r="F2420" s="4">
        <f t="shared" si="188"/>
        <v>0.32500000000000284</v>
      </c>
      <c r="G2420" s="4">
        <f t="shared" si="189"/>
        <v>0.32500000000000284</v>
      </c>
      <c r="H2420" s="7">
        <f t="shared" si="190"/>
        <v>0.10562500000000184</v>
      </c>
      <c r="I2420" s="7"/>
      <c r="J2420">
        <v>-1066.92</v>
      </c>
      <c r="K2420" s="8">
        <f t="shared" si="191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187"/>
        <v>108.086</v>
      </c>
      <c r="E2421" s="8">
        <f>K2450/1000</f>
        <v>108.65600000000001</v>
      </c>
      <c r="F2421" s="4">
        <f t="shared" si="188"/>
        <v>0.57000000000000739</v>
      </c>
      <c r="G2421" s="4">
        <f t="shared" si="189"/>
        <v>0.57000000000000739</v>
      </c>
      <c r="H2421" s="7">
        <f t="shared" si="190"/>
        <v>0.3249000000000084</v>
      </c>
      <c r="I2421" s="7"/>
      <c r="J2421">
        <v>-924.71500000000003</v>
      </c>
      <c r="K2421" s="8">
        <f t="shared" si="191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187"/>
        <v>107.71599999999999</v>
      </c>
      <c r="E2422" s="8">
        <f>K2451/1000</f>
        <v>107.688</v>
      </c>
      <c r="F2422" s="4">
        <f t="shared" si="188"/>
        <v>-2.7999999999991587E-2</v>
      </c>
      <c r="G2422" s="4">
        <f t="shared" si="189"/>
        <v>2.7999999999991587E-2</v>
      </c>
      <c r="H2422" s="7">
        <f t="shared" si="190"/>
        <v>7.8399999999952889E-4</v>
      </c>
      <c r="I2422" s="7"/>
      <c r="J2422">
        <v>10552.5</v>
      </c>
      <c r="K2422" s="8">
        <f t="shared" si="191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187"/>
        <v>107.577</v>
      </c>
      <c r="E2423" s="8">
        <f>K2452/1000</f>
        <v>107.92700000000001</v>
      </c>
      <c r="F2423" s="4">
        <f t="shared" si="188"/>
        <v>0.35000000000000853</v>
      </c>
      <c r="G2423" s="4">
        <f t="shared" si="189"/>
        <v>0.35000000000000853</v>
      </c>
      <c r="H2423" s="7">
        <f t="shared" si="190"/>
        <v>0.12250000000000597</v>
      </c>
      <c r="I2423" s="7"/>
      <c r="J2423">
        <v>104461</v>
      </c>
      <c r="K2423" s="8">
        <f t="shared" si="191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187"/>
        <v>107.389</v>
      </c>
      <c r="E2424" s="8">
        <f>K2453/1000</f>
        <v>107.776</v>
      </c>
      <c r="F2424" s="4">
        <f t="shared" si="188"/>
        <v>0.38700000000000045</v>
      </c>
      <c r="G2424" s="4">
        <f t="shared" si="189"/>
        <v>0.38700000000000045</v>
      </c>
      <c r="H2424" s="7">
        <f t="shared" si="190"/>
        <v>0.14976900000000035</v>
      </c>
      <c r="I2424" s="7"/>
      <c r="J2424">
        <v>111336</v>
      </c>
      <c r="K2424" s="8">
        <f t="shared" si="191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187"/>
        <v>77.146299999999997</v>
      </c>
      <c r="E2425" s="8">
        <f>K2454/1000</f>
        <v>76.518799999999999</v>
      </c>
      <c r="F2425" s="4">
        <f t="shared" si="188"/>
        <v>-0.62749999999999773</v>
      </c>
      <c r="G2425" s="4">
        <f t="shared" si="189"/>
        <v>0.62749999999999773</v>
      </c>
      <c r="H2425" s="7">
        <f t="shared" si="190"/>
        <v>0.39375624999999714</v>
      </c>
      <c r="I2425" s="7"/>
      <c r="J2425">
        <v>110611</v>
      </c>
      <c r="K2425" s="8">
        <f t="shared" si="191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187"/>
        <v>27.2607</v>
      </c>
      <c r="E2426" s="8">
        <f>K2455/1000</f>
        <v>25.988400000000002</v>
      </c>
      <c r="F2426" s="4">
        <f t="shared" si="188"/>
        <v>-1.2722999999999978</v>
      </c>
      <c r="G2426" s="4">
        <f t="shared" si="189"/>
        <v>1.2722999999999978</v>
      </c>
      <c r="H2426" s="7">
        <f t="shared" si="190"/>
        <v>1.6187472899999944</v>
      </c>
      <c r="I2426" s="7"/>
      <c r="J2426">
        <v>53631.8</v>
      </c>
      <c r="K2426" s="8">
        <f t="shared" si="191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187"/>
        <v>-0.92471500000000006</v>
      </c>
      <c r="E2427" s="8">
        <f>K2456/1000</f>
        <v>-0.92471500000000006</v>
      </c>
      <c r="F2427" s="4">
        <f t="shared" si="188"/>
        <v>0</v>
      </c>
      <c r="G2427" s="4">
        <f t="shared" si="189"/>
        <v>0</v>
      </c>
      <c r="H2427" s="7">
        <f t="shared" si="190"/>
        <v>0</v>
      </c>
      <c r="I2427" s="7"/>
      <c r="J2427">
        <v>99228.2</v>
      </c>
      <c r="K2427" s="8">
        <f t="shared" si="191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187"/>
        <v>-0.61187499999999995</v>
      </c>
      <c r="E2428" s="8">
        <f>K2457/1000</f>
        <v>-0.61187499999999995</v>
      </c>
      <c r="F2428" s="4">
        <f t="shared" si="188"/>
        <v>0</v>
      </c>
      <c r="G2428" s="4">
        <f t="shared" si="189"/>
        <v>0</v>
      </c>
      <c r="H2428" s="7">
        <f t="shared" si="190"/>
        <v>0</v>
      </c>
      <c r="I2428" s="7"/>
      <c r="J2428">
        <v>104595</v>
      </c>
      <c r="K2428" s="8">
        <f t="shared" si="191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187"/>
        <v>-0.61187499999999995</v>
      </c>
      <c r="E2429" s="8">
        <f>K2458/1000</f>
        <v>-0.61187499999999995</v>
      </c>
      <c r="F2429" s="4">
        <f t="shared" si="188"/>
        <v>0</v>
      </c>
      <c r="G2429" s="4">
        <f t="shared" si="189"/>
        <v>0</v>
      </c>
      <c r="H2429" s="7">
        <f t="shared" si="190"/>
        <v>0</v>
      </c>
      <c r="I2429" s="7"/>
      <c r="J2429">
        <v>88156.800000000003</v>
      </c>
      <c r="K2429" s="8">
        <f t="shared" si="191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187"/>
        <v>-0.61187499999999995</v>
      </c>
      <c r="E2430" s="8">
        <f>K2459/1000</f>
        <v>-0.61187499999999995</v>
      </c>
      <c r="F2430" s="4">
        <f t="shared" si="188"/>
        <v>0</v>
      </c>
      <c r="G2430" s="4">
        <f t="shared" si="189"/>
        <v>0</v>
      </c>
      <c r="H2430" s="7">
        <f t="shared" si="190"/>
        <v>0</v>
      </c>
      <c r="I2430" s="7"/>
      <c r="J2430">
        <v>60036.2</v>
      </c>
      <c r="K2430" s="8">
        <f t="shared" si="191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187"/>
        <v>-0.61187499999999995</v>
      </c>
      <c r="E2431" s="8">
        <f>K2460/1000</f>
        <v>-0.61187499999999995</v>
      </c>
      <c r="F2431" s="4">
        <f t="shared" si="188"/>
        <v>0</v>
      </c>
      <c r="G2431" s="4">
        <f t="shared" si="189"/>
        <v>0</v>
      </c>
      <c r="H2431" s="7">
        <f t="shared" si="190"/>
        <v>0</v>
      </c>
      <c r="I2431" s="7"/>
      <c r="J2431">
        <v>24945.599999999999</v>
      </c>
      <c r="K2431" s="8">
        <f t="shared" si="191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187"/>
        <v>-0.61187499999999995</v>
      </c>
      <c r="E2432" s="8">
        <f>K2461/1000</f>
        <v>-0.61187499999999995</v>
      </c>
      <c r="F2432" s="4">
        <f t="shared" si="188"/>
        <v>0</v>
      </c>
      <c r="G2432" s="4">
        <f t="shared" si="189"/>
        <v>0</v>
      </c>
      <c r="H2432" s="7">
        <f t="shared" si="190"/>
        <v>0</v>
      </c>
      <c r="I2432" s="7"/>
      <c r="J2432">
        <v>-924.71500000000003</v>
      </c>
      <c r="K2432" s="8">
        <f t="shared" si="191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187"/>
        <v>-0.61187499999999995</v>
      </c>
      <c r="E2433" s="8">
        <f>K2462/1000</f>
        <v>-0.61187499999999995</v>
      </c>
      <c r="F2433" s="4">
        <f t="shared" si="188"/>
        <v>0</v>
      </c>
      <c r="G2433" s="4">
        <f t="shared" si="189"/>
        <v>0</v>
      </c>
      <c r="H2433" s="7">
        <f t="shared" si="190"/>
        <v>0</v>
      </c>
      <c r="I2433" s="7"/>
      <c r="J2433">
        <v>-611.875</v>
      </c>
      <c r="K2433" s="8">
        <f t="shared" si="191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187"/>
        <v>-0.61187499999999995</v>
      </c>
      <c r="E2434" s="8">
        <f>K2463/1000</f>
        <v>-0.61187499999999995</v>
      </c>
      <c r="F2434" s="4">
        <f t="shared" si="188"/>
        <v>0</v>
      </c>
      <c r="G2434" s="4">
        <f t="shared" si="189"/>
        <v>0</v>
      </c>
      <c r="H2434" s="7">
        <f t="shared" si="190"/>
        <v>0</v>
      </c>
      <c r="I2434" s="7"/>
      <c r="J2434">
        <v>-611.875</v>
      </c>
      <c r="K2434" s="8">
        <f t="shared" si="191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187"/>
        <v>-0.61187499999999995</v>
      </c>
      <c r="E2435" s="8">
        <f>K2464/1000</f>
        <v>-0.61187499999999995</v>
      </c>
      <c r="F2435" s="4">
        <f t="shared" si="188"/>
        <v>0</v>
      </c>
      <c r="G2435" s="4">
        <f t="shared" si="189"/>
        <v>0</v>
      </c>
      <c r="H2435" s="7">
        <f t="shared" si="190"/>
        <v>0</v>
      </c>
      <c r="I2435" s="7"/>
      <c r="J2435">
        <v>-611.875</v>
      </c>
      <c r="K2435" s="8">
        <f t="shared" si="191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187"/>
        <v>-0.61187499999999995</v>
      </c>
      <c r="E2436" s="8">
        <f>K2465/1000</f>
        <v>-0.61187499999999995</v>
      </c>
      <c r="F2436" s="4">
        <f t="shared" si="188"/>
        <v>0</v>
      </c>
      <c r="G2436" s="4">
        <f t="shared" si="189"/>
        <v>0</v>
      </c>
      <c r="H2436" s="7">
        <f t="shared" si="190"/>
        <v>0</v>
      </c>
      <c r="I2436" s="7"/>
      <c r="J2436">
        <v>-611.875</v>
      </c>
      <c r="K2436" s="8">
        <f t="shared" si="191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187"/>
        <v>-0.61187499999999995</v>
      </c>
      <c r="E2437" s="8">
        <f>K2466/1000</f>
        <v>-0.61187499999999995</v>
      </c>
      <c r="F2437" s="4">
        <f t="shared" si="188"/>
        <v>0</v>
      </c>
      <c r="G2437" s="4">
        <f t="shared" si="189"/>
        <v>0</v>
      </c>
      <c r="H2437" s="7">
        <f t="shared" si="190"/>
        <v>0</v>
      </c>
      <c r="I2437" s="7"/>
      <c r="J2437">
        <v>-611.875</v>
      </c>
      <c r="K2437" s="8">
        <f t="shared" si="191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187"/>
        <v>-1.0669200000000001</v>
      </c>
      <c r="E2438" s="8">
        <f>K2467/1000</f>
        <v>-1.0669200000000001</v>
      </c>
      <c r="F2438" s="4">
        <f t="shared" si="188"/>
        <v>0</v>
      </c>
      <c r="G2438" s="4">
        <f t="shared" si="189"/>
        <v>0</v>
      </c>
      <c r="H2438" s="7">
        <f t="shared" si="190"/>
        <v>0</v>
      </c>
      <c r="I2438" s="7"/>
      <c r="J2438">
        <v>-611.875</v>
      </c>
      <c r="K2438" s="8">
        <f t="shared" si="191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187"/>
        <v>-1.0669200000000001</v>
      </c>
      <c r="E2439" s="8">
        <f>K2468/1000</f>
        <v>-1.0669200000000001</v>
      </c>
      <c r="F2439" s="4">
        <f t="shared" si="188"/>
        <v>0</v>
      </c>
      <c r="G2439" s="4">
        <f t="shared" si="189"/>
        <v>0</v>
      </c>
      <c r="H2439" s="7">
        <f t="shared" si="190"/>
        <v>0</v>
      </c>
      <c r="I2439" s="7"/>
      <c r="J2439">
        <v>-611.875</v>
      </c>
      <c r="K2439" s="8">
        <f t="shared" si="191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187"/>
        <v>-0.92471500000000006</v>
      </c>
      <c r="E2440" s="8">
        <f>K2469/1000</f>
        <v>-0.92471500000000006</v>
      </c>
      <c r="F2440" s="4">
        <f t="shared" si="188"/>
        <v>0</v>
      </c>
      <c r="G2440" s="4">
        <f t="shared" si="189"/>
        <v>0</v>
      </c>
      <c r="H2440" s="7">
        <f t="shared" si="190"/>
        <v>0</v>
      </c>
      <c r="I2440" s="7"/>
      <c r="J2440">
        <v>-611.875</v>
      </c>
      <c r="K2440" s="8">
        <f t="shared" si="191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192">C2441/1000</f>
        <v>-4.5211399999999999</v>
      </c>
      <c r="E2441" s="8">
        <f>K2470/1000</f>
        <v>-4.5204799999999992</v>
      </c>
      <c r="F2441" s="4">
        <f t="shared" ref="F2441:F2504" si="193">(E2441- D2441)</f>
        <v>6.6000000000077108E-4</v>
      </c>
      <c r="G2441" s="4">
        <f t="shared" ref="G2441:G2504" si="194">ABS(F2441)</f>
        <v>6.6000000000077108E-4</v>
      </c>
      <c r="H2441" s="7">
        <f t="shared" ref="H2441:H2504" si="195">(G2441^2)</f>
        <v>4.3560000000101783E-7</v>
      </c>
      <c r="I2441" s="7"/>
      <c r="J2441">
        <v>-611.875</v>
      </c>
      <c r="K2441" s="8">
        <f t="shared" si="191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192"/>
        <v>79.992100000000008</v>
      </c>
      <c r="E2442" s="8">
        <f>K2471/1000</f>
        <v>80.100899999999996</v>
      </c>
      <c r="F2442" s="4">
        <f t="shared" si="193"/>
        <v>0.10879999999998802</v>
      </c>
      <c r="G2442" s="4">
        <f t="shared" si="194"/>
        <v>0.10879999999998802</v>
      </c>
      <c r="H2442" s="7">
        <f t="shared" si="195"/>
        <v>1.1837439999997392E-2</v>
      </c>
      <c r="I2442" s="7"/>
      <c r="J2442">
        <v>-611.875</v>
      </c>
      <c r="K2442" s="8">
        <f t="shared" si="191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192"/>
        <v>107.40600000000001</v>
      </c>
      <c r="E2443" s="8">
        <f>K2472/1000</f>
        <v>107.964</v>
      </c>
      <c r="F2443" s="4">
        <f t="shared" si="193"/>
        <v>0.55799999999999272</v>
      </c>
      <c r="G2443" s="4">
        <f t="shared" si="194"/>
        <v>0.55799999999999272</v>
      </c>
      <c r="H2443" s="7">
        <f t="shared" si="195"/>
        <v>0.31136399999999187</v>
      </c>
      <c r="I2443" s="7"/>
      <c r="J2443">
        <v>-1066.92</v>
      </c>
      <c r="K2443" s="8">
        <f t="shared" si="191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192"/>
        <v>108.643</v>
      </c>
      <c r="E2444" s="8">
        <f>K2473/1000</f>
        <v>109.06</v>
      </c>
      <c r="F2444" s="4">
        <f t="shared" si="193"/>
        <v>0.41700000000000159</v>
      </c>
      <c r="G2444" s="4">
        <f t="shared" si="194"/>
        <v>0.41700000000000159</v>
      </c>
      <c r="H2444" s="7">
        <f t="shared" si="195"/>
        <v>0.17388900000000132</v>
      </c>
      <c r="I2444" s="7"/>
      <c r="J2444">
        <v>-2915.25</v>
      </c>
      <c r="K2444" s="8">
        <f t="shared" si="191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192"/>
        <v>108.18600000000001</v>
      </c>
      <c r="E2445" s="8">
        <f>K2474/1000</f>
        <v>108.59</v>
      </c>
      <c r="F2445" s="4">
        <f t="shared" si="193"/>
        <v>0.40399999999999636</v>
      </c>
      <c r="G2445" s="4">
        <f t="shared" si="194"/>
        <v>0.40399999999999636</v>
      </c>
      <c r="H2445" s="7">
        <f t="shared" si="195"/>
        <v>0.16321599999999706</v>
      </c>
      <c r="I2445" s="7"/>
      <c r="J2445">
        <v>102320</v>
      </c>
      <c r="K2445" s="8">
        <f t="shared" si="191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192"/>
        <v>108</v>
      </c>
      <c r="E2446" s="8">
        <f>K2475/1000</f>
        <v>108.432</v>
      </c>
      <c r="F2446" s="4">
        <f t="shared" si="193"/>
        <v>0.43200000000000216</v>
      </c>
      <c r="G2446" s="4">
        <f t="shared" si="194"/>
        <v>0.43200000000000216</v>
      </c>
      <c r="H2446" s="7">
        <f t="shared" si="195"/>
        <v>0.18662400000000187</v>
      </c>
      <c r="I2446" s="7"/>
      <c r="J2446">
        <v>111888</v>
      </c>
      <c r="K2446" s="8">
        <f t="shared" si="191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192"/>
        <v>108.111</v>
      </c>
      <c r="E2447" s="8">
        <f>K2476/1000</f>
        <v>108.548</v>
      </c>
      <c r="F2447" s="4">
        <f t="shared" si="193"/>
        <v>0.43699999999999761</v>
      </c>
      <c r="G2447" s="4">
        <f t="shared" si="194"/>
        <v>0.43699999999999761</v>
      </c>
      <c r="H2447" s="7">
        <f t="shared" si="195"/>
        <v>0.19096899999999792</v>
      </c>
      <c r="I2447" s="7"/>
      <c r="J2447">
        <v>110500</v>
      </c>
      <c r="K2447" s="8">
        <f t="shared" si="191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192"/>
        <v>108.248</v>
      </c>
      <c r="E2448" s="8">
        <f>K2477/1000</f>
        <v>108.56100000000001</v>
      </c>
      <c r="F2448" s="4">
        <f t="shared" si="193"/>
        <v>0.31300000000000239</v>
      </c>
      <c r="G2448" s="4">
        <f t="shared" si="194"/>
        <v>0.31300000000000239</v>
      </c>
      <c r="H2448" s="7">
        <f t="shared" si="195"/>
        <v>9.7969000000001499E-2</v>
      </c>
      <c r="I2448" s="7"/>
      <c r="J2448">
        <v>109552</v>
      </c>
      <c r="K2448" s="8">
        <f t="shared" si="191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192"/>
        <v>99.086699999999993</v>
      </c>
      <c r="E2449" s="8">
        <f>K2478/1000</f>
        <v>98.278600000000012</v>
      </c>
      <c r="F2449" s="4">
        <f t="shared" si="193"/>
        <v>-0.80809999999998183</v>
      </c>
      <c r="G2449" s="4">
        <f t="shared" si="194"/>
        <v>0.80809999999998183</v>
      </c>
      <c r="H2449" s="7">
        <f t="shared" si="195"/>
        <v>0.65302560999997061</v>
      </c>
      <c r="I2449" s="7"/>
      <c r="J2449">
        <v>108985</v>
      </c>
      <c r="K2449" s="8">
        <f t="shared" si="191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192"/>
        <v>29.888200000000001</v>
      </c>
      <c r="E2450" s="8">
        <f>K2479/1000</f>
        <v>28.2806</v>
      </c>
      <c r="F2450" s="4">
        <f t="shared" si="193"/>
        <v>-1.6076000000000015</v>
      </c>
      <c r="G2450" s="4">
        <f t="shared" si="194"/>
        <v>1.6076000000000015</v>
      </c>
      <c r="H2450" s="7">
        <f t="shared" si="195"/>
        <v>2.5843777600000046</v>
      </c>
      <c r="I2450" s="7"/>
      <c r="J2450">
        <v>108656</v>
      </c>
      <c r="K2450" s="8">
        <f t="shared" si="191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192"/>
        <v>-0.92471500000000006</v>
      </c>
      <c r="E2451" s="8">
        <f>K2480/1000</f>
        <v>-0.92471500000000006</v>
      </c>
      <c r="F2451" s="4">
        <f t="shared" si="193"/>
        <v>0</v>
      </c>
      <c r="G2451" s="4">
        <f t="shared" si="194"/>
        <v>0</v>
      </c>
      <c r="H2451" s="7">
        <f t="shared" si="195"/>
        <v>0</v>
      </c>
      <c r="I2451" s="7"/>
      <c r="J2451">
        <v>107688</v>
      </c>
      <c r="K2451" s="8">
        <f t="shared" si="191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192"/>
        <v>-0.61187499999999995</v>
      </c>
      <c r="E2452" s="8">
        <f>K2481/1000</f>
        <v>-0.61187499999999995</v>
      </c>
      <c r="F2452" s="4">
        <f t="shared" si="193"/>
        <v>0</v>
      </c>
      <c r="G2452" s="4">
        <f t="shared" si="194"/>
        <v>0</v>
      </c>
      <c r="H2452" s="7">
        <f t="shared" si="195"/>
        <v>0</v>
      </c>
      <c r="I2452" s="7"/>
      <c r="J2452">
        <v>107927</v>
      </c>
      <c r="K2452" s="8">
        <f t="shared" si="191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192"/>
        <v>-0.61187499999999995</v>
      </c>
      <c r="E2453" s="8">
        <f>K2482/1000</f>
        <v>-0.61187499999999995</v>
      </c>
      <c r="F2453" s="4">
        <f t="shared" si="193"/>
        <v>0</v>
      </c>
      <c r="G2453" s="4">
        <f t="shared" si="194"/>
        <v>0</v>
      </c>
      <c r="H2453" s="7">
        <f t="shared" si="195"/>
        <v>0</v>
      </c>
      <c r="I2453" s="7"/>
      <c r="J2453">
        <v>107776</v>
      </c>
      <c r="K2453" s="8">
        <f t="shared" si="191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192"/>
        <v>-0.61187499999999995</v>
      </c>
      <c r="E2454" s="8">
        <f>K2483/1000</f>
        <v>-0.61187499999999995</v>
      </c>
      <c r="F2454" s="4">
        <f t="shared" si="193"/>
        <v>0</v>
      </c>
      <c r="G2454" s="4">
        <f t="shared" si="194"/>
        <v>0</v>
      </c>
      <c r="H2454" s="7">
        <f t="shared" si="195"/>
        <v>0</v>
      </c>
      <c r="I2454" s="7"/>
      <c r="J2454">
        <v>76518.8</v>
      </c>
      <c r="K2454" s="8">
        <f t="shared" si="191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192"/>
        <v>-0.61187499999999995</v>
      </c>
      <c r="E2455" s="8">
        <f>K2484/1000</f>
        <v>-0.61187499999999995</v>
      </c>
      <c r="F2455" s="4">
        <f t="shared" si="193"/>
        <v>0</v>
      </c>
      <c r="G2455" s="4">
        <f t="shared" si="194"/>
        <v>0</v>
      </c>
      <c r="H2455" s="7">
        <f t="shared" si="195"/>
        <v>0</v>
      </c>
      <c r="I2455" s="7"/>
      <c r="J2455">
        <v>25988.400000000001</v>
      </c>
      <c r="K2455" s="8">
        <f t="shared" si="191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192"/>
        <v>-0.61187499999999995</v>
      </c>
      <c r="E2456" s="8">
        <f>K2485/1000</f>
        <v>-0.61187499999999995</v>
      </c>
      <c r="F2456" s="4">
        <f t="shared" si="193"/>
        <v>0</v>
      </c>
      <c r="G2456" s="4">
        <f t="shared" si="194"/>
        <v>0</v>
      </c>
      <c r="H2456" s="7">
        <f t="shared" si="195"/>
        <v>0</v>
      </c>
      <c r="I2456" s="7"/>
      <c r="J2456">
        <v>-924.71500000000003</v>
      </c>
      <c r="K2456" s="8">
        <f t="shared" si="191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192"/>
        <v>-0.61187499999999995</v>
      </c>
      <c r="E2457" s="8">
        <f>K2486/1000</f>
        <v>-0.61187499999999995</v>
      </c>
      <c r="F2457" s="4">
        <f t="shared" si="193"/>
        <v>0</v>
      </c>
      <c r="G2457" s="4">
        <f t="shared" si="194"/>
        <v>0</v>
      </c>
      <c r="H2457" s="7">
        <f t="shared" si="195"/>
        <v>0</v>
      </c>
      <c r="I2457" s="7"/>
      <c r="J2457">
        <v>-611.875</v>
      </c>
      <c r="K2457" s="8">
        <f t="shared" si="191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192"/>
        <v>-0.61187499999999995</v>
      </c>
      <c r="E2458" s="8">
        <f>K2487/1000</f>
        <v>-0.61187499999999995</v>
      </c>
      <c r="F2458" s="4">
        <f t="shared" si="193"/>
        <v>0</v>
      </c>
      <c r="G2458" s="4">
        <f t="shared" si="194"/>
        <v>0</v>
      </c>
      <c r="H2458" s="7">
        <f t="shared" si="195"/>
        <v>0</v>
      </c>
      <c r="I2458" s="7"/>
      <c r="J2458">
        <v>-611.875</v>
      </c>
      <c r="K2458" s="8">
        <f t="shared" si="191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192"/>
        <v>-0.61187499999999995</v>
      </c>
      <c r="E2459" s="8">
        <f>K2488/1000</f>
        <v>-0.61187499999999995</v>
      </c>
      <c r="F2459" s="4">
        <f t="shared" si="193"/>
        <v>0</v>
      </c>
      <c r="G2459" s="4">
        <f t="shared" si="194"/>
        <v>0</v>
      </c>
      <c r="H2459" s="7">
        <f t="shared" si="195"/>
        <v>0</v>
      </c>
      <c r="I2459" s="7"/>
      <c r="J2459">
        <v>-611.875</v>
      </c>
      <c r="K2459" s="8">
        <f t="shared" si="191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192"/>
        <v>-0.61187499999999995</v>
      </c>
      <c r="E2460" s="8">
        <f>K2489/1000</f>
        <v>-0.61187499999999995</v>
      </c>
      <c r="F2460" s="4">
        <f t="shared" si="193"/>
        <v>0</v>
      </c>
      <c r="G2460" s="4">
        <f t="shared" si="194"/>
        <v>0</v>
      </c>
      <c r="H2460" s="7">
        <f t="shared" si="195"/>
        <v>0</v>
      </c>
      <c r="I2460" s="7"/>
      <c r="J2460">
        <v>-611.875</v>
      </c>
      <c r="K2460" s="8">
        <f t="shared" si="191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192"/>
        <v>-0.61187499999999995</v>
      </c>
      <c r="E2461" s="8">
        <f>K2490/1000</f>
        <v>-0.61187499999999995</v>
      </c>
      <c r="F2461" s="4">
        <f t="shared" si="193"/>
        <v>0</v>
      </c>
      <c r="G2461" s="4">
        <f t="shared" si="194"/>
        <v>0</v>
      </c>
      <c r="H2461" s="7">
        <f t="shared" si="195"/>
        <v>0</v>
      </c>
      <c r="I2461" s="7"/>
      <c r="J2461">
        <v>-611.875</v>
      </c>
      <c r="K2461" s="8">
        <f t="shared" si="191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192"/>
        <v>-1.0669200000000001</v>
      </c>
      <c r="E2462" s="8">
        <f>K2491/1000</f>
        <v>-1.0669200000000001</v>
      </c>
      <c r="F2462" s="4">
        <f t="shared" si="193"/>
        <v>0</v>
      </c>
      <c r="G2462" s="4">
        <f t="shared" si="194"/>
        <v>0</v>
      </c>
      <c r="H2462" s="7">
        <f t="shared" si="195"/>
        <v>0</v>
      </c>
      <c r="I2462" s="7"/>
      <c r="J2462">
        <v>-611.875</v>
      </c>
      <c r="K2462" s="8">
        <f t="shared" si="191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192"/>
        <v>-3.3577399999999997</v>
      </c>
      <c r="E2463" s="8">
        <f>K2492/1000</f>
        <v>-3.36002</v>
      </c>
      <c r="F2463" s="4">
        <f t="shared" si="193"/>
        <v>-2.2800000000002818E-3</v>
      </c>
      <c r="G2463" s="4">
        <f t="shared" si="194"/>
        <v>2.2800000000002818E-3</v>
      </c>
      <c r="H2463" s="7">
        <f t="shared" si="195"/>
        <v>5.198400000001285E-6</v>
      </c>
      <c r="I2463" s="7"/>
      <c r="J2463">
        <v>-611.875</v>
      </c>
      <c r="K2463" s="8">
        <f t="shared" si="191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192"/>
        <v>105.876</v>
      </c>
      <c r="E2464" s="8">
        <f>K2493/1000</f>
        <v>106.572</v>
      </c>
      <c r="F2464" s="4">
        <f t="shared" si="193"/>
        <v>0.69599999999999795</v>
      </c>
      <c r="G2464" s="4">
        <f t="shared" si="194"/>
        <v>0.69599999999999795</v>
      </c>
      <c r="H2464" s="7">
        <f t="shared" si="195"/>
        <v>0.48441599999999713</v>
      </c>
      <c r="I2464" s="7"/>
      <c r="J2464">
        <v>-611.875</v>
      </c>
      <c r="K2464" s="8">
        <f t="shared" si="191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192"/>
        <v>112.04600000000001</v>
      </c>
      <c r="E2465" s="8">
        <f>K2494/1000</f>
        <v>112.358</v>
      </c>
      <c r="F2465" s="4">
        <f t="shared" si="193"/>
        <v>0.31199999999999761</v>
      </c>
      <c r="G2465" s="4">
        <f t="shared" si="194"/>
        <v>0.31199999999999761</v>
      </c>
      <c r="H2465" s="7">
        <f t="shared" si="195"/>
        <v>9.7343999999998515E-2</v>
      </c>
      <c r="I2465" s="7"/>
      <c r="J2465">
        <v>-611.875</v>
      </c>
      <c r="K2465" s="8">
        <f t="shared" si="191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192"/>
        <v>111.428</v>
      </c>
      <c r="E2466" s="8">
        <f>K2495/1000</f>
        <v>111.748</v>
      </c>
      <c r="F2466" s="4">
        <f t="shared" si="193"/>
        <v>0.32000000000000739</v>
      </c>
      <c r="G2466" s="4">
        <f t="shared" si="194"/>
        <v>0.32000000000000739</v>
      </c>
      <c r="H2466" s="7">
        <f t="shared" si="195"/>
        <v>0.10240000000000472</v>
      </c>
      <c r="I2466" s="7"/>
      <c r="J2466">
        <v>-611.875</v>
      </c>
      <c r="K2466" s="8">
        <f t="shared" si="191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192"/>
        <v>110.845</v>
      </c>
      <c r="E2467" s="8">
        <f>K2496/1000</f>
        <v>111.16800000000001</v>
      </c>
      <c r="F2467" s="4">
        <f t="shared" si="193"/>
        <v>0.3230000000000075</v>
      </c>
      <c r="G2467" s="4">
        <f t="shared" si="194"/>
        <v>0.3230000000000075</v>
      </c>
      <c r="H2467" s="7">
        <f t="shared" si="195"/>
        <v>0.10432900000000485</v>
      </c>
      <c r="I2467" s="7"/>
      <c r="J2467">
        <v>-1066.92</v>
      </c>
      <c r="K2467" s="8">
        <f t="shared" si="191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192"/>
        <v>110.32899999999999</v>
      </c>
      <c r="E2468" s="8">
        <f>K2497/1000</f>
        <v>110.65300000000001</v>
      </c>
      <c r="F2468" s="4">
        <f t="shared" si="193"/>
        <v>0.32400000000001228</v>
      </c>
      <c r="G2468" s="4">
        <f t="shared" si="194"/>
        <v>0.32400000000001228</v>
      </c>
      <c r="H2468" s="7">
        <f t="shared" si="195"/>
        <v>0.10497600000000795</v>
      </c>
      <c r="I2468" s="7"/>
      <c r="J2468">
        <v>-1066.92</v>
      </c>
      <c r="K2468" s="8">
        <f t="shared" si="191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192"/>
        <v>109.848</v>
      </c>
      <c r="E2469" s="8">
        <f>K2498/1000</f>
        <v>110.401</v>
      </c>
      <c r="F2469" s="4">
        <f t="shared" si="193"/>
        <v>0.55299999999999727</v>
      </c>
      <c r="G2469" s="4">
        <f t="shared" si="194"/>
        <v>0.55299999999999727</v>
      </c>
      <c r="H2469" s="7">
        <f t="shared" si="195"/>
        <v>0.305808999999997</v>
      </c>
      <c r="I2469" s="7"/>
      <c r="J2469">
        <v>-924.71500000000003</v>
      </c>
      <c r="K2469" s="8">
        <f t="shared" si="191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192"/>
        <v>109.40600000000001</v>
      </c>
      <c r="E2470" s="8">
        <f>K2499/1000</f>
        <v>109.384</v>
      </c>
      <c r="F2470" s="4">
        <f t="shared" si="193"/>
        <v>-2.2000000000005571E-2</v>
      </c>
      <c r="G2470" s="4">
        <f t="shared" si="194"/>
        <v>2.2000000000005571E-2</v>
      </c>
      <c r="H2470" s="7">
        <f t="shared" si="195"/>
        <v>4.8400000000024508E-4</v>
      </c>
      <c r="I2470" s="7"/>
      <c r="J2470">
        <v>-4520.4799999999996</v>
      </c>
      <c r="K2470" s="8">
        <f t="shared" si="191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192"/>
        <v>109.136</v>
      </c>
      <c r="E2471" s="8">
        <f>K2500/1000</f>
        <v>109.374</v>
      </c>
      <c r="F2471" s="4">
        <f t="shared" si="193"/>
        <v>0.23799999999999955</v>
      </c>
      <c r="G2471" s="4">
        <f t="shared" si="194"/>
        <v>0.23799999999999955</v>
      </c>
      <c r="H2471" s="7">
        <f t="shared" si="195"/>
        <v>5.6643999999999785E-2</v>
      </c>
      <c r="I2471" s="7"/>
      <c r="J2471">
        <v>80100.899999999994</v>
      </c>
      <c r="K2471" s="8">
        <f t="shared" si="191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192"/>
        <v>108.85599999999999</v>
      </c>
      <c r="E2472" s="8">
        <f>K2501/1000</f>
        <v>109.253</v>
      </c>
      <c r="F2472" s="4">
        <f t="shared" si="193"/>
        <v>0.39700000000000557</v>
      </c>
      <c r="G2472" s="4">
        <f t="shared" si="194"/>
        <v>0.39700000000000557</v>
      </c>
      <c r="H2472" s="7">
        <f t="shared" si="195"/>
        <v>0.15760900000000441</v>
      </c>
      <c r="I2472" s="7"/>
      <c r="J2472">
        <v>107964</v>
      </c>
      <c r="K2472" s="8">
        <f t="shared" si="191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192"/>
        <v>102.78100000000001</v>
      </c>
      <c r="E2473" s="8">
        <f>K2502/1000</f>
        <v>102.29</v>
      </c>
      <c r="F2473" s="4">
        <f t="shared" si="193"/>
        <v>-0.49099999999999966</v>
      </c>
      <c r="G2473" s="4">
        <f t="shared" si="194"/>
        <v>0.49099999999999966</v>
      </c>
      <c r="H2473" s="7">
        <f t="shared" si="195"/>
        <v>0.24108099999999966</v>
      </c>
      <c r="I2473" s="7"/>
      <c r="J2473">
        <v>109060</v>
      </c>
      <c r="K2473" s="8">
        <f t="shared" si="191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192"/>
        <v>32.092799999999997</v>
      </c>
      <c r="E2474" s="8">
        <f>K2503/1000</f>
        <v>30.447400000000002</v>
      </c>
      <c r="F2474" s="4">
        <f t="shared" si="193"/>
        <v>-1.6453999999999951</v>
      </c>
      <c r="G2474" s="4">
        <f t="shared" si="194"/>
        <v>1.6453999999999951</v>
      </c>
      <c r="H2474" s="7">
        <f t="shared" si="195"/>
        <v>2.7073411599999839</v>
      </c>
      <c r="I2474" s="7"/>
      <c r="J2474">
        <v>108590</v>
      </c>
      <c r="K2474" s="8">
        <f t="shared" si="191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192"/>
        <v>-0.92471500000000006</v>
      </c>
      <c r="E2475" s="8">
        <f>K2504/1000</f>
        <v>-0.92471500000000006</v>
      </c>
      <c r="F2475" s="4">
        <f t="shared" si="193"/>
        <v>0</v>
      </c>
      <c r="G2475" s="4">
        <f t="shared" si="194"/>
        <v>0</v>
      </c>
      <c r="H2475" s="7">
        <f t="shared" si="195"/>
        <v>0</v>
      </c>
      <c r="I2475" s="7"/>
      <c r="J2475">
        <v>108432</v>
      </c>
      <c r="K2475" s="8">
        <f t="shared" si="191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192"/>
        <v>-0.61187499999999995</v>
      </c>
      <c r="E2476" s="8">
        <f>K2505/1000</f>
        <v>-0.61187499999999995</v>
      </c>
      <c r="F2476" s="4">
        <f t="shared" si="193"/>
        <v>0</v>
      </c>
      <c r="G2476" s="4">
        <f t="shared" si="194"/>
        <v>0</v>
      </c>
      <c r="H2476" s="7">
        <f t="shared" si="195"/>
        <v>0</v>
      </c>
      <c r="I2476" s="7"/>
      <c r="J2476">
        <v>108548</v>
      </c>
      <c r="K2476" s="8">
        <f t="shared" ref="K2476:K2539" si="196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192"/>
        <v>-0.61187499999999995</v>
      </c>
      <c r="E2477" s="8">
        <f>K2506/1000</f>
        <v>-0.61187499999999995</v>
      </c>
      <c r="F2477" s="4">
        <f t="shared" si="193"/>
        <v>0</v>
      </c>
      <c r="G2477" s="4">
        <f t="shared" si="194"/>
        <v>0</v>
      </c>
      <c r="H2477" s="7">
        <f t="shared" si="195"/>
        <v>0</v>
      </c>
      <c r="I2477" s="7"/>
      <c r="J2477">
        <v>108561</v>
      </c>
      <c r="K2477" s="8">
        <f t="shared" si="196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192"/>
        <v>-0.61187499999999995</v>
      </c>
      <c r="E2478" s="8">
        <f>K2507/1000</f>
        <v>-0.61187499999999995</v>
      </c>
      <c r="F2478" s="4">
        <f t="shared" si="193"/>
        <v>0</v>
      </c>
      <c r="G2478" s="4">
        <f t="shared" si="194"/>
        <v>0</v>
      </c>
      <c r="H2478" s="7">
        <f t="shared" si="195"/>
        <v>0</v>
      </c>
      <c r="I2478" s="7"/>
      <c r="J2478">
        <v>98278.6</v>
      </c>
      <c r="K2478" s="8">
        <f t="shared" si="196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192"/>
        <v>-0.61187499999999995</v>
      </c>
      <c r="E2479" s="8">
        <f>K2508/1000</f>
        <v>-0.61187499999999995</v>
      </c>
      <c r="F2479" s="4">
        <f t="shared" si="193"/>
        <v>0</v>
      </c>
      <c r="G2479" s="4">
        <f t="shared" si="194"/>
        <v>0</v>
      </c>
      <c r="H2479" s="7">
        <f t="shared" si="195"/>
        <v>0</v>
      </c>
      <c r="I2479" s="7"/>
      <c r="J2479">
        <v>28280.6</v>
      </c>
      <c r="K2479" s="8">
        <f t="shared" si="196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192"/>
        <v>-0.61187499999999995</v>
      </c>
      <c r="E2480" s="8">
        <f>K2509/1000</f>
        <v>-0.61187499999999995</v>
      </c>
      <c r="F2480" s="4">
        <f t="shared" si="193"/>
        <v>0</v>
      </c>
      <c r="G2480" s="4">
        <f t="shared" si="194"/>
        <v>0</v>
      </c>
      <c r="H2480" s="7">
        <f t="shared" si="195"/>
        <v>0</v>
      </c>
      <c r="I2480" s="7"/>
      <c r="J2480">
        <v>-924.71500000000003</v>
      </c>
      <c r="K2480" s="8">
        <f t="shared" si="196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192"/>
        <v>-0.61187499999999995</v>
      </c>
      <c r="E2481" s="8">
        <f>K2510/1000</f>
        <v>-0.61187499999999995</v>
      </c>
      <c r="F2481" s="4">
        <f t="shared" si="193"/>
        <v>0</v>
      </c>
      <c r="G2481" s="4">
        <f t="shared" si="194"/>
        <v>0</v>
      </c>
      <c r="H2481" s="7">
        <f t="shared" si="195"/>
        <v>0</v>
      </c>
      <c r="I2481" s="7"/>
      <c r="J2481">
        <v>-611.875</v>
      </c>
      <c r="K2481" s="8">
        <f t="shared" si="196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192"/>
        <v>-0.61187499999999995</v>
      </c>
      <c r="E2482" s="8">
        <f>K2511/1000</f>
        <v>-0.61187499999999995</v>
      </c>
      <c r="F2482" s="4">
        <f t="shared" si="193"/>
        <v>0</v>
      </c>
      <c r="G2482" s="4">
        <f t="shared" si="194"/>
        <v>0</v>
      </c>
      <c r="H2482" s="7">
        <f t="shared" si="195"/>
        <v>0</v>
      </c>
      <c r="I2482" s="7"/>
      <c r="J2482">
        <v>-611.875</v>
      </c>
      <c r="K2482" s="8">
        <f t="shared" si="196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192"/>
        <v>-0.61187499999999995</v>
      </c>
      <c r="E2483" s="8">
        <f>K2512/1000</f>
        <v>-0.61187499999999995</v>
      </c>
      <c r="F2483" s="4">
        <f t="shared" si="193"/>
        <v>0</v>
      </c>
      <c r="G2483" s="4">
        <f t="shared" si="194"/>
        <v>0</v>
      </c>
      <c r="H2483" s="7">
        <f t="shared" si="195"/>
        <v>0</v>
      </c>
      <c r="I2483" s="7"/>
      <c r="J2483">
        <v>-611.875</v>
      </c>
      <c r="K2483" s="8">
        <f t="shared" si="196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192"/>
        <v>-0.61187499999999995</v>
      </c>
      <c r="E2484" s="8">
        <f>K2513/1000</f>
        <v>-0.61187499999999995</v>
      </c>
      <c r="F2484" s="4">
        <f t="shared" si="193"/>
        <v>0</v>
      </c>
      <c r="G2484" s="4">
        <f t="shared" si="194"/>
        <v>0</v>
      </c>
      <c r="H2484" s="7">
        <f t="shared" si="195"/>
        <v>0</v>
      </c>
      <c r="I2484" s="7"/>
      <c r="J2484">
        <v>-611.875</v>
      </c>
      <c r="K2484" s="8">
        <f t="shared" si="196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192"/>
        <v>-0.61187499999999995</v>
      </c>
      <c r="E2485" s="8">
        <f>K2514/1000</f>
        <v>-0.61187499999999995</v>
      </c>
      <c r="F2485" s="4">
        <f t="shared" si="193"/>
        <v>0</v>
      </c>
      <c r="G2485" s="4">
        <f t="shared" si="194"/>
        <v>0</v>
      </c>
      <c r="H2485" s="7">
        <f t="shared" si="195"/>
        <v>0</v>
      </c>
      <c r="I2485" s="7"/>
      <c r="J2485">
        <v>-611.875</v>
      </c>
      <c r="K2485" s="8">
        <f t="shared" si="196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192"/>
        <v>-1.0669200000000001</v>
      </c>
      <c r="E2486" s="8">
        <f>K2515/1000</f>
        <v>-1.0669200000000001</v>
      </c>
      <c r="F2486" s="4">
        <f t="shared" si="193"/>
        <v>0</v>
      </c>
      <c r="G2486" s="4">
        <f t="shared" si="194"/>
        <v>0</v>
      </c>
      <c r="H2486" s="7">
        <f t="shared" si="195"/>
        <v>0</v>
      </c>
      <c r="I2486" s="7"/>
      <c r="J2486">
        <v>-611.875</v>
      </c>
      <c r="K2486" s="8">
        <f t="shared" si="196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192"/>
        <v>-2.9154899999999997</v>
      </c>
      <c r="E2487" s="8">
        <f>K2516/1000</f>
        <v>-2.9172899999999999</v>
      </c>
      <c r="F2487" s="4">
        <f t="shared" si="193"/>
        <v>-1.8000000000002458E-3</v>
      </c>
      <c r="G2487" s="4">
        <f t="shared" si="194"/>
        <v>1.8000000000002458E-3</v>
      </c>
      <c r="H2487" s="7">
        <f t="shared" si="195"/>
        <v>3.240000000000885E-6</v>
      </c>
      <c r="I2487" s="7"/>
      <c r="J2487">
        <v>-611.875</v>
      </c>
      <c r="K2487" s="8">
        <f t="shared" si="196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192"/>
        <v>102.00700000000001</v>
      </c>
      <c r="E2488" s="8">
        <f>K2517/1000</f>
        <v>102.429</v>
      </c>
      <c r="F2488" s="4">
        <f t="shared" si="193"/>
        <v>0.42199999999999704</v>
      </c>
      <c r="G2488" s="4">
        <f t="shared" si="194"/>
        <v>0.42199999999999704</v>
      </c>
      <c r="H2488" s="7">
        <f t="shared" si="195"/>
        <v>0.17808399999999749</v>
      </c>
      <c r="I2488" s="7"/>
      <c r="J2488">
        <v>-611.875</v>
      </c>
      <c r="K2488" s="8">
        <f t="shared" si="196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192"/>
        <v>112.31</v>
      </c>
      <c r="E2489" s="8">
        <f>K2518/1000</f>
        <v>112.59</v>
      </c>
      <c r="F2489" s="4">
        <f t="shared" si="193"/>
        <v>0.28000000000000114</v>
      </c>
      <c r="G2489" s="4">
        <f t="shared" si="194"/>
        <v>0.28000000000000114</v>
      </c>
      <c r="H2489" s="7">
        <f t="shared" si="195"/>
        <v>7.8400000000000636E-2</v>
      </c>
      <c r="I2489" s="7"/>
      <c r="J2489">
        <v>-611.875</v>
      </c>
      <c r="K2489" s="8">
        <f t="shared" si="196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192"/>
        <v>111.78</v>
      </c>
      <c r="E2490" s="8">
        <f>K2519/1000</f>
        <v>112.033</v>
      </c>
      <c r="F2490" s="4">
        <f t="shared" si="193"/>
        <v>0.25300000000000011</v>
      </c>
      <c r="G2490" s="4">
        <f t="shared" si="194"/>
        <v>0.25300000000000011</v>
      </c>
      <c r="H2490" s="7">
        <f t="shared" si="195"/>
        <v>6.4009000000000052E-2</v>
      </c>
      <c r="I2490" s="7"/>
      <c r="J2490">
        <v>-611.875</v>
      </c>
      <c r="K2490" s="8">
        <f t="shared" si="196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192"/>
        <v>111.422</v>
      </c>
      <c r="E2491" s="8">
        <f>K2520/1000</f>
        <v>111.99299999999999</v>
      </c>
      <c r="F2491" s="4">
        <f t="shared" si="193"/>
        <v>0.57099999999999795</v>
      </c>
      <c r="G2491" s="4">
        <f t="shared" si="194"/>
        <v>0.57099999999999795</v>
      </c>
      <c r="H2491" s="7">
        <f t="shared" si="195"/>
        <v>0.32604099999999764</v>
      </c>
      <c r="I2491" s="7"/>
      <c r="J2491">
        <v>-1066.92</v>
      </c>
      <c r="K2491" s="8">
        <f t="shared" si="196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192"/>
        <v>111.111</v>
      </c>
      <c r="E2492" s="8">
        <f>K2521/1000</f>
        <v>111.316</v>
      </c>
      <c r="F2492" s="4">
        <f t="shared" si="193"/>
        <v>0.20499999999999829</v>
      </c>
      <c r="G2492" s="4">
        <f t="shared" si="194"/>
        <v>0.20499999999999829</v>
      </c>
      <c r="H2492" s="7">
        <f t="shared" si="195"/>
        <v>4.2024999999999299E-2</v>
      </c>
      <c r="I2492" s="7"/>
      <c r="J2492">
        <v>-3360.02</v>
      </c>
      <c r="K2492" s="8">
        <f t="shared" si="196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192"/>
        <v>110.78</v>
      </c>
      <c r="E2493" s="8">
        <f>K2522/1000</f>
        <v>110.94799999999999</v>
      </c>
      <c r="F2493" s="4">
        <f t="shared" si="193"/>
        <v>0.16799999999999216</v>
      </c>
      <c r="G2493" s="4">
        <f t="shared" si="194"/>
        <v>0.16799999999999216</v>
      </c>
      <c r="H2493" s="7">
        <f t="shared" si="195"/>
        <v>2.8223999999997366E-2</v>
      </c>
      <c r="I2493" s="7"/>
      <c r="J2493">
        <v>106572</v>
      </c>
      <c r="K2493" s="8">
        <f t="shared" si="196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192"/>
        <v>110.577</v>
      </c>
      <c r="E2494" s="8">
        <f>K2523/1000</f>
        <v>110.946</v>
      </c>
      <c r="F2494" s="4">
        <f t="shared" si="193"/>
        <v>0.36899999999999977</v>
      </c>
      <c r="G2494" s="4">
        <f t="shared" si="194"/>
        <v>0.36899999999999977</v>
      </c>
      <c r="H2494" s="7">
        <f t="shared" si="195"/>
        <v>0.13616099999999984</v>
      </c>
      <c r="I2494" s="7"/>
      <c r="J2494">
        <v>112358</v>
      </c>
      <c r="K2494" s="8">
        <f t="shared" si="196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192"/>
        <v>-0.75407500000000005</v>
      </c>
      <c r="E2495" s="8">
        <f>K2524/1000</f>
        <v>-0.75407500000000005</v>
      </c>
      <c r="F2495" s="4">
        <f t="shared" si="193"/>
        <v>0</v>
      </c>
      <c r="G2495" s="4">
        <f t="shared" si="194"/>
        <v>0</v>
      </c>
      <c r="H2495" s="7">
        <f t="shared" si="195"/>
        <v>0</v>
      </c>
      <c r="I2495" s="7"/>
      <c r="J2495">
        <v>111748</v>
      </c>
      <c r="K2495" s="8">
        <f t="shared" si="196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192"/>
        <v>-0.75407500000000005</v>
      </c>
      <c r="E2496" s="8">
        <f>K2525/1000</f>
        <v>-0.75407500000000005</v>
      </c>
      <c r="F2496" s="4">
        <f t="shared" si="193"/>
        <v>0</v>
      </c>
      <c r="G2496" s="4">
        <f t="shared" si="194"/>
        <v>0</v>
      </c>
      <c r="H2496" s="7">
        <f t="shared" si="195"/>
        <v>0</v>
      </c>
      <c r="I2496" s="7"/>
      <c r="J2496">
        <v>111168</v>
      </c>
      <c r="K2496" s="8">
        <f t="shared" si="196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192"/>
        <v>-0.75407500000000005</v>
      </c>
      <c r="E2497" s="8">
        <f>K2526/1000</f>
        <v>-0.75407500000000005</v>
      </c>
      <c r="F2497" s="4">
        <f t="shared" si="193"/>
        <v>0</v>
      </c>
      <c r="G2497" s="4">
        <f t="shared" si="194"/>
        <v>0</v>
      </c>
      <c r="H2497" s="7">
        <f t="shared" si="195"/>
        <v>0</v>
      </c>
      <c r="I2497" s="7"/>
      <c r="J2497">
        <v>110653</v>
      </c>
      <c r="K2497" s="8">
        <f t="shared" si="196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192"/>
        <v>-0.75407500000000005</v>
      </c>
      <c r="E2498" s="8">
        <f>K2527/1000</f>
        <v>-0.75407500000000005</v>
      </c>
      <c r="F2498" s="4">
        <f t="shared" si="193"/>
        <v>0</v>
      </c>
      <c r="G2498" s="4">
        <f t="shared" si="194"/>
        <v>0</v>
      </c>
      <c r="H2498" s="7">
        <f t="shared" si="195"/>
        <v>0</v>
      </c>
      <c r="I2498" s="7"/>
      <c r="J2498">
        <v>110401</v>
      </c>
      <c r="K2498" s="8">
        <f t="shared" si="196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192"/>
        <v>-0.92471500000000006</v>
      </c>
      <c r="E2499" s="8">
        <f>K2528/1000</f>
        <v>-0.92471500000000006</v>
      </c>
      <c r="F2499" s="4">
        <f t="shared" si="193"/>
        <v>0</v>
      </c>
      <c r="G2499" s="4">
        <f t="shared" si="194"/>
        <v>0</v>
      </c>
      <c r="H2499" s="7">
        <f t="shared" si="195"/>
        <v>0</v>
      </c>
      <c r="I2499" s="7"/>
      <c r="J2499">
        <v>109384</v>
      </c>
      <c r="K2499" s="8">
        <f t="shared" si="196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192"/>
        <v>-0.61187499999999995</v>
      </c>
      <c r="E2500" s="8">
        <f>K2529/1000</f>
        <v>-0.61187499999999995</v>
      </c>
      <c r="F2500" s="4">
        <f t="shared" si="193"/>
        <v>0</v>
      </c>
      <c r="G2500" s="4">
        <f t="shared" si="194"/>
        <v>0</v>
      </c>
      <c r="H2500" s="7">
        <f t="shared" si="195"/>
        <v>0</v>
      </c>
      <c r="I2500" s="7"/>
      <c r="J2500">
        <v>109374</v>
      </c>
      <c r="K2500" s="8">
        <f t="shared" si="196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192"/>
        <v>-0.61187499999999995</v>
      </c>
      <c r="E2501" s="8">
        <f>K2530/1000</f>
        <v>-0.61187499999999995</v>
      </c>
      <c r="F2501" s="4">
        <f t="shared" si="193"/>
        <v>0</v>
      </c>
      <c r="G2501" s="4">
        <f t="shared" si="194"/>
        <v>0</v>
      </c>
      <c r="H2501" s="7">
        <f t="shared" si="195"/>
        <v>0</v>
      </c>
      <c r="I2501" s="7"/>
      <c r="J2501">
        <v>109253</v>
      </c>
      <c r="K2501" s="8">
        <f t="shared" si="196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192"/>
        <v>-0.61187499999999995</v>
      </c>
      <c r="E2502" s="8">
        <f>K2531/1000</f>
        <v>-0.61187499999999995</v>
      </c>
      <c r="F2502" s="4">
        <f t="shared" si="193"/>
        <v>0</v>
      </c>
      <c r="G2502" s="4">
        <f t="shared" si="194"/>
        <v>0</v>
      </c>
      <c r="H2502" s="7">
        <f t="shared" si="195"/>
        <v>0</v>
      </c>
      <c r="I2502" s="7"/>
      <c r="J2502">
        <v>102290</v>
      </c>
      <c r="K2502" s="8">
        <f t="shared" si="196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192"/>
        <v>-0.61187499999999995</v>
      </c>
      <c r="E2503" s="8">
        <f>K2532/1000</f>
        <v>-0.61187499999999995</v>
      </c>
      <c r="F2503" s="4">
        <f t="shared" si="193"/>
        <v>0</v>
      </c>
      <c r="G2503" s="4">
        <f t="shared" si="194"/>
        <v>0</v>
      </c>
      <c r="H2503" s="7">
        <f t="shared" si="195"/>
        <v>0</v>
      </c>
      <c r="I2503" s="7"/>
      <c r="J2503">
        <v>30447.4</v>
      </c>
      <c r="K2503" s="8">
        <f t="shared" si="196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192"/>
        <v>-0.61187499999999995</v>
      </c>
      <c r="E2504" s="8">
        <f>K2533/1000</f>
        <v>-0.61187499999999995</v>
      </c>
      <c r="F2504" s="4">
        <f t="shared" si="193"/>
        <v>0</v>
      </c>
      <c r="G2504" s="4">
        <f t="shared" si="194"/>
        <v>0</v>
      </c>
      <c r="H2504" s="7">
        <f t="shared" si="195"/>
        <v>0</v>
      </c>
      <c r="I2504" s="7"/>
      <c r="J2504">
        <v>-924.71500000000003</v>
      </c>
      <c r="K2504" s="8">
        <f t="shared" si="196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197">C2505/1000</f>
        <v>-0.61187499999999995</v>
      </c>
      <c r="E2505" s="8">
        <f>K2534/1000</f>
        <v>-0.61187499999999995</v>
      </c>
      <c r="F2505" s="4">
        <f t="shared" ref="F2505:F2568" si="198">(E2505- D2505)</f>
        <v>0</v>
      </c>
      <c r="G2505" s="4">
        <f t="shared" ref="G2505:G2568" si="199">ABS(F2505)</f>
        <v>0</v>
      </c>
      <c r="H2505" s="7">
        <f t="shared" ref="H2505:H2568" si="200">(G2505^2)</f>
        <v>0</v>
      </c>
      <c r="I2505" s="7"/>
      <c r="J2505">
        <v>-611.875</v>
      </c>
      <c r="K2505" s="8">
        <f t="shared" si="196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197"/>
        <v>-0.61187499999999995</v>
      </c>
      <c r="E2506" s="8">
        <f>K2535/1000</f>
        <v>-0.61187499999999995</v>
      </c>
      <c r="F2506" s="4">
        <f t="shared" si="198"/>
        <v>0</v>
      </c>
      <c r="G2506" s="4">
        <f t="shared" si="199"/>
        <v>0</v>
      </c>
      <c r="H2506" s="7">
        <f t="shared" si="200"/>
        <v>0</v>
      </c>
      <c r="I2506" s="7"/>
      <c r="J2506">
        <v>-611.875</v>
      </c>
      <c r="K2506" s="8">
        <f t="shared" si="196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197"/>
        <v>-0.61187499999999995</v>
      </c>
      <c r="E2507" s="8">
        <f>K2536/1000</f>
        <v>-0.61187499999999995</v>
      </c>
      <c r="F2507" s="4">
        <f t="shared" si="198"/>
        <v>0</v>
      </c>
      <c r="G2507" s="4">
        <f t="shared" si="199"/>
        <v>0</v>
      </c>
      <c r="H2507" s="7">
        <f t="shared" si="200"/>
        <v>0</v>
      </c>
      <c r="I2507" s="7"/>
      <c r="J2507">
        <v>-611.875</v>
      </c>
      <c r="K2507" s="8">
        <f t="shared" si="196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197"/>
        <v>-0.61187499999999995</v>
      </c>
      <c r="E2508" s="8">
        <f>K2537/1000</f>
        <v>-0.61187499999999995</v>
      </c>
      <c r="F2508" s="4">
        <f t="shared" si="198"/>
        <v>0</v>
      </c>
      <c r="G2508" s="4">
        <f t="shared" si="199"/>
        <v>0</v>
      </c>
      <c r="H2508" s="7">
        <f t="shared" si="200"/>
        <v>0</v>
      </c>
      <c r="I2508" s="7"/>
      <c r="J2508">
        <v>-611.875</v>
      </c>
      <c r="K2508" s="8">
        <f t="shared" si="196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197"/>
        <v>-0.61187499999999995</v>
      </c>
      <c r="E2509" s="8">
        <f>K2538/1000</f>
        <v>-0.61187499999999995</v>
      </c>
      <c r="F2509" s="4">
        <f t="shared" si="198"/>
        <v>0</v>
      </c>
      <c r="G2509" s="4">
        <f t="shared" si="199"/>
        <v>0</v>
      </c>
      <c r="H2509" s="7">
        <f t="shared" si="200"/>
        <v>0</v>
      </c>
      <c r="I2509" s="7"/>
      <c r="J2509">
        <v>-611.875</v>
      </c>
      <c r="K2509" s="8">
        <f t="shared" si="196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197"/>
        <v>-1.0669200000000001</v>
      </c>
      <c r="E2510" s="8">
        <f>K2539/1000</f>
        <v>-1.0669200000000001</v>
      </c>
      <c r="F2510" s="4">
        <f t="shared" si="198"/>
        <v>0</v>
      </c>
      <c r="G2510" s="4">
        <f t="shared" si="199"/>
        <v>0</v>
      </c>
      <c r="H2510" s="7">
        <f t="shared" si="200"/>
        <v>0</v>
      </c>
      <c r="I2510" s="7"/>
      <c r="J2510">
        <v>-611.875</v>
      </c>
      <c r="K2510" s="8">
        <f t="shared" si="196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197"/>
        <v>2.2961399999999998</v>
      </c>
      <c r="E2511" s="8">
        <f>K2540/1000</f>
        <v>2.6472199999999999</v>
      </c>
      <c r="F2511" s="4">
        <f t="shared" si="198"/>
        <v>0.35108000000000006</v>
      </c>
      <c r="G2511" s="4">
        <f t="shared" si="199"/>
        <v>0.35108000000000006</v>
      </c>
      <c r="H2511" s="7">
        <f t="shared" si="200"/>
        <v>0.12325716640000003</v>
      </c>
      <c r="I2511" s="7"/>
      <c r="J2511">
        <v>-611.875</v>
      </c>
      <c r="K2511" s="8">
        <f t="shared" si="196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197"/>
        <v>114.163</v>
      </c>
      <c r="E2512" s="8">
        <f>K2541/1000</f>
        <v>114.33799999999999</v>
      </c>
      <c r="F2512" s="4">
        <f t="shared" si="198"/>
        <v>0.17499999999999716</v>
      </c>
      <c r="G2512" s="4">
        <f t="shared" si="199"/>
        <v>0.17499999999999716</v>
      </c>
      <c r="H2512" s="7">
        <f t="shared" si="200"/>
        <v>3.0624999999999004E-2</v>
      </c>
      <c r="I2512" s="7"/>
      <c r="J2512">
        <v>-611.875</v>
      </c>
      <c r="K2512" s="8">
        <f t="shared" si="196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197"/>
        <v>113.253</v>
      </c>
      <c r="E2513" s="8">
        <f>K2542/1000</f>
        <v>114.03400000000001</v>
      </c>
      <c r="F2513" s="4">
        <f t="shared" si="198"/>
        <v>0.78100000000000591</v>
      </c>
      <c r="G2513" s="4">
        <f t="shared" si="199"/>
        <v>0.78100000000000591</v>
      </c>
      <c r="H2513" s="7">
        <f t="shared" si="200"/>
        <v>0.60996100000000919</v>
      </c>
      <c r="I2513" s="7"/>
      <c r="J2513">
        <v>-611.875</v>
      </c>
      <c r="K2513" s="8">
        <f t="shared" si="196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197"/>
        <v>112.48</v>
      </c>
      <c r="E2514" s="8">
        <f>K2543/1000</f>
        <v>112.881</v>
      </c>
      <c r="F2514" s="4">
        <f t="shared" si="198"/>
        <v>0.40099999999999625</v>
      </c>
      <c r="G2514" s="4">
        <f t="shared" si="199"/>
        <v>0.40099999999999625</v>
      </c>
      <c r="H2514" s="7">
        <f t="shared" si="200"/>
        <v>0.160800999999997</v>
      </c>
      <c r="I2514" s="7"/>
      <c r="J2514">
        <v>-611.875</v>
      </c>
      <c r="K2514" s="8">
        <f t="shared" si="196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197"/>
        <v>111.812</v>
      </c>
      <c r="E2515" s="8">
        <f>K2544/1000</f>
        <v>112.227</v>
      </c>
      <c r="F2515" s="4">
        <f t="shared" si="198"/>
        <v>0.41500000000000625</v>
      </c>
      <c r="G2515" s="4">
        <f t="shared" si="199"/>
        <v>0.41500000000000625</v>
      </c>
      <c r="H2515" s="7">
        <f t="shared" si="200"/>
        <v>0.17222500000000518</v>
      </c>
      <c r="I2515" s="7"/>
      <c r="J2515">
        <v>-1066.92</v>
      </c>
      <c r="K2515" s="8">
        <f t="shared" si="196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197"/>
        <v>111.395</v>
      </c>
      <c r="E2516" s="8">
        <f>K2545/1000</f>
        <v>111.806</v>
      </c>
      <c r="F2516" s="4">
        <f t="shared" si="198"/>
        <v>0.41100000000000136</v>
      </c>
      <c r="G2516" s="4">
        <f t="shared" si="199"/>
        <v>0.41100000000000136</v>
      </c>
      <c r="H2516" s="7">
        <f t="shared" si="200"/>
        <v>0.16892100000000113</v>
      </c>
      <c r="I2516" s="7"/>
      <c r="J2516">
        <v>-2917.29</v>
      </c>
      <c r="K2516" s="8">
        <f t="shared" si="196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197"/>
        <v>110.967</v>
      </c>
      <c r="E2517" s="8">
        <f>K2546/1000</f>
        <v>111.36199999999999</v>
      </c>
      <c r="F2517" s="4">
        <f t="shared" si="198"/>
        <v>0.39499999999999602</v>
      </c>
      <c r="G2517" s="4">
        <f t="shared" si="199"/>
        <v>0.39499999999999602</v>
      </c>
      <c r="H2517" s="7">
        <f t="shared" si="200"/>
        <v>0.15602499999999686</v>
      </c>
      <c r="I2517" s="7"/>
      <c r="J2517">
        <v>102429</v>
      </c>
      <c r="K2517" s="8">
        <f t="shared" si="196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197"/>
        <v>83.339600000000004</v>
      </c>
      <c r="E2518" s="8">
        <f>K2547/1000</f>
        <v>83.485799999999998</v>
      </c>
      <c r="F2518" s="4">
        <f t="shared" si="198"/>
        <v>0.14619999999999322</v>
      </c>
      <c r="G2518" s="4">
        <f t="shared" si="199"/>
        <v>0.14619999999999322</v>
      </c>
      <c r="H2518" s="7">
        <f t="shared" si="200"/>
        <v>2.137443999999802E-2</v>
      </c>
      <c r="I2518" s="7"/>
      <c r="J2518">
        <v>112590</v>
      </c>
      <c r="K2518" s="8">
        <f t="shared" si="196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197"/>
        <v>110.30500000000001</v>
      </c>
      <c r="E2519" s="8">
        <f>K2548/1000</f>
        <v>110.678</v>
      </c>
      <c r="F2519" s="4">
        <f t="shared" si="198"/>
        <v>0.37299999999999045</v>
      </c>
      <c r="G2519" s="4">
        <f t="shared" si="199"/>
        <v>0.37299999999999045</v>
      </c>
      <c r="H2519" s="7">
        <f t="shared" si="200"/>
        <v>0.13912899999999287</v>
      </c>
      <c r="I2519" s="7"/>
      <c r="J2519">
        <v>112033</v>
      </c>
      <c r="K2519" s="8">
        <f t="shared" si="196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197"/>
        <v>74.9161</v>
      </c>
      <c r="E2520" s="8">
        <f>K2549/1000</f>
        <v>75.445899999999995</v>
      </c>
      <c r="F2520" s="4">
        <f t="shared" si="198"/>
        <v>0.5297999999999945</v>
      </c>
      <c r="G2520" s="4">
        <f t="shared" si="199"/>
        <v>0.5297999999999945</v>
      </c>
      <c r="H2520" s="7">
        <f t="shared" si="200"/>
        <v>0.28068803999999414</v>
      </c>
      <c r="I2520" s="7"/>
      <c r="J2520">
        <v>111993</v>
      </c>
      <c r="K2520" s="8">
        <f t="shared" si="196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197"/>
        <v>80.849299999999999</v>
      </c>
      <c r="E2521" s="8">
        <f>K2550/1000</f>
        <v>80.424899999999994</v>
      </c>
      <c r="F2521" s="4">
        <f t="shared" si="198"/>
        <v>-0.42440000000000566</v>
      </c>
      <c r="G2521" s="4">
        <f t="shared" si="199"/>
        <v>0.42440000000000566</v>
      </c>
      <c r="H2521" s="7">
        <f t="shared" si="200"/>
        <v>0.1801153600000048</v>
      </c>
      <c r="I2521" s="7"/>
      <c r="J2521">
        <v>111316</v>
      </c>
      <c r="K2521" s="8">
        <f t="shared" si="196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197"/>
        <v>26.569900000000001</v>
      </c>
      <c r="E2522" s="8">
        <f>K2551/1000</f>
        <v>25.675999999999998</v>
      </c>
      <c r="F2522" s="4">
        <f t="shared" si="198"/>
        <v>-0.89390000000000214</v>
      </c>
      <c r="G2522" s="4">
        <f t="shared" si="199"/>
        <v>0.89390000000000214</v>
      </c>
      <c r="H2522" s="7">
        <f t="shared" si="200"/>
        <v>0.79905721000000385</v>
      </c>
      <c r="I2522" s="7"/>
      <c r="J2522">
        <v>110948</v>
      </c>
      <c r="K2522" s="8">
        <f t="shared" si="196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197"/>
        <v>-0.92471500000000006</v>
      </c>
      <c r="E2523" s="8">
        <f>K2552/1000</f>
        <v>-0.92471500000000006</v>
      </c>
      <c r="F2523" s="4">
        <f t="shared" si="198"/>
        <v>0</v>
      </c>
      <c r="G2523" s="4">
        <f t="shared" si="199"/>
        <v>0</v>
      </c>
      <c r="H2523" s="7">
        <f t="shared" si="200"/>
        <v>0</v>
      </c>
      <c r="I2523" s="7"/>
      <c r="J2523">
        <v>110946</v>
      </c>
      <c r="K2523" s="8">
        <f t="shared" si="196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197"/>
        <v>-0.61187499999999995</v>
      </c>
      <c r="E2524" s="8">
        <f>K2553/1000</f>
        <v>-0.61187499999999995</v>
      </c>
      <c r="F2524" s="4">
        <f t="shared" si="198"/>
        <v>0</v>
      </c>
      <c r="G2524" s="4">
        <f t="shared" si="199"/>
        <v>0</v>
      </c>
      <c r="H2524" s="7">
        <f t="shared" si="200"/>
        <v>0</v>
      </c>
      <c r="I2524" s="7"/>
      <c r="J2524">
        <v>-754.07500000000005</v>
      </c>
      <c r="K2524" s="8">
        <f t="shared" si="196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197"/>
        <v>-0.61187499999999995</v>
      </c>
      <c r="E2525" s="8">
        <f>K2554/1000</f>
        <v>-0.61187499999999995</v>
      </c>
      <c r="F2525" s="4">
        <f t="shared" si="198"/>
        <v>0</v>
      </c>
      <c r="G2525" s="4">
        <f t="shared" si="199"/>
        <v>0</v>
      </c>
      <c r="H2525" s="7">
        <f t="shared" si="200"/>
        <v>0</v>
      </c>
      <c r="I2525" s="7"/>
      <c r="J2525">
        <v>-754.07500000000005</v>
      </c>
      <c r="K2525" s="8">
        <f t="shared" si="196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197"/>
        <v>-0.61187499999999995</v>
      </c>
      <c r="E2526" s="8">
        <f>K2555/1000</f>
        <v>-0.61187499999999995</v>
      </c>
      <c r="F2526" s="4">
        <f t="shared" si="198"/>
        <v>0</v>
      </c>
      <c r="G2526" s="4">
        <f t="shared" si="199"/>
        <v>0</v>
      </c>
      <c r="H2526" s="7">
        <f t="shared" si="200"/>
        <v>0</v>
      </c>
      <c r="I2526" s="7"/>
      <c r="J2526">
        <v>-754.07500000000005</v>
      </c>
      <c r="K2526" s="8">
        <f t="shared" si="196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197"/>
        <v>-0.61187499999999995</v>
      </c>
      <c r="E2527" s="8">
        <f>K2556/1000</f>
        <v>-0.61187499999999995</v>
      </c>
      <c r="F2527" s="4">
        <f t="shared" si="198"/>
        <v>0</v>
      </c>
      <c r="G2527" s="4">
        <f t="shared" si="199"/>
        <v>0</v>
      </c>
      <c r="H2527" s="7">
        <f t="shared" si="200"/>
        <v>0</v>
      </c>
      <c r="I2527" s="7"/>
      <c r="J2527">
        <v>-754.07500000000005</v>
      </c>
      <c r="K2527" s="8">
        <f t="shared" si="196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197"/>
        <v>-0.61187499999999995</v>
      </c>
      <c r="E2528" s="8">
        <f>K2557/1000</f>
        <v>-0.61187499999999995</v>
      </c>
      <c r="F2528" s="4">
        <f t="shared" si="198"/>
        <v>0</v>
      </c>
      <c r="G2528" s="4">
        <f t="shared" si="199"/>
        <v>0</v>
      </c>
      <c r="H2528" s="7">
        <f t="shared" si="200"/>
        <v>0</v>
      </c>
      <c r="I2528" s="7"/>
      <c r="J2528">
        <v>-924.71500000000003</v>
      </c>
      <c r="K2528" s="8">
        <f t="shared" si="196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197"/>
        <v>-0.61187499999999995</v>
      </c>
      <c r="E2529" s="8">
        <f>K2558/1000</f>
        <v>-0.61187499999999995</v>
      </c>
      <c r="F2529" s="4">
        <f t="shared" si="198"/>
        <v>0</v>
      </c>
      <c r="G2529" s="4">
        <f t="shared" si="199"/>
        <v>0</v>
      </c>
      <c r="H2529" s="7">
        <f t="shared" si="200"/>
        <v>0</v>
      </c>
      <c r="I2529" s="7"/>
      <c r="J2529">
        <v>-611.875</v>
      </c>
      <c r="K2529" s="8">
        <f t="shared" si="196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197"/>
        <v>-0.61187499999999995</v>
      </c>
      <c r="E2530" s="8">
        <f>K2559/1000</f>
        <v>-0.61187499999999995</v>
      </c>
      <c r="F2530" s="4">
        <f t="shared" si="198"/>
        <v>0</v>
      </c>
      <c r="G2530" s="4">
        <f t="shared" si="199"/>
        <v>0</v>
      </c>
      <c r="H2530" s="7">
        <f t="shared" si="200"/>
        <v>0</v>
      </c>
      <c r="I2530" s="7"/>
      <c r="J2530">
        <v>-611.875</v>
      </c>
      <c r="K2530" s="8">
        <f t="shared" si="196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197"/>
        <v>-0.61187499999999995</v>
      </c>
      <c r="E2531" s="8">
        <f>K2560/1000</f>
        <v>-0.61187499999999995</v>
      </c>
      <c r="F2531" s="4">
        <f t="shared" si="198"/>
        <v>0</v>
      </c>
      <c r="G2531" s="4">
        <f t="shared" si="199"/>
        <v>0</v>
      </c>
      <c r="H2531" s="7">
        <f t="shared" si="200"/>
        <v>0</v>
      </c>
      <c r="I2531" s="7"/>
      <c r="J2531">
        <v>-611.875</v>
      </c>
      <c r="K2531" s="8">
        <f t="shared" si="196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197"/>
        <v>-0.61187499999999995</v>
      </c>
      <c r="E2532" s="8">
        <f>K2561/1000</f>
        <v>-0.61187499999999995</v>
      </c>
      <c r="F2532" s="4">
        <f t="shared" si="198"/>
        <v>0</v>
      </c>
      <c r="G2532" s="4">
        <f t="shared" si="199"/>
        <v>0</v>
      </c>
      <c r="H2532" s="7">
        <f t="shared" si="200"/>
        <v>0</v>
      </c>
      <c r="I2532" s="7"/>
      <c r="J2532">
        <v>-611.875</v>
      </c>
      <c r="K2532" s="8">
        <f t="shared" si="196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197"/>
        <v>-0.61187499999999995</v>
      </c>
      <c r="E2533" s="8">
        <f>K2562/1000</f>
        <v>-0.61187499999999995</v>
      </c>
      <c r="F2533" s="4">
        <f t="shared" si="198"/>
        <v>0</v>
      </c>
      <c r="G2533" s="4">
        <f t="shared" si="199"/>
        <v>0</v>
      </c>
      <c r="H2533" s="7">
        <f t="shared" si="200"/>
        <v>0</v>
      </c>
      <c r="I2533" s="7"/>
      <c r="J2533">
        <v>-611.875</v>
      </c>
      <c r="K2533" s="8">
        <f t="shared" si="196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197"/>
        <v>-1.0669200000000001</v>
      </c>
      <c r="E2534" s="8">
        <f>K2563/1000</f>
        <v>-1.0669200000000001</v>
      </c>
      <c r="F2534" s="4">
        <f t="shared" si="198"/>
        <v>0</v>
      </c>
      <c r="G2534" s="4">
        <f t="shared" si="199"/>
        <v>0</v>
      </c>
      <c r="H2534" s="7">
        <f t="shared" si="200"/>
        <v>0</v>
      </c>
      <c r="I2534" s="7"/>
      <c r="J2534">
        <v>-611.875</v>
      </c>
      <c r="K2534" s="8">
        <f t="shared" si="196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197"/>
        <v>-2.4434399999999998</v>
      </c>
      <c r="E2535" s="8">
        <f>K2564/1000</f>
        <v>-2.4452699999999998</v>
      </c>
      <c r="F2535" s="4">
        <f t="shared" si="198"/>
        <v>-1.8299999999999983E-3</v>
      </c>
      <c r="G2535" s="4">
        <f t="shared" si="199"/>
        <v>1.8299999999999983E-3</v>
      </c>
      <c r="H2535" s="7">
        <f t="shared" si="200"/>
        <v>3.3488999999999939E-6</v>
      </c>
      <c r="I2535" s="7"/>
      <c r="J2535">
        <v>-611.875</v>
      </c>
      <c r="K2535" s="8">
        <f t="shared" si="196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197"/>
        <v>86.333399999999997</v>
      </c>
      <c r="E2536" s="8">
        <f>K2565/1000</f>
        <v>86.358000000000004</v>
      </c>
      <c r="F2536" s="4">
        <f t="shared" si="198"/>
        <v>2.4600000000006617E-2</v>
      </c>
      <c r="G2536" s="4">
        <f t="shared" si="199"/>
        <v>2.4600000000006617E-2</v>
      </c>
      <c r="H2536" s="7">
        <f t="shared" si="200"/>
        <v>6.0516000000032557E-4</v>
      </c>
      <c r="I2536" s="7"/>
      <c r="J2536">
        <v>-611.875</v>
      </c>
      <c r="K2536" s="8">
        <f t="shared" si="196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197"/>
        <v>112.755</v>
      </c>
      <c r="E2537" s="8">
        <f>K2566/1000</f>
        <v>112.791</v>
      </c>
      <c r="F2537" s="4">
        <f t="shared" si="198"/>
        <v>3.6000000000001364E-2</v>
      </c>
      <c r="G2537" s="4">
        <f t="shared" si="199"/>
        <v>3.6000000000001364E-2</v>
      </c>
      <c r="H2537" s="7">
        <f t="shared" si="200"/>
        <v>1.2960000000000983E-3</v>
      </c>
      <c r="I2537" s="7"/>
      <c r="J2537">
        <v>-611.875</v>
      </c>
      <c r="K2537" s="8">
        <f t="shared" si="196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197"/>
        <v>111.62</v>
      </c>
      <c r="E2538" s="8">
        <f>K2567/1000</f>
        <v>112.03400000000001</v>
      </c>
      <c r="F2538" s="4">
        <f t="shared" si="198"/>
        <v>0.41400000000000148</v>
      </c>
      <c r="G2538" s="4">
        <f t="shared" si="199"/>
        <v>0.41400000000000148</v>
      </c>
      <c r="H2538" s="7">
        <f t="shared" si="200"/>
        <v>0.17139600000000121</v>
      </c>
      <c r="I2538" s="7"/>
      <c r="J2538">
        <v>-611.875</v>
      </c>
      <c r="K2538" s="8">
        <f t="shared" si="196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197"/>
        <v>110.84099999999999</v>
      </c>
      <c r="E2539" s="8">
        <f>K2568/1000</f>
        <v>111.25700000000001</v>
      </c>
      <c r="F2539" s="4">
        <f t="shared" si="198"/>
        <v>0.41600000000001103</v>
      </c>
      <c r="G2539" s="4">
        <f t="shared" si="199"/>
        <v>0.41600000000001103</v>
      </c>
      <c r="H2539" s="7">
        <f t="shared" si="200"/>
        <v>0.17305600000000917</v>
      </c>
      <c r="I2539" s="7"/>
      <c r="J2539">
        <v>-1066.92</v>
      </c>
      <c r="K2539" s="8">
        <f t="shared" si="196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197"/>
        <v>110.322</v>
      </c>
      <c r="E2540" s="8">
        <f>K2569/1000</f>
        <v>110.742</v>
      </c>
      <c r="F2540" s="4">
        <f t="shared" si="198"/>
        <v>0.42000000000000171</v>
      </c>
      <c r="G2540" s="4">
        <f t="shared" si="199"/>
        <v>0.42000000000000171</v>
      </c>
      <c r="H2540" s="7">
        <f t="shared" si="200"/>
        <v>0.17640000000000144</v>
      </c>
      <c r="I2540" s="7"/>
      <c r="J2540">
        <v>2647.22</v>
      </c>
      <c r="K2540" s="8">
        <f t="shared" ref="K2540:K2603" si="20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197"/>
        <v>109.824</v>
      </c>
      <c r="E2541" s="8">
        <f>K2570/1000</f>
        <v>110.23099999999999</v>
      </c>
      <c r="F2541" s="4">
        <f t="shared" si="198"/>
        <v>0.40699999999999648</v>
      </c>
      <c r="G2541" s="4">
        <f t="shared" si="199"/>
        <v>0.40699999999999648</v>
      </c>
      <c r="H2541" s="7">
        <f t="shared" si="200"/>
        <v>0.16564899999999713</v>
      </c>
      <c r="I2541" s="7"/>
      <c r="J2541">
        <v>114338</v>
      </c>
      <c r="K2541" s="8">
        <f t="shared" si="20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197"/>
        <v>109.461</v>
      </c>
      <c r="E2542" s="8">
        <f>K2571/1000</f>
        <v>109.871</v>
      </c>
      <c r="F2542" s="4">
        <f t="shared" si="198"/>
        <v>0.40999999999999659</v>
      </c>
      <c r="G2542" s="4">
        <f t="shared" si="199"/>
        <v>0.40999999999999659</v>
      </c>
      <c r="H2542" s="7">
        <f t="shared" si="200"/>
        <v>0.1680999999999972</v>
      </c>
      <c r="I2542" s="7"/>
      <c r="J2542">
        <v>114034</v>
      </c>
      <c r="K2542" s="8">
        <f t="shared" si="20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197"/>
        <v>109.303</v>
      </c>
      <c r="E2543" s="8">
        <f>K2572/1000</f>
        <v>109.71599999999999</v>
      </c>
      <c r="F2543" s="4">
        <f t="shared" si="198"/>
        <v>0.4129999999999967</v>
      </c>
      <c r="G2543" s="4">
        <f t="shared" si="199"/>
        <v>0.4129999999999967</v>
      </c>
      <c r="H2543" s="7">
        <f t="shared" si="200"/>
        <v>0.17056899999999728</v>
      </c>
      <c r="I2543" s="7"/>
      <c r="J2543">
        <v>112881</v>
      </c>
      <c r="K2543" s="8">
        <f t="shared" si="20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197"/>
        <v>109.152</v>
      </c>
      <c r="E2544" s="8">
        <f>K2573/1000</f>
        <v>109.56</v>
      </c>
      <c r="F2544" s="4">
        <f t="shared" si="198"/>
        <v>0.40800000000000125</v>
      </c>
      <c r="G2544" s="4">
        <f t="shared" si="199"/>
        <v>0.40800000000000125</v>
      </c>
      <c r="H2544" s="7">
        <f t="shared" si="200"/>
        <v>0.16646400000000103</v>
      </c>
      <c r="I2544" s="7"/>
      <c r="J2544">
        <v>112227</v>
      </c>
      <c r="K2544" s="8">
        <f t="shared" si="20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197"/>
        <v>83.586699999999993</v>
      </c>
      <c r="E2545" s="8">
        <f>K2574/1000</f>
        <v>82.954100000000011</v>
      </c>
      <c r="F2545" s="4">
        <f t="shared" si="198"/>
        <v>-0.63259999999998229</v>
      </c>
      <c r="G2545" s="4">
        <f t="shared" si="199"/>
        <v>0.63259999999998229</v>
      </c>
      <c r="H2545" s="7">
        <f t="shared" si="200"/>
        <v>0.4001827599999776</v>
      </c>
      <c r="I2545" s="7"/>
      <c r="J2545">
        <v>111806</v>
      </c>
      <c r="K2545" s="8">
        <f t="shared" si="20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197"/>
        <v>-0.92471500000000006</v>
      </c>
      <c r="E2546" s="8">
        <f>K2575/1000</f>
        <v>-0.92471500000000006</v>
      </c>
      <c r="F2546" s="4">
        <f t="shared" si="198"/>
        <v>0</v>
      </c>
      <c r="G2546" s="4">
        <f t="shared" si="199"/>
        <v>0</v>
      </c>
      <c r="H2546" s="7">
        <f t="shared" si="200"/>
        <v>0</v>
      </c>
      <c r="I2546" s="7"/>
      <c r="J2546">
        <v>111362</v>
      </c>
      <c r="K2546" s="8">
        <f t="shared" si="20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197"/>
        <v>-0.92471500000000006</v>
      </c>
      <c r="E2547" s="8">
        <f>K2576/1000</f>
        <v>-0.92471500000000006</v>
      </c>
      <c r="F2547" s="4">
        <f t="shared" si="198"/>
        <v>0</v>
      </c>
      <c r="G2547" s="4">
        <f t="shared" si="199"/>
        <v>0</v>
      </c>
      <c r="H2547" s="7">
        <f t="shared" si="200"/>
        <v>0</v>
      </c>
      <c r="I2547" s="7"/>
      <c r="J2547">
        <v>83485.8</v>
      </c>
      <c r="K2547" s="8">
        <f t="shared" si="20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197"/>
        <v>-0.61187499999999995</v>
      </c>
      <c r="E2548" s="8">
        <f>K2577/1000</f>
        <v>-0.61187499999999995</v>
      </c>
      <c r="F2548" s="4">
        <f t="shared" si="198"/>
        <v>0</v>
      </c>
      <c r="G2548" s="4">
        <f t="shared" si="199"/>
        <v>0</v>
      </c>
      <c r="H2548" s="7">
        <f t="shared" si="200"/>
        <v>0</v>
      </c>
      <c r="I2548" s="7"/>
      <c r="J2548">
        <v>110678</v>
      </c>
      <c r="K2548" s="8">
        <f t="shared" si="20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197"/>
        <v>-0.61187499999999995</v>
      </c>
      <c r="E2549" s="8">
        <f>K2578/1000</f>
        <v>-0.61187499999999995</v>
      </c>
      <c r="F2549" s="4">
        <f t="shared" si="198"/>
        <v>0</v>
      </c>
      <c r="G2549" s="4">
        <f t="shared" si="199"/>
        <v>0</v>
      </c>
      <c r="H2549" s="7">
        <f t="shared" si="200"/>
        <v>0</v>
      </c>
      <c r="I2549" s="7"/>
      <c r="J2549">
        <v>75445.899999999994</v>
      </c>
      <c r="K2549" s="8">
        <f t="shared" si="20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197"/>
        <v>-0.61187499999999995</v>
      </c>
      <c r="E2550" s="8">
        <f>K2579/1000</f>
        <v>-0.61187499999999995</v>
      </c>
      <c r="F2550" s="4">
        <f t="shared" si="198"/>
        <v>0</v>
      </c>
      <c r="G2550" s="4">
        <f t="shared" si="199"/>
        <v>0</v>
      </c>
      <c r="H2550" s="7">
        <f t="shared" si="200"/>
        <v>0</v>
      </c>
      <c r="I2550" s="7"/>
      <c r="J2550">
        <v>80424.899999999994</v>
      </c>
      <c r="K2550" s="8">
        <f t="shared" si="20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197"/>
        <v>-0.61187499999999995</v>
      </c>
      <c r="E2551" s="8">
        <f>K2580/1000</f>
        <v>-0.61187499999999995</v>
      </c>
      <c r="F2551" s="4">
        <f t="shared" si="198"/>
        <v>0</v>
      </c>
      <c r="G2551" s="4">
        <f t="shared" si="199"/>
        <v>0</v>
      </c>
      <c r="H2551" s="7">
        <f t="shared" si="200"/>
        <v>0</v>
      </c>
      <c r="I2551" s="7"/>
      <c r="J2551">
        <v>25676</v>
      </c>
      <c r="K2551" s="8">
        <f t="shared" si="20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197"/>
        <v>-0.61187499999999995</v>
      </c>
      <c r="E2552" s="8">
        <f>K2581/1000</f>
        <v>-0.61187499999999995</v>
      </c>
      <c r="F2552" s="4">
        <f t="shared" si="198"/>
        <v>0</v>
      </c>
      <c r="G2552" s="4">
        <f t="shared" si="199"/>
        <v>0</v>
      </c>
      <c r="H2552" s="7">
        <f t="shared" si="200"/>
        <v>0</v>
      </c>
      <c r="I2552" s="7"/>
      <c r="J2552">
        <v>-924.71500000000003</v>
      </c>
      <c r="K2552" s="8">
        <f t="shared" si="20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197"/>
        <v>-0.61187499999999995</v>
      </c>
      <c r="E2553" s="8">
        <f>K2582/1000</f>
        <v>-0.61187499999999995</v>
      </c>
      <c r="F2553" s="4">
        <f t="shared" si="198"/>
        <v>0</v>
      </c>
      <c r="G2553" s="4">
        <f t="shared" si="199"/>
        <v>0</v>
      </c>
      <c r="H2553" s="7">
        <f t="shared" si="200"/>
        <v>0</v>
      </c>
      <c r="I2553" s="7"/>
      <c r="J2553">
        <v>-611.875</v>
      </c>
      <c r="K2553" s="8">
        <f t="shared" si="20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197"/>
        <v>-0.61187499999999995</v>
      </c>
      <c r="E2554" s="8">
        <f>K2583/1000</f>
        <v>-0.61187499999999995</v>
      </c>
      <c r="F2554" s="4">
        <f t="shared" si="198"/>
        <v>0</v>
      </c>
      <c r="G2554" s="4">
        <f t="shared" si="199"/>
        <v>0</v>
      </c>
      <c r="H2554" s="7">
        <f t="shared" si="200"/>
        <v>0</v>
      </c>
      <c r="I2554" s="7"/>
      <c r="J2554">
        <v>-611.875</v>
      </c>
      <c r="K2554" s="8">
        <f t="shared" si="20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197"/>
        <v>-0.61187499999999995</v>
      </c>
      <c r="E2555" s="8">
        <f>K2584/1000</f>
        <v>-0.61187499999999995</v>
      </c>
      <c r="F2555" s="4">
        <f t="shared" si="198"/>
        <v>0</v>
      </c>
      <c r="G2555" s="4">
        <f t="shared" si="199"/>
        <v>0</v>
      </c>
      <c r="H2555" s="7">
        <f t="shared" si="200"/>
        <v>0</v>
      </c>
      <c r="I2555" s="7"/>
      <c r="J2555">
        <v>-611.875</v>
      </c>
      <c r="K2555" s="8">
        <f t="shared" si="20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197"/>
        <v>-0.61187499999999995</v>
      </c>
      <c r="E2556" s="8">
        <f>K2585/1000</f>
        <v>-0.61187499999999995</v>
      </c>
      <c r="F2556" s="4">
        <f t="shared" si="198"/>
        <v>0</v>
      </c>
      <c r="G2556" s="4">
        <f t="shared" si="199"/>
        <v>0</v>
      </c>
      <c r="H2556" s="7">
        <f t="shared" si="200"/>
        <v>0</v>
      </c>
      <c r="I2556" s="7"/>
      <c r="J2556">
        <v>-611.875</v>
      </c>
      <c r="K2556" s="8">
        <f t="shared" si="20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197"/>
        <v>-0.61187499999999995</v>
      </c>
      <c r="E2557" s="8">
        <f>K2586/1000</f>
        <v>-0.61187499999999995</v>
      </c>
      <c r="F2557" s="4">
        <f t="shared" si="198"/>
        <v>0</v>
      </c>
      <c r="G2557" s="4">
        <f t="shared" si="199"/>
        <v>0</v>
      </c>
      <c r="H2557" s="7">
        <f t="shared" si="200"/>
        <v>0</v>
      </c>
      <c r="I2557" s="7"/>
      <c r="J2557">
        <v>-611.875</v>
      </c>
      <c r="K2557" s="8">
        <f t="shared" si="20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197"/>
        <v>-1.0669200000000001</v>
      </c>
      <c r="E2558" s="8">
        <f>K2587/1000</f>
        <v>-1.0669200000000001</v>
      </c>
      <c r="F2558" s="4">
        <f t="shared" si="198"/>
        <v>0</v>
      </c>
      <c r="G2558" s="4">
        <f t="shared" si="199"/>
        <v>0</v>
      </c>
      <c r="H2558" s="7">
        <f t="shared" si="200"/>
        <v>0</v>
      </c>
      <c r="I2558" s="7"/>
      <c r="J2558">
        <v>-611.875</v>
      </c>
      <c r="K2558" s="8">
        <f t="shared" si="20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197"/>
        <v>-3.36246</v>
      </c>
      <c r="E2559" s="8">
        <f>K2588/1000</f>
        <v>-3.36402</v>
      </c>
      <c r="F2559" s="4">
        <f t="shared" si="198"/>
        <v>-1.5600000000000058E-3</v>
      </c>
      <c r="G2559" s="4">
        <f t="shared" si="199"/>
        <v>1.5600000000000058E-3</v>
      </c>
      <c r="H2559" s="7">
        <f t="shared" si="200"/>
        <v>2.4336000000000181E-6</v>
      </c>
      <c r="I2559" s="7"/>
      <c r="J2559">
        <v>-611.875</v>
      </c>
      <c r="K2559" s="8">
        <f t="shared" si="20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197"/>
        <v>110.21899999999999</v>
      </c>
      <c r="E2560" s="8">
        <f>K2589/1000</f>
        <v>110.754</v>
      </c>
      <c r="F2560" s="4">
        <f t="shared" si="198"/>
        <v>0.5350000000000108</v>
      </c>
      <c r="G2560" s="4">
        <f t="shared" si="199"/>
        <v>0.5350000000000108</v>
      </c>
      <c r="H2560" s="7">
        <f t="shared" si="200"/>
        <v>0.28622500000001155</v>
      </c>
      <c r="I2560" s="7"/>
      <c r="J2560">
        <v>-611.875</v>
      </c>
      <c r="K2560" s="8">
        <f t="shared" si="20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197"/>
        <v>111.849</v>
      </c>
      <c r="E2561" s="8">
        <f>K2590/1000</f>
        <v>112.01600000000001</v>
      </c>
      <c r="F2561" s="4">
        <f t="shared" si="198"/>
        <v>0.16700000000000159</v>
      </c>
      <c r="G2561" s="4">
        <f t="shared" si="199"/>
        <v>0.16700000000000159</v>
      </c>
      <c r="H2561" s="7">
        <f t="shared" si="200"/>
        <v>2.7889000000000531E-2</v>
      </c>
      <c r="I2561" s="7"/>
      <c r="J2561">
        <v>-611.875</v>
      </c>
      <c r="K2561" s="8">
        <f t="shared" si="20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197"/>
        <v>110.88500000000001</v>
      </c>
      <c r="E2562" s="8">
        <f>K2591/1000</f>
        <v>110.97199999999999</v>
      </c>
      <c r="F2562" s="4">
        <f t="shared" si="198"/>
        <v>8.6999999999989086E-2</v>
      </c>
      <c r="G2562" s="4">
        <f t="shared" si="199"/>
        <v>8.6999999999989086E-2</v>
      </c>
      <c r="H2562" s="7">
        <f t="shared" si="200"/>
        <v>7.5689999999981007E-3</v>
      </c>
      <c r="I2562" s="7"/>
      <c r="J2562">
        <v>-611.875</v>
      </c>
      <c r="K2562" s="8">
        <f t="shared" si="20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197"/>
        <v>110.068</v>
      </c>
      <c r="E2563" s="8">
        <f>K2592/1000</f>
        <v>110.596</v>
      </c>
      <c r="F2563" s="4">
        <f t="shared" si="198"/>
        <v>0.5280000000000058</v>
      </c>
      <c r="G2563" s="4">
        <f t="shared" si="199"/>
        <v>0.5280000000000058</v>
      </c>
      <c r="H2563" s="7">
        <f t="shared" si="200"/>
        <v>0.27878400000000614</v>
      </c>
      <c r="I2563" s="7"/>
      <c r="J2563">
        <v>-1066.92</v>
      </c>
      <c r="K2563" s="8">
        <f t="shared" si="20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197"/>
        <v>109.455</v>
      </c>
      <c r="E2564" s="8">
        <f>K2593/1000</f>
        <v>109.566</v>
      </c>
      <c r="F2564" s="4">
        <f t="shared" si="198"/>
        <v>0.11100000000000421</v>
      </c>
      <c r="G2564" s="4">
        <f t="shared" si="199"/>
        <v>0.11100000000000421</v>
      </c>
      <c r="H2564" s="7">
        <f t="shared" si="200"/>
        <v>1.2321000000000934E-2</v>
      </c>
      <c r="I2564" s="7"/>
      <c r="J2564">
        <v>-2445.27</v>
      </c>
      <c r="K2564" s="8">
        <f t="shared" si="20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197"/>
        <v>108.908</v>
      </c>
      <c r="E2565" s="8">
        <f>K2594/1000</f>
        <v>109.184</v>
      </c>
      <c r="F2565" s="4">
        <f t="shared" si="198"/>
        <v>0.27599999999999625</v>
      </c>
      <c r="G2565" s="4">
        <f t="shared" si="199"/>
        <v>0.27599999999999625</v>
      </c>
      <c r="H2565" s="7">
        <f t="shared" si="200"/>
        <v>7.6175999999997926E-2</v>
      </c>
      <c r="I2565" s="7"/>
      <c r="J2565">
        <v>86358</v>
      </c>
      <c r="K2565" s="8">
        <f t="shared" si="20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197"/>
        <v>108.495</v>
      </c>
      <c r="E2566" s="8">
        <f>K2595/1000</f>
        <v>108.669</v>
      </c>
      <c r="F2566" s="4">
        <f t="shared" si="198"/>
        <v>0.17399999999999238</v>
      </c>
      <c r="G2566" s="4">
        <f t="shared" si="199"/>
        <v>0.17399999999999238</v>
      </c>
      <c r="H2566" s="7">
        <f t="shared" si="200"/>
        <v>3.027599999999735E-2</v>
      </c>
      <c r="I2566" s="7"/>
      <c r="J2566">
        <v>112791</v>
      </c>
      <c r="K2566" s="8">
        <f t="shared" si="20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197"/>
        <v>108.352</v>
      </c>
      <c r="E2567" s="8">
        <f>K2596/1000</f>
        <v>108.661</v>
      </c>
      <c r="F2567" s="4">
        <f t="shared" si="198"/>
        <v>0.3089999999999975</v>
      </c>
      <c r="G2567" s="4">
        <f t="shared" si="199"/>
        <v>0.3089999999999975</v>
      </c>
      <c r="H2567" s="7">
        <f t="shared" si="200"/>
        <v>9.5480999999998456E-2</v>
      </c>
      <c r="I2567" s="7"/>
      <c r="J2567">
        <v>112034</v>
      </c>
      <c r="K2567" s="8">
        <f t="shared" si="20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197"/>
        <v>108.20099999999999</v>
      </c>
      <c r="E2568" s="8">
        <f>K2597/1000</f>
        <v>108.604</v>
      </c>
      <c r="F2568" s="4">
        <f t="shared" si="198"/>
        <v>0.4030000000000058</v>
      </c>
      <c r="G2568" s="4">
        <f t="shared" si="199"/>
        <v>0.4030000000000058</v>
      </c>
      <c r="H2568" s="7">
        <f t="shared" si="200"/>
        <v>0.16240900000000466</v>
      </c>
      <c r="I2568" s="7"/>
      <c r="J2568">
        <v>111257</v>
      </c>
      <c r="K2568" s="8">
        <f t="shared" si="20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02">C2569/1000</f>
        <v>96.319000000000003</v>
      </c>
      <c r="E2569" s="8">
        <f>K2598/1000</f>
        <v>95.868700000000004</v>
      </c>
      <c r="F2569" s="4">
        <f t="shared" ref="F2569:F2632" si="203">(E2569- D2569)</f>
        <v>-0.45029999999999859</v>
      </c>
      <c r="G2569" s="4">
        <f t="shared" ref="G2569:G2632" si="204">ABS(F2569)</f>
        <v>0.45029999999999859</v>
      </c>
      <c r="H2569" s="7">
        <f t="shared" ref="H2569:H2632" si="205">(G2569^2)</f>
        <v>0.20277008999999874</v>
      </c>
      <c r="I2569" s="7"/>
      <c r="J2569">
        <v>110742</v>
      </c>
      <c r="K2569" s="8">
        <f t="shared" si="20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02"/>
        <v>26.3459</v>
      </c>
      <c r="E2570" s="8">
        <f>K2599/1000</f>
        <v>24.8568</v>
      </c>
      <c r="F2570" s="4">
        <f t="shared" si="203"/>
        <v>-1.4891000000000005</v>
      </c>
      <c r="G2570" s="4">
        <f t="shared" si="204"/>
        <v>1.4891000000000005</v>
      </c>
      <c r="H2570" s="7">
        <f t="shared" si="205"/>
        <v>2.2174188100000016</v>
      </c>
      <c r="I2570" s="7"/>
      <c r="J2570">
        <v>110231</v>
      </c>
      <c r="K2570" s="8">
        <f t="shared" si="20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02"/>
        <v>-0.92471500000000006</v>
      </c>
      <c r="E2571" s="8">
        <f>K2600/1000</f>
        <v>-0.92471500000000006</v>
      </c>
      <c r="F2571" s="4">
        <f t="shared" si="203"/>
        <v>0</v>
      </c>
      <c r="G2571" s="4">
        <f t="shared" si="204"/>
        <v>0</v>
      </c>
      <c r="H2571" s="7">
        <f t="shared" si="205"/>
        <v>0</v>
      </c>
      <c r="I2571" s="7"/>
      <c r="J2571">
        <v>109871</v>
      </c>
      <c r="K2571" s="8">
        <f t="shared" si="20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02"/>
        <v>-0.61187499999999995</v>
      </c>
      <c r="E2572" s="8">
        <f>K2601/1000</f>
        <v>-0.61187499999999995</v>
      </c>
      <c r="F2572" s="4">
        <f t="shared" si="203"/>
        <v>0</v>
      </c>
      <c r="G2572" s="4">
        <f t="shared" si="204"/>
        <v>0</v>
      </c>
      <c r="H2572" s="7">
        <f t="shared" si="205"/>
        <v>0</v>
      </c>
      <c r="I2572" s="7"/>
      <c r="J2572">
        <v>109716</v>
      </c>
      <c r="K2572" s="8">
        <f t="shared" si="20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02"/>
        <v>-0.61187499999999995</v>
      </c>
      <c r="E2573" s="8">
        <f>K2602/1000</f>
        <v>-0.61187499999999995</v>
      </c>
      <c r="F2573" s="4">
        <f t="shared" si="203"/>
        <v>0</v>
      </c>
      <c r="G2573" s="4">
        <f t="shared" si="204"/>
        <v>0</v>
      </c>
      <c r="H2573" s="7">
        <f t="shared" si="205"/>
        <v>0</v>
      </c>
      <c r="I2573" s="7"/>
      <c r="J2573">
        <v>109560</v>
      </c>
      <c r="K2573" s="8">
        <f t="shared" si="20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02"/>
        <v>-0.61187499999999995</v>
      </c>
      <c r="E2574" s="8">
        <f>K2603/1000</f>
        <v>-0.61187499999999995</v>
      </c>
      <c r="F2574" s="4">
        <f t="shared" si="203"/>
        <v>0</v>
      </c>
      <c r="G2574" s="4">
        <f t="shared" si="204"/>
        <v>0</v>
      </c>
      <c r="H2574" s="7">
        <f t="shared" si="205"/>
        <v>0</v>
      </c>
      <c r="I2574" s="7"/>
      <c r="J2574">
        <v>82954.100000000006</v>
      </c>
      <c r="K2574" s="8">
        <f t="shared" si="20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02"/>
        <v>-0.61187499999999995</v>
      </c>
      <c r="E2575" s="8">
        <f>K2604/1000</f>
        <v>-0.61187499999999995</v>
      </c>
      <c r="F2575" s="4">
        <f t="shared" si="203"/>
        <v>0</v>
      </c>
      <c r="G2575" s="4">
        <f t="shared" si="204"/>
        <v>0</v>
      </c>
      <c r="H2575" s="7">
        <f t="shared" si="205"/>
        <v>0</v>
      </c>
      <c r="I2575" s="7"/>
      <c r="J2575">
        <v>-924.71500000000003</v>
      </c>
      <c r="K2575" s="8">
        <f t="shared" si="20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02"/>
        <v>-0.61187499999999995</v>
      </c>
      <c r="E2576" s="8">
        <f>K2605/1000</f>
        <v>-0.61187499999999995</v>
      </c>
      <c r="F2576" s="4">
        <f t="shared" si="203"/>
        <v>0</v>
      </c>
      <c r="G2576" s="4">
        <f t="shared" si="204"/>
        <v>0</v>
      </c>
      <c r="H2576" s="7">
        <f t="shared" si="205"/>
        <v>0</v>
      </c>
      <c r="I2576" s="7"/>
      <c r="J2576">
        <v>-924.71500000000003</v>
      </c>
      <c r="K2576" s="8">
        <f t="shared" si="20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02"/>
        <v>-0.61187499999999995</v>
      </c>
      <c r="E2577" s="8">
        <f>K2606/1000</f>
        <v>-0.61187499999999995</v>
      </c>
      <c r="F2577" s="4">
        <f t="shared" si="203"/>
        <v>0</v>
      </c>
      <c r="G2577" s="4">
        <f t="shared" si="204"/>
        <v>0</v>
      </c>
      <c r="H2577" s="7">
        <f t="shared" si="205"/>
        <v>0</v>
      </c>
      <c r="I2577" s="7"/>
      <c r="J2577">
        <v>-611.875</v>
      </c>
      <c r="K2577" s="8">
        <f t="shared" si="20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02"/>
        <v>-0.61187499999999995</v>
      </c>
      <c r="E2578" s="8">
        <f>K2607/1000</f>
        <v>-0.61187499999999995</v>
      </c>
      <c r="F2578" s="4">
        <f t="shared" si="203"/>
        <v>0</v>
      </c>
      <c r="G2578" s="4">
        <f t="shared" si="204"/>
        <v>0</v>
      </c>
      <c r="H2578" s="7">
        <f t="shared" si="205"/>
        <v>0</v>
      </c>
      <c r="I2578" s="7"/>
      <c r="J2578">
        <v>-611.875</v>
      </c>
      <c r="K2578" s="8">
        <f t="shared" si="20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02"/>
        <v>-0.61187499999999995</v>
      </c>
      <c r="E2579" s="8">
        <f>K2608/1000</f>
        <v>-0.61187499999999995</v>
      </c>
      <c r="F2579" s="4">
        <f t="shared" si="203"/>
        <v>0</v>
      </c>
      <c r="G2579" s="4">
        <f t="shared" si="204"/>
        <v>0</v>
      </c>
      <c r="H2579" s="7">
        <f t="shared" si="205"/>
        <v>0</v>
      </c>
      <c r="I2579" s="7"/>
      <c r="J2579">
        <v>-611.875</v>
      </c>
      <c r="K2579" s="8">
        <f t="shared" si="20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02"/>
        <v>-0.61187499999999995</v>
      </c>
      <c r="E2580" s="8">
        <f>K2609/1000</f>
        <v>-0.61187499999999995</v>
      </c>
      <c r="F2580" s="4">
        <f t="shared" si="203"/>
        <v>0</v>
      </c>
      <c r="G2580" s="4">
        <f t="shared" si="204"/>
        <v>0</v>
      </c>
      <c r="H2580" s="7">
        <f t="shared" si="205"/>
        <v>0</v>
      </c>
      <c r="I2580" s="7"/>
      <c r="J2580">
        <v>-611.875</v>
      </c>
      <c r="K2580" s="8">
        <f t="shared" si="20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02"/>
        <v>-0.61187499999999995</v>
      </c>
      <c r="E2581" s="8">
        <f>K2610/1000</f>
        <v>-0.61187499999999995</v>
      </c>
      <c r="F2581" s="4">
        <f t="shared" si="203"/>
        <v>0</v>
      </c>
      <c r="G2581" s="4">
        <f t="shared" si="204"/>
        <v>0</v>
      </c>
      <c r="H2581" s="7">
        <f t="shared" si="205"/>
        <v>0</v>
      </c>
      <c r="I2581" s="7"/>
      <c r="J2581">
        <v>-611.875</v>
      </c>
      <c r="K2581" s="8">
        <f t="shared" si="20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02"/>
        <v>-1.0669200000000001</v>
      </c>
      <c r="E2582" s="8">
        <f>K2611/1000</f>
        <v>-1.0669200000000001</v>
      </c>
      <c r="F2582" s="4">
        <f t="shared" si="203"/>
        <v>0</v>
      </c>
      <c r="G2582" s="4">
        <f t="shared" si="204"/>
        <v>0</v>
      </c>
      <c r="H2582" s="7">
        <f t="shared" si="205"/>
        <v>0</v>
      </c>
      <c r="I2582" s="7"/>
      <c r="J2582">
        <v>-611.875</v>
      </c>
      <c r="K2582" s="8">
        <f t="shared" si="20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02"/>
        <v>-1.0669200000000001</v>
      </c>
      <c r="E2583" s="8">
        <f>K2612/1000</f>
        <v>-1.0669200000000001</v>
      </c>
      <c r="F2583" s="4">
        <f t="shared" si="203"/>
        <v>0</v>
      </c>
      <c r="G2583" s="4">
        <f t="shared" si="204"/>
        <v>0</v>
      </c>
      <c r="H2583" s="7">
        <f t="shared" si="205"/>
        <v>0</v>
      </c>
      <c r="I2583" s="7"/>
      <c r="J2583">
        <v>-611.875</v>
      </c>
      <c r="K2583" s="8">
        <f t="shared" si="20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02"/>
        <v>-0.92471500000000006</v>
      </c>
      <c r="E2584" s="8">
        <f>K2613/1000</f>
        <v>-0.92471500000000006</v>
      </c>
      <c r="F2584" s="4">
        <f t="shared" si="203"/>
        <v>0</v>
      </c>
      <c r="G2584" s="4">
        <f t="shared" si="204"/>
        <v>0</v>
      </c>
      <c r="H2584" s="7">
        <f t="shared" si="205"/>
        <v>0</v>
      </c>
      <c r="I2584" s="7"/>
      <c r="J2584">
        <v>-611.875</v>
      </c>
      <c r="K2584" s="8">
        <f t="shared" si="20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02"/>
        <v>-0.88735699999999995</v>
      </c>
      <c r="E2585" s="8">
        <f>K2614/1000</f>
        <v>-0.9488390000000001</v>
      </c>
      <c r="F2585" s="4">
        <f t="shared" si="203"/>
        <v>-6.1482000000000148E-2</v>
      </c>
      <c r="G2585" s="4">
        <f t="shared" si="204"/>
        <v>6.1482000000000148E-2</v>
      </c>
      <c r="H2585" s="7">
        <f t="shared" si="205"/>
        <v>3.7800363240000183E-3</v>
      </c>
      <c r="I2585" s="7"/>
      <c r="J2585">
        <v>-611.875</v>
      </c>
      <c r="K2585" s="8">
        <f t="shared" si="20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02"/>
        <v>111.485</v>
      </c>
      <c r="E2586" s="8">
        <f>K2615/1000</f>
        <v>111.866</v>
      </c>
      <c r="F2586" s="4">
        <f t="shared" si="203"/>
        <v>0.38100000000000023</v>
      </c>
      <c r="G2586" s="4">
        <f t="shared" si="204"/>
        <v>0.38100000000000023</v>
      </c>
      <c r="H2586" s="7">
        <f t="shared" si="205"/>
        <v>0.14516100000000018</v>
      </c>
      <c r="I2586" s="7"/>
      <c r="J2586">
        <v>-611.875</v>
      </c>
      <c r="K2586" s="8">
        <f t="shared" si="20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02"/>
        <v>111.13</v>
      </c>
      <c r="E2587" s="8">
        <f>K2616/1000</f>
        <v>111.423</v>
      </c>
      <c r="F2587" s="4">
        <f t="shared" si="203"/>
        <v>0.29300000000000637</v>
      </c>
      <c r="G2587" s="4">
        <f t="shared" si="204"/>
        <v>0.29300000000000637</v>
      </c>
      <c r="H2587" s="7">
        <f t="shared" si="205"/>
        <v>8.5849000000003728E-2</v>
      </c>
      <c r="I2587" s="7"/>
      <c r="J2587">
        <v>-1066.92</v>
      </c>
      <c r="K2587" s="8">
        <f t="shared" si="20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02"/>
        <v>56.948300000000003</v>
      </c>
      <c r="E2588" s="8">
        <f>K2617/1000</f>
        <v>56.934599999999996</v>
      </c>
      <c r="F2588" s="4">
        <f t="shared" si="203"/>
        <v>-1.3700000000007151E-2</v>
      </c>
      <c r="G2588" s="4">
        <f t="shared" si="204"/>
        <v>1.3700000000007151E-2</v>
      </c>
      <c r="H2588" s="7">
        <f t="shared" si="205"/>
        <v>1.8769000000019593E-4</v>
      </c>
      <c r="I2588" s="7"/>
      <c r="J2588">
        <v>-3364.02</v>
      </c>
      <c r="K2588" s="8">
        <f t="shared" si="20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02"/>
        <v>87.734999999999999</v>
      </c>
      <c r="E2589" s="8">
        <f>K2618/1000</f>
        <v>87.605199999999996</v>
      </c>
      <c r="F2589" s="4">
        <f t="shared" si="203"/>
        <v>-0.12980000000000302</v>
      </c>
      <c r="G2589" s="4">
        <f t="shared" si="204"/>
        <v>0.12980000000000302</v>
      </c>
      <c r="H2589" s="7">
        <f t="shared" si="205"/>
        <v>1.6848040000000786E-2</v>
      </c>
      <c r="I2589" s="7"/>
      <c r="J2589">
        <v>110754</v>
      </c>
      <c r="K2589" s="8">
        <f t="shared" si="20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02"/>
        <v>110.18899999999999</v>
      </c>
      <c r="E2590" s="8">
        <f>K2619/1000</f>
        <v>110.544</v>
      </c>
      <c r="F2590" s="4">
        <f t="shared" si="203"/>
        <v>0.35500000000000398</v>
      </c>
      <c r="G2590" s="4">
        <f t="shared" si="204"/>
        <v>0.35500000000000398</v>
      </c>
      <c r="H2590" s="7">
        <f t="shared" si="205"/>
        <v>0.12602500000000283</v>
      </c>
      <c r="I2590" s="7"/>
      <c r="J2590">
        <v>112016</v>
      </c>
      <c r="K2590" s="8">
        <f t="shared" si="20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02"/>
        <v>109.919</v>
      </c>
      <c r="E2591" s="8">
        <f>K2620/1000</f>
        <v>110.28100000000001</v>
      </c>
      <c r="F2591" s="4">
        <f t="shared" si="203"/>
        <v>0.36200000000000898</v>
      </c>
      <c r="G2591" s="4">
        <f t="shared" si="204"/>
        <v>0.36200000000000898</v>
      </c>
      <c r="H2591" s="7">
        <f t="shared" si="205"/>
        <v>0.13104400000000649</v>
      </c>
      <c r="I2591" s="7"/>
      <c r="J2591">
        <v>110972</v>
      </c>
      <c r="K2591" s="8">
        <f t="shared" si="20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02"/>
        <v>109.789</v>
      </c>
      <c r="E2592" s="8">
        <f>K2621/1000</f>
        <v>110.10299999999999</v>
      </c>
      <c r="F2592" s="4">
        <f t="shared" si="203"/>
        <v>0.31399999999999295</v>
      </c>
      <c r="G2592" s="4">
        <f t="shared" si="204"/>
        <v>0.31399999999999295</v>
      </c>
      <c r="H2592" s="7">
        <f t="shared" si="205"/>
        <v>9.8595999999995576E-2</v>
      </c>
      <c r="I2592" s="7"/>
      <c r="J2592">
        <v>110596</v>
      </c>
      <c r="K2592" s="8">
        <f t="shared" si="20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02"/>
        <v>84.2971</v>
      </c>
      <c r="E2593" s="8">
        <f>K2622/1000</f>
        <v>83.862100000000012</v>
      </c>
      <c r="F2593" s="4">
        <f t="shared" si="203"/>
        <v>-0.43499999999998806</v>
      </c>
      <c r="G2593" s="4">
        <f t="shared" si="204"/>
        <v>0.43499999999998806</v>
      </c>
      <c r="H2593" s="7">
        <f t="shared" si="205"/>
        <v>0.18922499999998962</v>
      </c>
      <c r="I2593" s="7"/>
      <c r="J2593">
        <v>109566</v>
      </c>
      <c r="K2593" s="8">
        <f t="shared" si="20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02"/>
        <v>29.298599999999997</v>
      </c>
      <c r="E2594" s="8">
        <f>K2623/1000</f>
        <v>28.001900000000003</v>
      </c>
      <c r="F2594" s="4">
        <f t="shared" si="203"/>
        <v>-1.2966999999999942</v>
      </c>
      <c r="G2594" s="4">
        <f t="shared" si="204"/>
        <v>1.2966999999999942</v>
      </c>
      <c r="H2594" s="7">
        <f t="shared" si="205"/>
        <v>1.681430889999985</v>
      </c>
      <c r="I2594" s="7"/>
      <c r="J2594">
        <v>109184</v>
      </c>
      <c r="K2594" s="8">
        <f t="shared" si="20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02"/>
        <v>-0.92471500000000006</v>
      </c>
      <c r="E2595" s="8">
        <f>K2624/1000</f>
        <v>-0.92471500000000006</v>
      </c>
      <c r="F2595" s="4">
        <f t="shared" si="203"/>
        <v>0</v>
      </c>
      <c r="G2595" s="4">
        <f t="shared" si="204"/>
        <v>0</v>
      </c>
      <c r="H2595" s="7">
        <f t="shared" si="205"/>
        <v>0</v>
      </c>
      <c r="I2595" s="7"/>
      <c r="J2595">
        <v>108669</v>
      </c>
      <c r="K2595" s="8">
        <f t="shared" si="20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02"/>
        <v>-0.61187499999999995</v>
      </c>
      <c r="E2596" s="8">
        <f>K2625/1000</f>
        <v>-0.61187499999999995</v>
      </c>
      <c r="F2596" s="4">
        <f t="shared" si="203"/>
        <v>0</v>
      </c>
      <c r="G2596" s="4">
        <f t="shared" si="204"/>
        <v>0</v>
      </c>
      <c r="H2596" s="7">
        <f t="shared" si="205"/>
        <v>0</v>
      </c>
      <c r="I2596" s="7"/>
      <c r="J2596">
        <v>108661</v>
      </c>
      <c r="K2596" s="8">
        <f t="shared" si="20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02"/>
        <v>-0.61187499999999995</v>
      </c>
      <c r="E2597" s="8">
        <f>K2626/1000</f>
        <v>-0.61187499999999995</v>
      </c>
      <c r="F2597" s="4">
        <f t="shared" si="203"/>
        <v>0</v>
      </c>
      <c r="G2597" s="4">
        <f t="shared" si="204"/>
        <v>0</v>
      </c>
      <c r="H2597" s="7">
        <f t="shared" si="205"/>
        <v>0</v>
      </c>
      <c r="I2597" s="7"/>
      <c r="J2597">
        <v>108604</v>
      </c>
      <c r="K2597" s="8">
        <f t="shared" si="20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02"/>
        <v>-0.61187499999999995</v>
      </c>
      <c r="E2598" s="8">
        <f>K2627/1000</f>
        <v>-0.61187499999999995</v>
      </c>
      <c r="F2598" s="4">
        <f t="shared" si="203"/>
        <v>0</v>
      </c>
      <c r="G2598" s="4">
        <f t="shared" si="204"/>
        <v>0</v>
      </c>
      <c r="H2598" s="7">
        <f t="shared" si="205"/>
        <v>0</v>
      </c>
      <c r="I2598" s="7"/>
      <c r="J2598">
        <v>95868.7</v>
      </c>
      <c r="K2598" s="8">
        <f t="shared" si="20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02"/>
        <v>-0.61187499999999995</v>
      </c>
      <c r="E2599" s="8">
        <f>K2628/1000</f>
        <v>-0.61187499999999995</v>
      </c>
      <c r="F2599" s="4">
        <f t="shared" si="203"/>
        <v>0</v>
      </c>
      <c r="G2599" s="4">
        <f t="shared" si="204"/>
        <v>0</v>
      </c>
      <c r="H2599" s="7">
        <f t="shared" si="205"/>
        <v>0</v>
      </c>
      <c r="I2599" s="7"/>
      <c r="J2599">
        <v>24856.799999999999</v>
      </c>
      <c r="K2599" s="8">
        <f t="shared" si="20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02"/>
        <v>-0.61187499999999995</v>
      </c>
      <c r="E2600" s="8">
        <f>K2629/1000</f>
        <v>-0.61187499999999995</v>
      </c>
      <c r="F2600" s="4">
        <f t="shared" si="203"/>
        <v>0</v>
      </c>
      <c r="G2600" s="4">
        <f t="shared" si="204"/>
        <v>0</v>
      </c>
      <c r="H2600" s="7">
        <f t="shared" si="205"/>
        <v>0</v>
      </c>
      <c r="I2600" s="7"/>
      <c r="J2600">
        <v>-924.71500000000003</v>
      </c>
      <c r="K2600" s="8">
        <f t="shared" si="20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02"/>
        <v>-0.61187499999999995</v>
      </c>
      <c r="E2601" s="8">
        <f>K2630/1000</f>
        <v>-0.61187499999999995</v>
      </c>
      <c r="F2601" s="4">
        <f t="shared" si="203"/>
        <v>0</v>
      </c>
      <c r="G2601" s="4">
        <f t="shared" si="204"/>
        <v>0</v>
      </c>
      <c r="H2601" s="7">
        <f t="shared" si="205"/>
        <v>0</v>
      </c>
      <c r="I2601" s="7"/>
      <c r="J2601">
        <v>-611.875</v>
      </c>
      <c r="K2601" s="8">
        <f t="shared" si="20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02"/>
        <v>-0.61187499999999995</v>
      </c>
      <c r="E2602" s="8">
        <f>K2631/1000</f>
        <v>-0.61187499999999995</v>
      </c>
      <c r="F2602" s="4">
        <f t="shared" si="203"/>
        <v>0</v>
      </c>
      <c r="G2602" s="4">
        <f t="shared" si="204"/>
        <v>0</v>
      </c>
      <c r="H2602" s="7">
        <f t="shared" si="205"/>
        <v>0</v>
      </c>
      <c r="I2602" s="7"/>
      <c r="J2602">
        <v>-611.875</v>
      </c>
      <c r="K2602" s="8">
        <f t="shared" si="20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02"/>
        <v>-0.61187499999999995</v>
      </c>
      <c r="E2603" s="8">
        <f>K2632/1000</f>
        <v>-0.61187499999999995</v>
      </c>
      <c r="F2603" s="4">
        <f t="shared" si="203"/>
        <v>0</v>
      </c>
      <c r="G2603" s="4">
        <f t="shared" si="204"/>
        <v>0</v>
      </c>
      <c r="H2603" s="7">
        <f t="shared" si="205"/>
        <v>0</v>
      </c>
      <c r="I2603" s="7"/>
      <c r="J2603">
        <v>-611.875</v>
      </c>
      <c r="K2603" s="8">
        <f t="shared" si="20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02"/>
        <v>-0.61187499999999995</v>
      </c>
      <c r="E2604" s="8">
        <f>K2633/1000</f>
        <v>-0.61187499999999995</v>
      </c>
      <c r="F2604" s="4">
        <f t="shared" si="203"/>
        <v>0</v>
      </c>
      <c r="G2604" s="4">
        <f t="shared" si="204"/>
        <v>0</v>
      </c>
      <c r="H2604" s="7">
        <f t="shared" si="205"/>
        <v>0</v>
      </c>
      <c r="I2604" s="7"/>
      <c r="J2604">
        <v>-611.875</v>
      </c>
      <c r="K2604" s="8">
        <f t="shared" ref="K2604:K2667" si="206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02"/>
        <v>-0.61187499999999995</v>
      </c>
      <c r="E2605" s="8">
        <f>K2634/1000</f>
        <v>-0.61187499999999995</v>
      </c>
      <c r="F2605" s="4">
        <f t="shared" si="203"/>
        <v>0</v>
      </c>
      <c r="G2605" s="4">
        <f t="shared" si="204"/>
        <v>0</v>
      </c>
      <c r="H2605" s="7">
        <f t="shared" si="205"/>
        <v>0</v>
      </c>
      <c r="I2605" s="7"/>
      <c r="J2605">
        <v>-611.875</v>
      </c>
      <c r="K2605" s="8">
        <f t="shared" si="206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02"/>
        <v>-1.0669200000000001</v>
      </c>
      <c r="E2606" s="8">
        <f>K2635/1000</f>
        <v>-1.0669200000000001</v>
      </c>
      <c r="F2606" s="4">
        <f t="shared" si="203"/>
        <v>0</v>
      </c>
      <c r="G2606" s="4">
        <f t="shared" si="204"/>
        <v>0</v>
      </c>
      <c r="H2606" s="7">
        <f t="shared" si="205"/>
        <v>0</v>
      </c>
      <c r="I2606" s="7"/>
      <c r="J2606">
        <v>-611.875</v>
      </c>
      <c r="K2606" s="8">
        <f t="shared" si="206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02"/>
        <v>-0.91807799999999995</v>
      </c>
      <c r="E2607" s="8">
        <f>K2636/1000</f>
        <v>-0.66617399999999993</v>
      </c>
      <c r="F2607" s="4">
        <f t="shared" si="203"/>
        <v>0.25190400000000002</v>
      </c>
      <c r="G2607" s="4">
        <f t="shared" si="204"/>
        <v>0.25190400000000002</v>
      </c>
      <c r="H2607" s="7">
        <f t="shared" si="205"/>
        <v>6.3455625216000011E-2</v>
      </c>
      <c r="I2607" s="7"/>
      <c r="J2607">
        <v>-611.875</v>
      </c>
      <c r="K2607" s="8">
        <f t="shared" si="206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02"/>
        <v>113.258</v>
      </c>
      <c r="E2608" s="8">
        <f>K2637/1000</f>
        <v>113.613</v>
      </c>
      <c r="F2608" s="4">
        <f t="shared" si="203"/>
        <v>0.35500000000000398</v>
      </c>
      <c r="G2608" s="4">
        <f t="shared" si="204"/>
        <v>0.35500000000000398</v>
      </c>
      <c r="H2608" s="7">
        <f t="shared" si="205"/>
        <v>0.12602500000000283</v>
      </c>
      <c r="I2608" s="7"/>
      <c r="J2608">
        <v>-611.875</v>
      </c>
      <c r="K2608" s="8">
        <f t="shared" si="206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02"/>
        <v>112.486</v>
      </c>
      <c r="E2609" s="8">
        <f>K2638/1000</f>
        <v>112.809</v>
      </c>
      <c r="F2609" s="4">
        <f t="shared" si="203"/>
        <v>0.32299999999999329</v>
      </c>
      <c r="G2609" s="4">
        <f t="shared" si="204"/>
        <v>0.32299999999999329</v>
      </c>
      <c r="H2609" s="7">
        <f t="shared" si="205"/>
        <v>0.10432899999999566</v>
      </c>
      <c r="I2609" s="7"/>
      <c r="J2609">
        <v>-611.875</v>
      </c>
      <c r="K2609" s="8">
        <f t="shared" si="206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02"/>
        <v>111.4</v>
      </c>
      <c r="E2610" s="8">
        <f>K2639/1000</f>
        <v>111.61199999999999</v>
      </c>
      <c r="F2610" s="4">
        <f t="shared" si="203"/>
        <v>0.21199999999998909</v>
      </c>
      <c r="G2610" s="4">
        <f t="shared" si="204"/>
        <v>0.21199999999998909</v>
      </c>
      <c r="H2610" s="7">
        <f t="shared" si="205"/>
        <v>4.494399999999537E-2</v>
      </c>
      <c r="I2610" s="7"/>
      <c r="J2610">
        <v>-611.875</v>
      </c>
      <c r="K2610" s="8">
        <f t="shared" si="206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02"/>
        <v>110.657</v>
      </c>
      <c r="E2611" s="8">
        <f>K2640/1000</f>
        <v>110.977</v>
      </c>
      <c r="F2611" s="4">
        <f t="shared" si="203"/>
        <v>0.32000000000000739</v>
      </c>
      <c r="G2611" s="4">
        <f t="shared" si="204"/>
        <v>0.32000000000000739</v>
      </c>
      <c r="H2611" s="7">
        <f t="shared" si="205"/>
        <v>0.10240000000000472</v>
      </c>
      <c r="I2611" s="7"/>
      <c r="J2611">
        <v>-1066.92</v>
      </c>
      <c r="K2611" s="8">
        <f t="shared" si="206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02"/>
        <v>110.22499999999999</v>
      </c>
      <c r="E2612" s="8">
        <f>K2641/1000</f>
        <v>110.548</v>
      </c>
      <c r="F2612" s="4">
        <f t="shared" si="203"/>
        <v>0.3230000000000075</v>
      </c>
      <c r="G2612" s="4">
        <f t="shared" si="204"/>
        <v>0.3230000000000075</v>
      </c>
      <c r="H2612" s="7">
        <f t="shared" si="205"/>
        <v>0.10432900000000485</v>
      </c>
      <c r="I2612" s="7"/>
      <c r="J2612">
        <v>-1066.92</v>
      </c>
      <c r="K2612" s="8">
        <f t="shared" si="206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02"/>
        <v>109.779</v>
      </c>
      <c r="E2613" s="8">
        <f>K2642/1000</f>
        <v>110.104</v>
      </c>
      <c r="F2613" s="4">
        <f t="shared" si="203"/>
        <v>0.32500000000000284</v>
      </c>
      <c r="G2613" s="4">
        <f t="shared" si="204"/>
        <v>0.32500000000000284</v>
      </c>
      <c r="H2613" s="7">
        <f t="shared" si="205"/>
        <v>0.10562500000000184</v>
      </c>
      <c r="I2613" s="7"/>
      <c r="J2613">
        <v>-924.71500000000003</v>
      </c>
      <c r="K2613" s="8">
        <f t="shared" si="206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02"/>
        <v>109.43</v>
      </c>
      <c r="E2614" s="8">
        <f>K2643/1000</f>
        <v>109.572</v>
      </c>
      <c r="F2614" s="4">
        <f t="shared" si="203"/>
        <v>0.14199999999999591</v>
      </c>
      <c r="G2614" s="4">
        <f t="shared" si="204"/>
        <v>0.14199999999999591</v>
      </c>
      <c r="H2614" s="7">
        <f t="shared" si="205"/>
        <v>2.0163999999998839E-2</v>
      </c>
      <c r="I2614" s="7"/>
      <c r="J2614">
        <v>-948.83900000000006</v>
      </c>
      <c r="K2614" s="8">
        <f t="shared" si="206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02"/>
        <v>109.24</v>
      </c>
      <c r="E2615" s="8">
        <f>K2644/1000</f>
        <v>109.26600000000001</v>
      </c>
      <c r="F2615" s="4">
        <f t="shared" si="203"/>
        <v>2.6000000000010459E-2</v>
      </c>
      <c r="G2615" s="4">
        <f t="shared" si="204"/>
        <v>2.6000000000010459E-2</v>
      </c>
      <c r="H2615" s="7">
        <f t="shared" si="205"/>
        <v>6.760000000005439E-4</v>
      </c>
      <c r="I2615" s="7"/>
      <c r="J2615">
        <v>111866</v>
      </c>
      <c r="K2615" s="8">
        <f t="shared" si="206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02"/>
        <v>109.048</v>
      </c>
      <c r="E2616" s="8">
        <f>K2645/1000</f>
        <v>109.408</v>
      </c>
      <c r="F2616" s="4">
        <f t="shared" si="203"/>
        <v>0.35999999999999943</v>
      </c>
      <c r="G2616" s="4">
        <f t="shared" si="204"/>
        <v>0.35999999999999943</v>
      </c>
      <c r="H2616" s="7">
        <f t="shared" si="205"/>
        <v>0.1295999999999996</v>
      </c>
      <c r="I2616" s="7"/>
      <c r="J2616">
        <v>111423</v>
      </c>
      <c r="K2616" s="8">
        <f t="shared" si="206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02"/>
        <v>87.286000000000001</v>
      </c>
      <c r="E2617" s="8">
        <f>K2646/1000</f>
        <v>86.595699999999994</v>
      </c>
      <c r="F2617" s="4">
        <f t="shared" si="203"/>
        <v>-0.69030000000000769</v>
      </c>
      <c r="G2617" s="4">
        <f t="shared" si="204"/>
        <v>0.69030000000000769</v>
      </c>
      <c r="H2617" s="7">
        <f t="shared" si="205"/>
        <v>0.4765140900000106</v>
      </c>
      <c r="I2617" s="7"/>
      <c r="J2617">
        <v>56934.6</v>
      </c>
      <c r="K2617" s="8">
        <f t="shared" si="206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02"/>
        <v>33.863999999999997</v>
      </c>
      <c r="E2618" s="8">
        <f>K2647/1000</f>
        <v>32.456000000000003</v>
      </c>
      <c r="F2618" s="4">
        <f t="shared" si="203"/>
        <v>-1.4079999999999941</v>
      </c>
      <c r="G2618" s="4">
        <f t="shared" si="204"/>
        <v>1.4079999999999941</v>
      </c>
      <c r="H2618" s="7">
        <f t="shared" si="205"/>
        <v>1.9824639999999836</v>
      </c>
      <c r="I2618" s="7"/>
      <c r="J2618">
        <v>87605.2</v>
      </c>
      <c r="K2618" s="8">
        <f t="shared" si="206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02"/>
        <v>-0.92471500000000006</v>
      </c>
      <c r="E2619" s="8">
        <f>K2648/1000</f>
        <v>-0.92471500000000006</v>
      </c>
      <c r="F2619" s="4">
        <f t="shared" si="203"/>
        <v>0</v>
      </c>
      <c r="G2619" s="4">
        <f t="shared" si="204"/>
        <v>0</v>
      </c>
      <c r="H2619" s="7">
        <f t="shared" si="205"/>
        <v>0</v>
      </c>
      <c r="I2619" s="7"/>
      <c r="J2619">
        <v>110544</v>
      </c>
      <c r="K2619" s="8">
        <f t="shared" si="206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02"/>
        <v>-0.61187499999999995</v>
      </c>
      <c r="E2620" s="8">
        <f>K2649/1000</f>
        <v>-0.61187499999999995</v>
      </c>
      <c r="F2620" s="4">
        <f t="shared" si="203"/>
        <v>0</v>
      </c>
      <c r="G2620" s="4">
        <f t="shared" si="204"/>
        <v>0</v>
      </c>
      <c r="H2620" s="7">
        <f t="shared" si="205"/>
        <v>0</v>
      </c>
      <c r="I2620" s="7"/>
      <c r="J2620">
        <v>110281</v>
      </c>
      <c r="K2620" s="8">
        <f t="shared" si="206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02"/>
        <v>-0.61187499999999995</v>
      </c>
      <c r="E2621" s="8">
        <f>K2650/1000</f>
        <v>-0.61187499999999995</v>
      </c>
      <c r="F2621" s="4">
        <f t="shared" si="203"/>
        <v>0</v>
      </c>
      <c r="G2621" s="4">
        <f t="shared" si="204"/>
        <v>0</v>
      </c>
      <c r="H2621" s="7">
        <f t="shared" si="205"/>
        <v>0</v>
      </c>
      <c r="I2621" s="7"/>
      <c r="J2621">
        <v>110103</v>
      </c>
      <c r="K2621" s="8">
        <f t="shared" si="206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02"/>
        <v>-0.61187499999999995</v>
      </c>
      <c r="E2622" s="8">
        <f>K2651/1000</f>
        <v>-0.61187499999999995</v>
      </c>
      <c r="F2622" s="4">
        <f t="shared" si="203"/>
        <v>0</v>
      </c>
      <c r="G2622" s="4">
        <f t="shared" si="204"/>
        <v>0</v>
      </c>
      <c r="H2622" s="7">
        <f t="shared" si="205"/>
        <v>0</v>
      </c>
      <c r="I2622" s="7"/>
      <c r="J2622">
        <v>83862.100000000006</v>
      </c>
      <c r="K2622" s="8">
        <f t="shared" si="206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02"/>
        <v>-0.61187499999999995</v>
      </c>
      <c r="E2623" s="8">
        <f>K2652/1000</f>
        <v>-0.61187499999999995</v>
      </c>
      <c r="F2623" s="4">
        <f t="shared" si="203"/>
        <v>0</v>
      </c>
      <c r="G2623" s="4">
        <f t="shared" si="204"/>
        <v>0</v>
      </c>
      <c r="H2623" s="7">
        <f t="shared" si="205"/>
        <v>0</v>
      </c>
      <c r="I2623" s="7"/>
      <c r="J2623">
        <v>28001.9</v>
      </c>
      <c r="K2623" s="8">
        <f t="shared" si="206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02"/>
        <v>-0.61187499999999995</v>
      </c>
      <c r="E2624" s="8">
        <f>K2653/1000</f>
        <v>-0.61187499999999995</v>
      </c>
      <c r="F2624" s="4">
        <f t="shared" si="203"/>
        <v>0</v>
      </c>
      <c r="G2624" s="4">
        <f t="shared" si="204"/>
        <v>0</v>
      </c>
      <c r="H2624" s="7">
        <f t="shared" si="205"/>
        <v>0</v>
      </c>
      <c r="I2624" s="7"/>
      <c r="J2624">
        <v>-924.71500000000003</v>
      </c>
      <c r="K2624" s="8">
        <f t="shared" si="206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02"/>
        <v>-0.61187499999999995</v>
      </c>
      <c r="E2625" s="8">
        <f>K2654/1000</f>
        <v>-0.61187499999999995</v>
      </c>
      <c r="F2625" s="4">
        <f t="shared" si="203"/>
        <v>0</v>
      </c>
      <c r="G2625" s="4">
        <f t="shared" si="204"/>
        <v>0</v>
      </c>
      <c r="H2625" s="7">
        <f t="shared" si="205"/>
        <v>0</v>
      </c>
      <c r="I2625" s="7"/>
      <c r="J2625">
        <v>-611.875</v>
      </c>
      <c r="K2625" s="8">
        <f t="shared" si="206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02"/>
        <v>-0.61187499999999995</v>
      </c>
      <c r="E2626" s="8">
        <f>K2655/1000</f>
        <v>-0.61187499999999995</v>
      </c>
      <c r="F2626" s="4">
        <f t="shared" si="203"/>
        <v>0</v>
      </c>
      <c r="G2626" s="4">
        <f t="shared" si="204"/>
        <v>0</v>
      </c>
      <c r="H2626" s="7">
        <f t="shared" si="205"/>
        <v>0</v>
      </c>
      <c r="I2626" s="7"/>
      <c r="J2626">
        <v>-611.875</v>
      </c>
      <c r="K2626" s="8">
        <f t="shared" si="206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02"/>
        <v>-0.61187499999999995</v>
      </c>
      <c r="E2627" s="8">
        <f>K2656/1000</f>
        <v>-0.61187499999999995</v>
      </c>
      <c r="F2627" s="4">
        <f t="shared" si="203"/>
        <v>0</v>
      </c>
      <c r="G2627" s="4">
        <f t="shared" si="204"/>
        <v>0</v>
      </c>
      <c r="H2627" s="7">
        <f t="shared" si="205"/>
        <v>0</v>
      </c>
      <c r="I2627" s="7"/>
      <c r="J2627">
        <v>-611.875</v>
      </c>
      <c r="K2627" s="8">
        <f t="shared" si="206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02"/>
        <v>-0.61187499999999995</v>
      </c>
      <c r="E2628" s="8">
        <f>K2657/1000</f>
        <v>-0.61187499999999995</v>
      </c>
      <c r="F2628" s="4">
        <f t="shared" si="203"/>
        <v>0</v>
      </c>
      <c r="G2628" s="4">
        <f t="shared" si="204"/>
        <v>0</v>
      </c>
      <c r="H2628" s="7">
        <f t="shared" si="205"/>
        <v>0</v>
      </c>
      <c r="I2628" s="7"/>
      <c r="J2628">
        <v>-611.875</v>
      </c>
      <c r="K2628" s="8">
        <f t="shared" si="206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02"/>
        <v>-0.61187499999999995</v>
      </c>
      <c r="E2629" s="8">
        <f>K2658/1000</f>
        <v>-0.61187499999999995</v>
      </c>
      <c r="F2629" s="4">
        <f t="shared" si="203"/>
        <v>0</v>
      </c>
      <c r="G2629" s="4">
        <f t="shared" si="204"/>
        <v>0</v>
      </c>
      <c r="H2629" s="7">
        <f t="shared" si="205"/>
        <v>0</v>
      </c>
      <c r="I2629" s="7"/>
      <c r="J2629">
        <v>-611.875</v>
      </c>
      <c r="K2629" s="8">
        <f t="shared" si="206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02"/>
        <v>-1.0669200000000001</v>
      </c>
      <c r="E2630" s="8">
        <f>K2659/1000</f>
        <v>-1.0669200000000001</v>
      </c>
      <c r="F2630" s="4">
        <f t="shared" si="203"/>
        <v>0</v>
      </c>
      <c r="G2630" s="4">
        <f t="shared" si="204"/>
        <v>0</v>
      </c>
      <c r="H2630" s="7">
        <f t="shared" si="205"/>
        <v>0</v>
      </c>
      <c r="I2630" s="7"/>
      <c r="J2630">
        <v>-611.875</v>
      </c>
      <c r="K2630" s="8">
        <f t="shared" si="206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02"/>
        <v>-3.3361499999999999</v>
      </c>
      <c r="E2631" s="8">
        <f>K2660/1000</f>
        <v>-3.3368699999999998</v>
      </c>
      <c r="F2631" s="4">
        <f t="shared" si="203"/>
        <v>-7.1999999999983189E-4</v>
      </c>
      <c r="G2631" s="4">
        <f t="shared" si="204"/>
        <v>7.1999999999983189E-4</v>
      </c>
      <c r="H2631" s="7">
        <f t="shared" si="205"/>
        <v>5.1839999999975794E-7</v>
      </c>
      <c r="I2631" s="7"/>
      <c r="J2631">
        <v>-611.875</v>
      </c>
      <c r="K2631" s="8">
        <f t="shared" si="206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02"/>
        <v>79.605399999999989</v>
      </c>
      <c r="E2632" s="8">
        <f>K2661/1000</f>
        <v>79.315600000000003</v>
      </c>
      <c r="F2632" s="4">
        <f t="shared" si="203"/>
        <v>-0.2897999999999854</v>
      </c>
      <c r="G2632" s="4">
        <f t="shared" si="204"/>
        <v>0.2897999999999854</v>
      </c>
      <c r="H2632" s="7">
        <f t="shared" si="205"/>
        <v>8.3984039999991544E-2</v>
      </c>
      <c r="I2632" s="7"/>
      <c r="J2632">
        <v>-611.875</v>
      </c>
      <c r="K2632" s="8">
        <f t="shared" si="206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07">C2633/1000</f>
        <v>111.188</v>
      </c>
      <c r="E2633" s="8">
        <f>K2662/1000</f>
        <v>111.331</v>
      </c>
      <c r="F2633" s="4">
        <f t="shared" ref="F2633:F2696" si="208">(E2633- D2633)</f>
        <v>0.14300000000000068</v>
      </c>
      <c r="G2633" s="4">
        <f t="shared" ref="G2633:G2696" si="209">ABS(F2633)</f>
        <v>0.14300000000000068</v>
      </c>
      <c r="H2633" s="7">
        <f t="shared" ref="H2633:H2696" si="210">(G2633^2)</f>
        <v>2.0449000000000196E-2</v>
      </c>
      <c r="I2633" s="7"/>
      <c r="J2633">
        <v>-611.875</v>
      </c>
      <c r="K2633" s="8">
        <f t="shared" si="206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07"/>
        <v>107.152</v>
      </c>
      <c r="E2634" s="8">
        <f>K2663/1000</f>
        <v>107.255</v>
      </c>
      <c r="F2634" s="4">
        <f t="shared" si="208"/>
        <v>0.10299999999999443</v>
      </c>
      <c r="G2634" s="4">
        <f t="shared" si="209"/>
        <v>0.10299999999999443</v>
      </c>
      <c r="H2634" s="7">
        <f t="shared" si="210"/>
        <v>1.0608999999998852E-2</v>
      </c>
      <c r="I2634" s="7"/>
      <c r="J2634">
        <v>-611.875</v>
      </c>
      <c r="K2634" s="8">
        <f t="shared" si="206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07"/>
        <v>109.38500000000001</v>
      </c>
      <c r="E2635" s="8">
        <f>K2664/1000</f>
        <v>109.72499999999999</v>
      </c>
      <c r="F2635" s="4">
        <f t="shared" si="208"/>
        <v>0.3399999999999892</v>
      </c>
      <c r="G2635" s="4">
        <f t="shared" si="209"/>
        <v>0.3399999999999892</v>
      </c>
      <c r="H2635" s="7">
        <f t="shared" si="210"/>
        <v>0.11559999999999265</v>
      </c>
      <c r="I2635" s="7"/>
      <c r="J2635">
        <v>-1066.92</v>
      </c>
      <c r="K2635" s="8">
        <f t="shared" si="206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07"/>
        <v>108.67</v>
      </c>
      <c r="E2636" s="8">
        <f>K2665/1000</f>
        <v>108.773</v>
      </c>
      <c r="F2636" s="4">
        <f t="shared" si="208"/>
        <v>0.10299999999999443</v>
      </c>
      <c r="G2636" s="4">
        <f t="shared" si="209"/>
        <v>0.10299999999999443</v>
      </c>
      <c r="H2636" s="7">
        <f t="shared" si="210"/>
        <v>1.0608999999998852E-2</v>
      </c>
      <c r="I2636" s="7"/>
      <c r="J2636">
        <v>-666.17399999999998</v>
      </c>
      <c r="K2636" s="8">
        <f t="shared" si="206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07"/>
        <v>96.965500000000006</v>
      </c>
      <c r="E2637" s="8">
        <f>K2666/1000</f>
        <v>96.768199999999993</v>
      </c>
      <c r="F2637" s="4">
        <f t="shared" si="208"/>
        <v>-0.19730000000001269</v>
      </c>
      <c r="G2637" s="4">
        <f t="shared" si="209"/>
        <v>0.19730000000001269</v>
      </c>
      <c r="H2637" s="7">
        <f t="shared" si="210"/>
        <v>3.8927290000005006E-2</v>
      </c>
      <c r="I2637" s="7"/>
      <c r="J2637">
        <v>113613</v>
      </c>
      <c r="K2637" s="8">
        <f t="shared" si="206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07"/>
        <v>107.108</v>
      </c>
      <c r="E2638" s="8">
        <f>K2667/1000</f>
        <v>107.358</v>
      </c>
      <c r="F2638" s="4">
        <f t="shared" si="208"/>
        <v>0.25</v>
      </c>
      <c r="G2638" s="4">
        <f t="shared" si="209"/>
        <v>0.25</v>
      </c>
      <c r="H2638" s="7">
        <f t="shared" si="210"/>
        <v>6.25E-2</v>
      </c>
      <c r="I2638" s="7"/>
      <c r="J2638">
        <v>112809</v>
      </c>
      <c r="K2638" s="8">
        <f t="shared" si="206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07"/>
        <v>107.357</v>
      </c>
      <c r="E2639" s="8">
        <f>K2668/1000</f>
        <v>107.624</v>
      </c>
      <c r="F2639" s="4">
        <f t="shared" si="208"/>
        <v>0.26699999999999591</v>
      </c>
      <c r="G2639" s="4">
        <f t="shared" si="209"/>
        <v>0.26699999999999591</v>
      </c>
      <c r="H2639" s="7">
        <f t="shared" si="210"/>
        <v>7.1288999999997812E-2</v>
      </c>
      <c r="I2639" s="7"/>
      <c r="J2639">
        <v>111612</v>
      </c>
      <c r="K2639" s="8">
        <f t="shared" si="206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07"/>
        <v>45.9114</v>
      </c>
      <c r="E2640" s="8">
        <f>K2669/1000</f>
        <v>46.037599999999998</v>
      </c>
      <c r="F2640" s="4">
        <f t="shared" si="208"/>
        <v>0.1261999999999972</v>
      </c>
      <c r="G2640" s="4">
        <f t="shared" si="209"/>
        <v>0.1261999999999972</v>
      </c>
      <c r="H2640" s="7">
        <f t="shared" si="210"/>
        <v>1.5926439999999296E-2</v>
      </c>
      <c r="I2640" s="7"/>
      <c r="J2640">
        <v>110977</v>
      </c>
      <c r="K2640" s="8">
        <f t="shared" si="206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07"/>
        <v>76.159700000000001</v>
      </c>
      <c r="E2641" s="8">
        <f>K2670/1000</f>
        <v>75.724600000000009</v>
      </c>
      <c r="F2641" s="4">
        <f t="shared" si="208"/>
        <v>-0.43509999999999138</v>
      </c>
      <c r="G2641" s="4">
        <f t="shared" si="209"/>
        <v>0.43509999999999138</v>
      </c>
      <c r="H2641" s="7">
        <f t="shared" si="210"/>
        <v>0.18931200999999251</v>
      </c>
      <c r="I2641" s="7"/>
      <c r="J2641">
        <v>110548</v>
      </c>
      <c r="K2641" s="8">
        <f t="shared" si="206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07"/>
        <v>-0.92471500000000006</v>
      </c>
      <c r="E2642" s="8">
        <f>K2671/1000</f>
        <v>-0.92471500000000006</v>
      </c>
      <c r="F2642" s="4">
        <f t="shared" si="208"/>
        <v>0</v>
      </c>
      <c r="G2642" s="4">
        <f t="shared" si="209"/>
        <v>0</v>
      </c>
      <c r="H2642" s="7">
        <f t="shared" si="210"/>
        <v>0</v>
      </c>
      <c r="I2642" s="7"/>
      <c r="J2642">
        <v>110104</v>
      </c>
      <c r="K2642" s="8">
        <f t="shared" si="206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07"/>
        <v>-0.92471500000000006</v>
      </c>
      <c r="E2643" s="8">
        <f>K2672/1000</f>
        <v>-0.92471500000000006</v>
      </c>
      <c r="F2643" s="4">
        <f t="shared" si="208"/>
        <v>0</v>
      </c>
      <c r="G2643" s="4">
        <f t="shared" si="209"/>
        <v>0</v>
      </c>
      <c r="H2643" s="7">
        <f t="shared" si="210"/>
        <v>0</v>
      </c>
      <c r="I2643" s="7"/>
      <c r="J2643">
        <v>109572</v>
      </c>
      <c r="K2643" s="8">
        <f t="shared" si="206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07"/>
        <v>-0.61187499999999995</v>
      </c>
      <c r="E2644" s="8">
        <f>K2673/1000</f>
        <v>-0.61187499999999995</v>
      </c>
      <c r="F2644" s="4">
        <f t="shared" si="208"/>
        <v>0</v>
      </c>
      <c r="G2644" s="4">
        <f t="shared" si="209"/>
        <v>0</v>
      </c>
      <c r="H2644" s="7">
        <f t="shared" si="210"/>
        <v>0</v>
      </c>
      <c r="I2644" s="7"/>
      <c r="J2644">
        <v>109266</v>
      </c>
      <c r="K2644" s="8">
        <f t="shared" si="206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07"/>
        <v>-0.61187499999999995</v>
      </c>
      <c r="E2645" s="8">
        <f>K2674/1000</f>
        <v>-0.61187499999999995</v>
      </c>
      <c r="F2645" s="4">
        <f t="shared" si="208"/>
        <v>0</v>
      </c>
      <c r="G2645" s="4">
        <f t="shared" si="209"/>
        <v>0</v>
      </c>
      <c r="H2645" s="7">
        <f t="shared" si="210"/>
        <v>0</v>
      </c>
      <c r="I2645" s="7"/>
      <c r="J2645">
        <v>109408</v>
      </c>
      <c r="K2645" s="8">
        <f t="shared" si="206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07"/>
        <v>-0.61187499999999995</v>
      </c>
      <c r="E2646" s="8">
        <f>K2675/1000</f>
        <v>-0.61187499999999995</v>
      </c>
      <c r="F2646" s="4">
        <f t="shared" si="208"/>
        <v>0</v>
      </c>
      <c r="G2646" s="4">
        <f t="shared" si="209"/>
        <v>0</v>
      </c>
      <c r="H2646" s="7">
        <f t="shared" si="210"/>
        <v>0</v>
      </c>
      <c r="I2646" s="7"/>
      <c r="J2646">
        <v>86595.7</v>
      </c>
      <c r="K2646" s="8">
        <f t="shared" si="206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07"/>
        <v>-0.61187499999999995</v>
      </c>
      <c r="E2647" s="8">
        <f>K2676/1000</f>
        <v>-0.61187499999999995</v>
      </c>
      <c r="F2647" s="4">
        <f t="shared" si="208"/>
        <v>0</v>
      </c>
      <c r="G2647" s="4">
        <f t="shared" si="209"/>
        <v>0</v>
      </c>
      <c r="H2647" s="7">
        <f t="shared" si="210"/>
        <v>0</v>
      </c>
      <c r="I2647" s="7"/>
      <c r="J2647">
        <v>32456</v>
      </c>
      <c r="K2647" s="8">
        <f t="shared" si="206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07"/>
        <v>-0.61187499999999995</v>
      </c>
      <c r="E2648" s="8">
        <f>K2677/1000</f>
        <v>-0.61187499999999995</v>
      </c>
      <c r="F2648" s="4">
        <f t="shared" si="208"/>
        <v>0</v>
      </c>
      <c r="G2648" s="4">
        <f t="shared" si="209"/>
        <v>0</v>
      </c>
      <c r="H2648" s="7">
        <f t="shared" si="210"/>
        <v>0</v>
      </c>
      <c r="I2648" s="7"/>
      <c r="J2648">
        <v>-924.71500000000003</v>
      </c>
      <c r="K2648" s="8">
        <f t="shared" si="206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07"/>
        <v>-0.61187499999999995</v>
      </c>
      <c r="E2649" s="8">
        <f>K2678/1000</f>
        <v>-0.61187499999999995</v>
      </c>
      <c r="F2649" s="4">
        <f t="shared" si="208"/>
        <v>0</v>
      </c>
      <c r="G2649" s="4">
        <f t="shared" si="209"/>
        <v>0</v>
      </c>
      <c r="H2649" s="7">
        <f t="shared" si="210"/>
        <v>0</v>
      </c>
      <c r="I2649" s="7"/>
      <c r="J2649">
        <v>-611.875</v>
      </c>
      <c r="K2649" s="8">
        <f t="shared" si="206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07"/>
        <v>-0.61187499999999995</v>
      </c>
      <c r="E2650" s="8">
        <f>K2679/1000</f>
        <v>-0.61187499999999995</v>
      </c>
      <c r="F2650" s="4">
        <f t="shared" si="208"/>
        <v>0</v>
      </c>
      <c r="G2650" s="4">
        <f t="shared" si="209"/>
        <v>0</v>
      </c>
      <c r="H2650" s="7">
        <f t="shared" si="210"/>
        <v>0</v>
      </c>
      <c r="I2650" s="7"/>
      <c r="J2650">
        <v>-611.875</v>
      </c>
      <c r="K2650" s="8">
        <f t="shared" si="206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07"/>
        <v>-0.61187499999999995</v>
      </c>
      <c r="E2651" s="8">
        <f>K2680/1000</f>
        <v>-0.61187499999999995</v>
      </c>
      <c r="F2651" s="4">
        <f t="shared" si="208"/>
        <v>0</v>
      </c>
      <c r="G2651" s="4">
        <f t="shared" si="209"/>
        <v>0</v>
      </c>
      <c r="H2651" s="7">
        <f t="shared" si="210"/>
        <v>0</v>
      </c>
      <c r="I2651" s="7"/>
      <c r="J2651">
        <v>-611.875</v>
      </c>
      <c r="K2651" s="8">
        <f t="shared" si="206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07"/>
        <v>-0.61187499999999995</v>
      </c>
      <c r="E2652" s="8">
        <f>K2681/1000</f>
        <v>-0.61187499999999995</v>
      </c>
      <c r="F2652" s="4">
        <f t="shared" si="208"/>
        <v>0</v>
      </c>
      <c r="G2652" s="4">
        <f t="shared" si="209"/>
        <v>0</v>
      </c>
      <c r="H2652" s="7">
        <f t="shared" si="210"/>
        <v>0</v>
      </c>
      <c r="I2652" s="7"/>
      <c r="J2652">
        <v>-611.875</v>
      </c>
      <c r="K2652" s="8">
        <f t="shared" si="206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07"/>
        <v>-0.61187499999999995</v>
      </c>
      <c r="E2653" s="8">
        <f>K2682/1000</f>
        <v>-0.61187499999999995</v>
      </c>
      <c r="F2653" s="4">
        <f t="shared" si="208"/>
        <v>0</v>
      </c>
      <c r="G2653" s="4">
        <f t="shared" si="209"/>
        <v>0</v>
      </c>
      <c r="H2653" s="7">
        <f t="shared" si="210"/>
        <v>0</v>
      </c>
      <c r="I2653" s="7"/>
      <c r="J2653">
        <v>-611.875</v>
      </c>
      <c r="K2653" s="8">
        <f t="shared" si="206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07"/>
        <v>-1.0669200000000001</v>
      </c>
      <c r="E2654" s="8">
        <f>K2683/1000</f>
        <v>-1.0669200000000001</v>
      </c>
      <c r="F2654" s="4">
        <f t="shared" si="208"/>
        <v>0</v>
      </c>
      <c r="G2654" s="4">
        <f t="shared" si="209"/>
        <v>0</v>
      </c>
      <c r="H2654" s="7">
        <f t="shared" si="210"/>
        <v>0</v>
      </c>
      <c r="I2654" s="7"/>
      <c r="J2654">
        <v>-611.875</v>
      </c>
      <c r="K2654" s="8">
        <f t="shared" si="206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07"/>
        <v>0.249553</v>
      </c>
      <c r="E2655" s="8">
        <f>K2684/1000</f>
        <v>0.49116000000000004</v>
      </c>
      <c r="F2655" s="4">
        <f t="shared" si="208"/>
        <v>0.24160700000000004</v>
      </c>
      <c r="G2655" s="4">
        <f t="shared" si="209"/>
        <v>0.24160700000000004</v>
      </c>
      <c r="H2655" s="7">
        <f t="shared" si="210"/>
        <v>5.8373942449000023E-2</v>
      </c>
      <c r="I2655" s="7"/>
      <c r="J2655">
        <v>-611.875</v>
      </c>
      <c r="K2655" s="8">
        <f t="shared" si="206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07"/>
        <v>111.342</v>
      </c>
      <c r="E2656" s="8">
        <f>K2685/1000</f>
        <v>111.44199999999999</v>
      </c>
      <c r="F2656" s="4">
        <f t="shared" si="208"/>
        <v>9.9999999999994316E-2</v>
      </c>
      <c r="G2656" s="4">
        <f t="shared" si="209"/>
        <v>9.9999999999994316E-2</v>
      </c>
      <c r="H2656" s="7">
        <f t="shared" si="210"/>
        <v>9.999999999998864E-3</v>
      </c>
      <c r="I2656" s="7"/>
      <c r="J2656">
        <v>-611.875</v>
      </c>
      <c r="K2656" s="8">
        <f t="shared" si="206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07"/>
        <v>110.339</v>
      </c>
      <c r="E2657" s="8">
        <f>K2686/1000</f>
        <v>110.41200000000001</v>
      </c>
      <c r="F2657" s="4">
        <f t="shared" si="208"/>
        <v>7.3000000000007503E-2</v>
      </c>
      <c r="G2657" s="4">
        <f t="shared" si="209"/>
        <v>7.3000000000007503E-2</v>
      </c>
      <c r="H2657" s="7">
        <f t="shared" si="210"/>
        <v>5.3290000000010959E-3</v>
      </c>
      <c r="I2657" s="7"/>
      <c r="J2657">
        <v>-611.875</v>
      </c>
      <c r="K2657" s="8">
        <f t="shared" si="206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07"/>
        <v>109.267</v>
      </c>
      <c r="E2658" s="8">
        <f>K2687/1000</f>
        <v>109.34099999999999</v>
      </c>
      <c r="F2658" s="4">
        <f t="shared" si="208"/>
        <v>7.3999999999998067E-2</v>
      </c>
      <c r="G2658" s="4">
        <f t="shared" si="209"/>
        <v>7.3999999999998067E-2</v>
      </c>
      <c r="H2658" s="7">
        <f t="shared" si="210"/>
        <v>5.4759999999997137E-3</v>
      </c>
      <c r="I2658" s="7"/>
      <c r="J2658">
        <v>-611.875</v>
      </c>
      <c r="K2658" s="8">
        <f t="shared" si="206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07"/>
        <v>108.461</v>
      </c>
      <c r="E2659" s="8">
        <f>K2688/1000</f>
        <v>108.797</v>
      </c>
      <c r="F2659" s="4">
        <f t="shared" si="208"/>
        <v>0.33599999999999852</v>
      </c>
      <c r="G2659" s="4">
        <f t="shared" si="209"/>
        <v>0.33599999999999852</v>
      </c>
      <c r="H2659" s="7">
        <f t="shared" si="210"/>
        <v>0.11289599999999901</v>
      </c>
      <c r="I2659" s="7"/>
      <c r="J2659">
        <v>-1066.92</v>
      </c>
      <c r="K2659" s="8">
        <f t="shared" si="206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07"/>
        <v>107.883</v>
      </c>
      <c r="E2660" s="8">
        <f>K2689/1000</f>
        <v>107.95</v>
      </c>
      <c r="F2660" s="4">
        <f t="shared" si="208"/>
        <v>6.7000000000007276E-2</v>
      </c>
      <c r="G2660" s="4">
        <f t="shared" si="209"/>
        <v>6.7000000000007276E-2</v>
      </c>
      <c r="H2660" s="7">
        <f t="shared" si="210"/>
        <v>4.4890000000009748E-3</v>
      </c>
      <c r="I2660" s="7"/>
      <c r="J2660">
        <v>-3336.87</v>
      </c>
      <c r="K2660" s="8">
        <f t="shared" si="206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07"/>
        <v>107.28700000000001</v>
      </c>
      <c r="E2661" s="8">
        <f>K2690/1000</f>
        <v>107.35899999999999</v>
      </c>
      <c r="F2661" s="4">
        <f t="shared" si="208"/>
        <v>7.1999999999988518E-2</v>
      </c>
      <c r="G2661" s="4">
        <f t="shared" si="209"/>
        <v>7.1999999999988518E-2</v>
      </c>
      <c r="H2661" s="7">
        <f t="shared" si="210"/>
        <v>5.1839999999983462E-3</v>
      </c>
      <c r="I2661" s="7"/>
      <c r="J2661">
        <v>79315.600000000006</v>
      </c>
      <c r="K2661" s="8">
        <f t="shared" si="206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07"/>
        <v>106.914</v>
      </c>
      <c r="E2662" s="8">
        <f>K2691/1000</f>
        <v>106.97799999999999</v>
      </c>
      <c r="F2662" s="4">
        <f t="shared" si="208"/>
        <v>6.3999999999992951E-2</v>
      </c>
      <c r="G2662" s="4">
        <f t="shared" si="209"/>
        <v>6.3999999999992951E-2</v>
      </c>
      <c r="H2662" s="7">
        <f t="shared" si="210"/>
        <v>4.0959999999990978E-3</v>
      </c>
      <c r="I2662" s="7"/>
      <c r="J2662">
        <v>111331</v>
      </c>
      <c r="K2662" s="8">
        <f t="shared" si="206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07"/>
        <v>106.786</v>
      </c>
      <c r="E2663" s="8">
        <f>K2692/1000</f>
        <v>106.8</v>
      </c>
      <c r="F2663" s="4">
        <f t="shared" si="208"/>
        <v>1.3999999999995794E-2</v>
      </c>
      <c r="G2663" s="4">
        <f t="shared" si="209"/>
        <v>1.3999999999995794E-2</v>
      </c>
      <c r="H2663" s="7">
        <f t="shared" si="210"/>
        <v>1.9599999999988222E-4</v>
      </c>
      <c r="I2663" s="7"/>
      <c r="J2663">
        <v>107255</v>
      </c>
      <c r="K2663" s="8">
        <f t="shared" si="206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07"/>
        <v>106.626</v>
      </c>
      <c r="E2664" s="8">
        <f>K2693/1000</f>
        <v>107.047</v>
      </c>
      <c r="F2664" s="4">
        <f t="shared" si="208"/>
        <v>0.42099999999999227</v>
      </c>
      <c r="G2664" s="4">
        <f t="shared" si="209"/>
        <v>0.42099999999999227</v>
      </c>
      <c r="H2664" s="7">
        <f t="shared" si="210"/>
        <v>0.17724099999999349</v>
      </c>
      <c r="I2664" s="7"/>
      <c r="J2664">
        <v>109725</v>
      </c>
      <c r="K2664" s="8">
        <f t="shared" si="206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07"/>
        <v>100.95699999999999</v>
      </c>
      <c r="E2665" s="8">
        <f>K2694/1000</f>
        <v>100.283</v>
      </c>
      <c r="F2665" s="4">
        <f t="shared" si="208"/>
        <v>-0.67399999999999238</v>
      </c>
      <c r="G2665" s="4">
        <f t="shared" si="209"/>
        <v>0.67399999999999238</v>
      </c>
      <c r="H2665" s="7">
        <f t="shared" si="210"/>
        <v>0.45427599999998974</v>
      </c>
      <c r="I2665" s="7"/>
      <c r="J2665">
        <v>108773</v>
      </c>
      <c r="K2665" s="8">
        <f t="shared" si="206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07"/>
        <v>32.373800000000003</v>
      </c>
      <c r="E2666" s="8">
        <f>K2695/1000</f>
        <v>30.727799999999998</v>
      </c>
      <c r="F2666" s="4">
        <f t="shared" si="208"/>
        <v>-1.6460000000000043</v>
      </c>
      <c r="G2666" s="4">
        <f t="shared" si="209"/>
        <v>1.6460000000000043</v>
      </c>
      <c r="H2666" s="7">
        <f t="shared" si="210"/>
        <v>2.7093160000000145</v>
      </c>
      <c r="I2666" s="7"/>
      <c r="J2666">
        <v>96768.2</v>
      </c>
      <c r="K2666" s="8">
        <f t="shared" si="206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07"/>
        <v>-0.92471500000000006</v>
      </c>
      <c r="E2667" s="8">
        <f>K2696/1000</f>
        <v>-0.92471500000000006</v>
      </c>
      <c r="F2667" s="4">
        <f t="shared" si="208"/>
        <v>0</v>
      </c>
      <c r="G2667" s="4">
        <f t="shared" si="209"/>
        <v>0</v>
      </c>
      <c r="H2667" s="7">
        <f t="shared" si="210"/>
        <v>0</v>
      </c>
      <c r="I2667" s="7"/>
      <c r="J2667">
        <v>107358</v>
      </c>
      <c r="K2667" s="8">
        <f t="shared" si="206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07"/>
        <v>-0.61187499999999995</v>
      </c>
      <c r="E2668" s="8">
        <f>K2697/1000</f>
        <v>-0.61187499999999995</v>
      </c>
      <c r="F2668" s="4">
        <f t="shared" si="208"/>
        <v>0</v>
      </c>
      <c r="G2668" s="4">
        <f t="shared" si="209"/>
        <v>0</v>
      </c>
      <c r="H2668" s="7">
        <f t="shared" si="210"/>
        <v>0</v>
      </c>
      <c r="I2668" s="7"/>
      <c r="J2668">
        <v>107624</v>
      </c>
      <c r="K2668" s="8">
        <f t="shared" ref="K2668:K2731" si="211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07"/>
        <v>-0.61187499999999995</v>
      </c>
      <c r="E2669" s="8">
        <f>K2698/1000</f>
        <v>-0.61187499999999995</v>
      </c>
      <c r="F2669" s="4">
        <f t="shared" si="208"/>
        <v>0</v>
      </c>
      <c r="G2669" s="4">
        <f t="shared" si="209"/>
        <v>0</v>
      </c>
      <c r="H2669" s="7">
        <f t="shared" si="210"/>
        <v>0</v>
      </c>
      <c r="I2669" s="7"/>
      <c r="J2669">
        <v>46037.599999999999</v>
      </c>
      <c r="K2669" s="8">
        <f t="shared" si="211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07"/>
        <v>-0.61187499999999995</v>
      </c>
      <c r="E2670" s="8">
        <f>K2699/1000</f>
        <v>-0.61187499999999995</v>
      </c>
      <c r="F2670" s="4">
        <f t="shared" si="208"/>
        <v>0</v>
      </c>
      <c r="G2670" s="4">
        <f t="shared" si="209"/>
        <v>0</v>
      </c>
      <c r="H2670" s="7">
        <f t="shared" si="210"/>
        <v>0</v>
      </c>
      <c r="I2670" s="7"/>
      <c r="J2670">
        <v>75724.600000000006</v>
      </c>
      <c r="K2670" s="8">
        <f t="shared" si="211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07"/>
        <v>-0.61187499999999995</v>
      </c>
      <c r="E2671" s="8">
        <f>K2700/1000</f>
        <v>-0.61187499999999995</v>
      </c>
      <c r="F2671" s="4">
        <f t="shared" si="208"/>
        <v>0</v>
      </c>
      <c r="G2671" s="4">
        <f t="shared" si="209"/>
        <v>0</v>
      </c>
      <c r="H2671" s="7">
        <f t="shared" si="210"/>
        <v>0</v>
      </c>
      <c r="I2671" s="7"/>
      <c r="J2671">
        <v>-924.71500000000003</v>
      </c>
      <c r="K2671" s="8">
        <f t="shared" si="211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07"/>
        <v>-0.61187499999999995</v>
      </c>
      <c r="E2672" s="8">
        <f>K2701/1000</f>
        <v>-0.61187499999999995</v>
      </c>
      <c r="F2672" s="4">
        <f t="shared" si="208"/>
        <v>0</v>
      </c>
      <c r="G2672" s="4">
        <f t="shared" si="209"/>
        <v>0</v>
      </c>
      <c r="H2672" s="7">
        <f t="shared" si="210"/>
        <v>0</v>
      </c>
      <c r="I2672" s="7"/>
      <c r="J2672">
        <v>-924.71500000000003</v>
      </c>
      <c r="K2672" s="8">
        <f t="shared" si="211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07"/>
        <v>-0.61187499999999995</v>
      </c>
      <c r="E2673" s="8">
        <f>K2702/1000</f>
        <v>-0.61187499999999995</v>
      </c>
      <c r="F2673" s="4">
        <f t="shared" si="208"/>
        <v>0</v>
      </c>
      <c r="G2673" s="4">
        <f t="shared" si="209"/>
        <v>0</v>
      </c>
      <c r="H2673" s="7">
        <f t="shared" si="210"/>
        <v>0</v>
      </c>
      <c r="I2673" s="7"/>
      <c r="J2673">
        <v>-611.875</v>
      </c>
      <c r="K2673" s="8">
        <f t="shared" si="211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07"/>
        <v>-0.61187499999999995</v>
      </c>
      <c r="E2674" s="8">
        <f>K2703/1000</f>
        <v>-0.61187499999999995</v>
      </c>
      <c r="F2674" s="4">
        <f t="shared" si="208"/>
        <v>0</v>
      </c>
      <c r="G2674" s="4">
        <f t="shared" si="209"/>
        <v>0</v>
      </c>
      <c r="H2674" s="7">
        <f t="shared" si="210"/>
        <v>0</v>
      </c>
      <c r="I2674" s="7"/>
      <c r="J2674">
        <v>-611.875</v>
      </c>
      <c r="K2674" s="8">
        <f t="shared" si="211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07"/>
        <v>-0.61187499999999995</v>
      </c>
      <c r="E2675" s="8">
        <f>K2704/1000</f>
        <v>-0.61187499999999995</v>
      </c>
      <c r="F2675" s="4">
        <f t="shared" si="208"/>
        <v>0</v>
      </c>
      <c r="G2675" s="4">
        <f t="shared" si="209"/>
        <v>0</v>
      </c>
      <c r="H2675" s="7">
        <f t="shared" si="210"/>
        <v>0</v>
      </c>
      <c r="I2675" s="7"/>
      <c r="J2675">
        <v>-611.875</v>
      </c>
      <c r="K2675" s="8">
        <f t="shared" si="211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07"/>
        <v>-0.61187499999999995</v>
      </c>
      <c r="E2676" s="8">
        <f>K2705/1000</f>
        <v>-0.61187499999999995</v>
      </c>
      <c r="F2676" s="4">
        <f t="shared" si="208"/>
        <v>0</v>
      </c>
      <c r="G2676" s="4">
        <f t="shared" si="209"/>
        <v>0</v>
      </c>
      <c r="H2676" s="7">
        <f t="shared" si="210"/>
        <v>0</v>
      </c>
      <c r="I2676" s="7"/>
      <c r="J2676">
        <v>-611.875</v>
      </c>
      <c r="K2676" s="8">
        <f t="shared" si="211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07"/>
        <v>-0.61187499999999995</v>
      </c>
      <c r="E2677" s="8">
        <f>K2706/1000</f>
        <v>-0.61187499999999995</v>
      </c>
      <c r="F2677" s="4">
        <f t="shared" si="208"/>
        <v>0</v>
      </c>
      <c r="G2677" s="4">
        <f t="shared" si="209"/>
        <v>0</v>
      </c>
      <c r="H2677" s="7">
        <f t="shared" si="210"/>
        <v>0</v>
      </c>
      <c r="I2677" s="7"/>
      <c r="J2677">
        <v>-611.875</v>
      </c>
      <c r="K2677" s="8">
        <f t="shared" si="211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07"/>
        <v>-1.0669200000000001</v>
      </c>
      <c r="E2678" s="8">
        <f>K2707/1000</f>
        <v>-1.0669200000000001</v>
      </c>
      <c r="F2678" s="4">
        <f t="shared" si="208"/>
        <v>0</v>
      </c>
      <c r="G2678" s="4">
        <f t="shared" si="209"/>
        <v>0</v>
      </c>
      <c r="H2678" s="7">
        <f t="shared" si="210"/>
        <v>0</v>
      </c>
      <c r="I2678" s="7"/>
      <c r="J2678">
        <v>-611.875</v>
      </c>
      <c r="K2678" s="8">
        <f t="shared" si="211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07"/>
        <v>-3.7992399999999997</v>
      </c>
      <c r="E2679" s="8">
        <f>K2708/1000</f>
        <v>-3.8006899999999999</v>
      </c>
      <c r="F2679" s="4">
        <f t="shared" si="208"/>
        <v>-1.4500000000001734E-3</v>
      </c>
      <c r="G2679" s="4">
        <f t="shared" si="209"/>
        <v>1.4500000000001734E-3</v>
      </c>
      <c r="H2679" s="7">
        <f t="shared" si="210"/>
        <v>2.1025000000005029E-6</v>
      </c>
      <c r="I2679" s="7"/>
      <c r="J2679">
        <v>-611.875</v>
      </c>
      <c r="K2679" s="8">
        <f t="shared" si="211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07"/>
        <v>105.706</v>
      </c>
      <c r="E2680" s="8">
        <f>K2709/1000</f>
        <v>106.01300000000001</v>
      </c>
      <c r="F2680" s="4">
        <f t="shared" si="208"/>
        <v>0.30700000000000216</v>
      </c>
      <c r="G2680" s="4">
        <f t="shared" si="209"/>
        <v>0.30700000000000216</v>
      </c>
      <c r="H2680" s="7">
        <f t="shared" si="210"/>
        <v>9.4249000000001332E-2</v>
      </c>
      <c r="I2680" s="7"/>
      <c r="J2680">
        <v>-611.875</v>
      </c>
      <c r="K2680" s="8">
        <f t="shared" si="211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07"/>
        <v>111.02</v>
      </c>
      <c r="E2681" s="8">
        <f>K2710/1000</f>
        <v>111.351</v>
      </c>
      <c r="F2681" s="4">
        <f t="shared" si="208"/>
        <v>0.33100000000000307</v>
      </c>
      <c r="G2681" s="4">
        <f t="shared" si="209"/>
        <v>0.33100000000000307</v>
      </c>
      <c r="H2681" s="7">
        <f t="shared" si="210"/>
        <v>0.10956100000000203</v>
      </c>
      <c r="I2681" s="7"/>
      <c r="J2681">
        <v>-611.875</v>
      </c>
      <c r="K2681" s="8">
        <f t="shared" si="211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07"/>
        <v>110.054</v>
      </c>
      <c r="E2682" s="8">
        <f>K2711/1000</f>
        <v>110.383</v>
      </c>
      <c r="F2682" s="4">
        <f t="shared" si="208"/>
        <v>0.32899999999999352</v>
      </c>
      <c r="G2682" s="4">
        <f t="shared" si="209"/>
        <v>0.32899999999999352</v>
      </c>
      <c r="H2682" s="7">
        <f t="shared" si="210"/>
        <v>0.10824099999999573</v>
      </c>
      <c r="I2682" s="7"/>
      <c r="J2682">
        <v>-611.875</v>
      </c>
      <c r="K2682" s="8">
        <f t="shared" si="211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07"/>
        <v>109.22799999999999</v>
      </c>
      <c r="E2683" s="8">
        <f>K2712/1000</f>
        <v>109.55800000000001</v>
      </c>
      <c r="F2683" s="4">
        <f t="shared" si="208"/>
        <v>0.33000000000001251</v>
      </c>
      <c r="G2683" s="4">
        <f t="shared" si="209"/>
        <v>0.33000000000001251</v>
      </c>
      <c r="H2683" s="7">
        <f t="shared" si="210"/>
        <v>0.10890000000000825</v>
      </c>
      <c r="I2683" s="7"/>
      <c r="J2683">
        <v>-1066.92</v>
      </c>
      <c r="K2683" s="8">
        <f t="shared" si="211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07"/>
        <v>108.66500000000001</v>
      </c>
      <c r="E2684" s="8">
        <f>K2713/1000</f>
        <v>108.992</v>
      </c>
      <c r="F2684" s="4">
        <f t="shared" si="208"/>
        <v>0.32699999999999818</v>
      </c>
      <c r="G2684" s="4">
        <f t="shared" si="209"/>
        <v>0.32699999999999818</v>
      </c>
      <c r="H2684" s="7">
        <f t="shared" si="210"/>
        <v>0.10692899999999882</v>
      </c>
      <c r="I2684" s="7"/>
      <c r="J2684">
        <v>491.16</v>
      </c>
      <c r="K2684" s="8">
        <f t="shared" si="211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07"/>
        <v>108.06399999999999</v>
      </c>
      <c r="E2685" s="8">
        <f>K2714/1000</f>
        <v>108.539</v>
      </c>
      <c r="F2685" s="4">
        <f t="shared" si="208"/>
        <v>0.47500000000000853</v>
      </c>
      <c r="G2685" s="4">
        <f t="shared" si="209"/>
        <v>0.47500000000000853</v>
      </c>
      <c r="H2685" s="7">
        <f t="shared" si="210"/>
        <v>0.2256250000000081</v>
      </c>
      <c r="I2685" s="7"/>
      <c r="J2685">
        <v>111442</v>
      </c>
      <c r="K2685" s="8">
        <f t="shared" si="211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07"/>
        <v>107.798</v>
      </c>
      <c r="E2686" s="8">
        <f>K2715/1000</f>
        <v>108.13200000000001</v>
      </c>
      <c r="F2686" s="4">
        <f t="shared" si="208"/>
        <v>0.33400000000000318</v>
      </c>
      <c r="G2686" s="4">
        <f t="shared" si="209"/>
        <v>0.33400000000000318</v>
      </c>
      <c r="H2686" s="7">
        <f t="shared" si="210"/>
        <v>0.11155600000000213</v>
      </c>
      <c r="I2686" s="7"/>
      <c r="J2686">
        <v>110412</v>
      </c>
      <c r="K2686" s="8">
        <f t="shared" si="211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07"/>
        <v>107.843</v>
      </c>
      <c r="E2687" s="8">
        <f>K2716/1000</f>
        <v>108.131</v>
      </c>
      <c r="F2687" s="4">
        <f t="shared" si="208"/>
        <v>0.2879999999999967</v>
      </c>
      <c r="G2687" s="4">
        <f t="shared" si="209"/>
        <v>0.2879999999999967</v>
      </c>
      <c r="H2687" s="7">
        <f t="shared" si="210"/>
        <v>8.2943999999998103E-2</v>
      </c>
      <c r="I2687" s="7"/>
      <c r="J2687">
        <v>109341</v>
      </c>
      <c r="K2687" s="8">
        <f t="shared" si="211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07"/>
        <v>107.904</v>
      </c>
      <c r="E2688" s="8">
        <f>K2717/1000</f>
        <v>108.212</v>
      </c>
      <c r="F2688" s="4">
        <f t="shared" si="208"/>
        <v>0.30800000000000693</v>
      </c>
      <c r="G2688" s="4">
        <f t="shared" si="209"/>
        <v>0.30800000000000693</v>
      </c>
      <c r="H2688" s="7">
        <f t="shared" si="210"/>
        <v>9.4864000000004278E-2</v>
      </c>
      <c r="I2688" s="7"/>
      <c r="J2688">
        <v>108797</v>
      </c>
      <c r="K2688" s="8">
        <f t="shared" si="211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07"/>
        <v>85.198499999999996</v>
      </c>
      <c r="E2689" s="8">
        <f>K2718/1000</f>
        <v>84.418300000000002</v>
      </c>
      <c r="F2689" s="4">
        <f t="shared" si="208"/>
        <v>-0.78019999999999357</v>
      </c>
      <c r="G2689" s="4">
        <f t="shared" si="209"/>
        <v>0.78019999999999357</v>
      </c>
      <c r="H2689" s="7">
        <f t="shared" si="210"/>
        <v>0.60871203999998991</v>
      </c>
      <c r="I2689" s="7"/>
      <c r="J2689">
        <v>107950</v>
      </c>
      <c r="K2689" s="8">
        <f t="shared" si="211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07"/>
        <v>-0.96828599999999998</v>
      </c>
      <c r="E2690" s="8">
        <f>K2719/1000</f>
        <v>-0.96671499999999999</v>
      </c>
      <c r="F2690" s="4">
        <f t="shared" si="208"/>
        <v>1.5709999999999891E-3</v>
      </c>
      <c r="G2690" s="4">
        <f t="shared" si="209"/>
        <v>1.5709999999999891E-3</v>
      </c>
      <c r="H2690" s="7">
        <f t="shared" si="210"/>
        <v>2.4680409999999657E-6</v>
      </c>
      <c r="I2690" s="7"/>
      <c r="J2690">
        <v>107359</v>
      </c>
      <c r="K2690" s="8">
        <f t="shared" si="211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07"/>
        <v>-0.92471500000000006</v>
      </c>
      <c r="E2691" s="8">
        <f>K2720/1000</f>
        <v>-0.92471500000000006</v>
      </c>
      <c r="F2691" s="4">
        <f t="shared" si="208"/>
        <v>0</v>
      </c>
      <c r="G2691" s="4">
        <f t="shared" si="209"/>
        <v>0</v>
      </c>
      <c r="H2691" s="7">
        <f t="shared" si="210"/>
        <v>0</v>
      </c>
      <c r="I2691" s="7"/>
      <c r="J2691">
        <v>106978</v>
      </c>
      <c r="K2691" s="8">
        <f t="shared" si="211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07"/>
        <v>-0.61187499999999995</v>
      </c>
      <c r="E2692" s="8">
        <f>K2721/1000</f>
        <v>-0.61187499999999995</v>
      </c>
      <c r="F2692" s="4">
        <f t="shared" si="208"/>
        <v>0</v>
      </c>
      <c r="G2692" s="4">
        <f t="shared" si="209"/>
        <v>0</v>
      </c>
      <c r="H2692" s="7">
        <f t="shared" si="210"/>
        <v>0</v>
      </c>
      <c r="I2692" s="7"/>
      <c r="J2692">
        <v>106800</v>
      </c>
      <c r="K2692" s="8">
        <f t="shared" si="211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07"/>
        <v>-0.61187499999999995</v>
      </c>
      <c r="E2693" s="8">
        <f>K2722/1000</f>
        <v>-0.61187499999999995</v>
      </c>
      <c r="F2693" s="4">
        <f t="shared" si="208"/>
        <v>0</v>
      </c>
      <c r="G2693" s="4">
        <f t="shared" si="209"/>
        <v>0</v>
      </c>
      <c r="H2693" s="7">
        <f t="shared" si="210"/>
        <v>0</v>
      </c>
      <c r="I2693" s="7"/>
      <c r="J2693">
        <v>107047</v>
      </c>
      <c r="K2693" s="8">
        <f t="shared" si="211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07"/>
        <v>-0.61187499999999995</v>
      </c>
      <c r="E2694" s="8">
        <f>K2723/1000</f>
        <v>-0.61187499999999995</v>
      </c>
      <c r="F2694" s="4">
        <f t="shared" si="208"/>
        <v>0</v>
      </c>
      <c r="G2694" s="4">
        <f t="shared" si="209"/>
        <v>0</v>
      </c>
      <c r="H2694" s="7">
        <f t="shared" si="210"/>
        <v>0</v>
      </c>
      <c r="I2694" s="7"/>
      <c r="J2694">
        <v>100283</v>
      </c>
      <c r="K2694" s="8">
        <f t="shared" si="211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07"/>
        <v>-0.61187499999999995</v>
      </c>
      <c r="E2695" s="8">
        <f>K2724/1000</f>
        <v>-0.61187499999999995</v>
      </c>
      <c r="F2695" s="4">
        <f t="shared" si="208"/>
        <v>0</v>
      </c>
      <c r="G2695" s="4">
        <f t="shared" si="209"/>
        <v>0</v>
      </c>
      <c r="H2695" s="7">
        <f t="shared" si="210"/>
        <v>0</v>
      </c>
      <c r="I2695" s="7"/>
      <c r="J2695">
        <v>30727.8</v>
      </c>
      <c r="K2695" s="8">
        <f t="shared" si="211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07"/>
        <v>-0.61187499999999995</v>
      </c>
      <c r="E2696" s="8">
        <f>K2725/1000</f>
        <v>-0.61187499999999995</v>
      </c>
      <c r="F2696" s="4">
        <f t="shared" si="208"/>
        <v>0</v>
      </c>
      <c r="G2696" s="4">
        <f t="shared" si="209"/>
        <v>0</v>
      </c>
      <c r="H2696" s="7">
        <f t="shared" si="210"/>
        <v>0</v>
      </c>
      <c r="I2696" s="7"/>
      <c r="J2696">
        <v>-924.71500000000003</v>
      </c>
      <c r="K2696" s="8">
        <f t="shared" si="211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12">C2697/1000</f>
        <v>-0.61187499999999995</v>
      </c>
      <c r="E2697" s="8">
        <f>K2726/1000</f>
        <v>-0.61187499999999995</v>
      </c>
      <c r="F2697" s="4">
        <f t="shared" ref="F2697:F2760" si="213">(E2697- D2697)</f>
        <v>0</v>
      </c>
      <c r="G2697" s="4">
        <f t="shared" ref="G2697:G2760" si="214">ABS(F2697)</f>
        <v>0</v>
      </c>
      <c r="H2697" s="7">
        <f t="shared" ref="H2697:H2760" si="215">(G2697^2)</f>
        <v>0</v>
      </c>
      <c r="I2697" s="7"/>
      <c r="J2697">
        <v>-611.875</v>
      </c>
      <c r="K2697" s="8">
        <f t="shared" si="211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12"/>
        <v>-0.61187499999999995</v>
      </c>
      <c r="E2698" s="8">
        <f>K2727/1000</f>
        <v>-0.61187499999999995</v>
      </c>
      <c r="F2698" s="4">
        <f t="shared" si="213"/>
        <v>0</v>
      </c>
      <c r="G2698" s="4">
        <f t="shared" si="214"/>
        <v>0</v>
      </c>
      <c r="H2698" s="7">
        <f t="shared" si="215"/>
        <v>0</v>
      </c>
      <c r="I2698" s="7"/>
      <c r="J2698">
        <v>-611.875</v>
      </c>
      <c r="K2698" s="8">
        <f t="shared" si="211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12"/>
        <v>-0.61187499999999995</v>
      </c>
      <c r="E2699" s="8">
        <f>K2728/1000</f>
        <v>-0.61187499999999995</v>
      </c>
      <c r="F2699" s="4">
        <f t="shared" si="213"/>
        <v>0</v>
      </c>
      <c r="G2699" s="4">
        <f t="shared" si="214"/>
        <v>0</v>
      </c>
      <c r="H2699" s="7">
        <f t="shared" si="215"/>
        <v>0</v>
      </c>
      <c r="I2699" s="7"/>
      <c r="J2699">
        <v>-611.875</v>
      </c>
      <c r="K2699" s="8">
        <f t="shared" si="211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12"/>
        <v>-0.61187499999999995</v>
      </c>
      <c r="E2700" s="8">
        <f>K2729/1000</f>
        <v>-0.61187499999999995</v>
      </c>
      <c r="F2700" s="4">
        <f t="shared" si="213"/>
        <v>0</v>
      </c>
      <c r="G2700" s="4">
        <f t="shared" si="214"/>
        <v>0</v>
      </c>
      <c r="H2700" s="7">
        <f t="shared" si="215"/>
        <v>0</v>
      </c>
      <c r="I2700" s="7"/>
      <c r="J2700">
        <v>-611.875</v>
      </c>
      <c r="K2700" s="8">
        <f t="shared" si="211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12"/>
        <v>-0.61187499999999995</v>
      </c>
      <c r="E2701" s="8">
        <f>K2730/1000</f>
        <v>-0.61187499999999995</v>
      </c>
      <c r="F2701" s="4">
        <f t="shared" si="213"/>
        <v>0</v>
      </c>
      <c r="G2701" s="4">
        <f t="shared" si="214"/>
        <v>0</v>
      </c>
      <c r="H2701" s="7">
        <f t="shared" si="215"/>
        <v>0</v>
      </c>
      <c r="I2701" s="7"/>
      <c r="J2701">
        <v>-611.875</v>
      </c>
      <c r="K2701" s="8">
        <f t="shared" si="211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12"/>
        <v>-1.0669200000000001</v>
      </c>
      <c r="E2702" s="8">
        <f>K2731/1000</f>
        <v>-1.0669200000000001</v>
      </c>
      <c r="F2702" s="4">
        <f t="shared" si="213"/>
        <v>0</v>
      </c>
      <c r="G2702" s="4">
        <f t="shared" si="214"/>
        <v>0</v>
      </c>
      <c r="H2702" s="7">
        <f t="shared" si="215"/>
        <v>0</v>
      </c>
      <c r="I2702" s="7"/>
      <c r="J2702">
        <v>-611.875</v>
      </c>
      <c r="K2702" s="8">
        <f t="shared" si="211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12"/>
        <v>2.9092600000000002</v>
      </c>
      <c r="E2703" s="8">
        <f>K2732/1000</f>
        <v>3.32931</v>
      </c>
      <c r="F2703" s="4">
        <f t="shared" si="213"/>
        <v>0.42004999999999981</v>
      </c>
      <c r="G2703" s="4">
        <f t="shared" si="214"/>
        <v>0.42004999999999981</v>
      </c>
      <c r="H2703" s="7">
        <f t="shared" si="215"/>
        <v>0.17644200249999983</v>
      </c>
      <c r="I2703" s="7"/>
      <c r="J2703">
        <v>-611.875</v>
      </c>
      <c r="K2703" s="8">
        <f t="shared" si="211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12"/>
        <v>113.749</v>
      </c>
      <c r="E2704" s="8">
        <f>K2733/1000</f>
        <v>114.09399999999999</v>
      </c>
      <c r="F2704" s="4">
        <f t="shared" si="213"/>
        <v>0.34499999999999886</v>
      </c>
      <c r="G2704" s="4">
        <f t="shared" si="214"/>
        <v>0.34499999999999886</v>
      </c>
      <c r="H2704" s="7">
        <f t="shared" si="215"/>
        <v>0.11902499999999921</v>
      </c>
      <c r="I2704" s="7"/>
      <c r="J2704">
        <v>-611.875</v>
      </c>
      <c r="K2704" s="8">
        <f t="shared" si="211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12"/>
        <v>112.364</v>
      </c>
      <c r="E2705" s="8">
        <f>K2734/1000</f>
        <v>112.91200000000001</v>
      </c>
      <c r="F2705" s="4">
        <f t="shared" si="213"/>
        <v>0.54800000000000182</v>
      </c>
      <c r="G2705" s="4">
        <f t="shared" si="214"/>
        <v>0.54800000000000182</v>
      </c>
      <c r="H2705" s="7">
        <f t="shared" si="215"/>
        <v>0.30030400000000201</v>
      </c>
      <c r="I2705" s="7"/>
      <c r="J2705">
        <v>-611.875</v>
      </c>
      <c r="K2705" s="8">
        <f t="shared" si="211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12"/>
        <v>111.38500000000001</v>
      </c>
      <c r="E2706" s="8">
        <f>K2735/1000</f>
        <v>111.81100000000001</v>
      </c>
      <c r="F2706" s="4">
        <f t="shared" si="213"/>
        <v>0.42600000000000193</v>
      </c>
      <c r="G2706" s="4">
        <f t="shared" si="214"/>
        <v>0.42600000000000193</v>
      </c>
      <c r="H2706" s="7">
        <f t="shared" si="215"/>
        <v>0.18147600000000164</v>
      </c>
      <c r="I2706" s="7"/>
      <c r="J2706">
        <v>-611.875</v>
      </c>
      <c r="K2706" s="8">
        <f t="shared" si="211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12"/>
        <v>110.736</v>
      </c>
      <c r="E2707" s="8">
        <f>K2736/1000</f>
        <v>111.41800000000001</v>
      </c>
      <c r="F2707" s="4">
        <f t="shared" si="213"/>
        <v>0.68200000000000216</v>
      </c>
      <c r="G2707" s="4">
        <f t="shared" si="214"/>
        <v>0.68200000000000216</v>
      </c>
      <c r="H2707" s="7">
        <f t="shared" si="215"/>
        <v>0.46512400000000292</v>
      </c>
      <c r="I2707" s="7"/>
      <c r="J2707">
        <v>-1066.92</v>
      </c>
      <c r="K2707" s="8">
        <f t="shared" si="211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12"/>
        <v>110.42</v>
      </c>
      <c r="E2708" s="8">
        <f>K2737/1000</f>
        <v>110.739</v>
      </c>
      <c r="F2708" s="4">
        <f t="shared" si="213"/>
        <v>0.31900000000000261</v>
      </c>
      <c r="G2708" s="4">
        <f t="shared" si="214"/>
        <v>0.31900000000000261</v>
      </c>
      <c r="H2708" s="7">
        <f t="shared" si="215"/>
        <v>0.10176100000000167</v>
      </c>
      <c r="I2708" s="7"/>
      <c r="J2708">
        <v>-3800.69</v>
      </c>
      <c r="K2708" s="8">
        <f t="shared" si="211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12"/>
        <v>110.126</v>
      </c>
      <c r="E2709" s="8">
        <f>K2738/1000</f>
        <v>110.42700000000001</v>
      </c>
      <c r="F2709" s="4">
        <f t="shared" si="213"/>
        <v>0.30100000000000193</v>
      </c>
      <c r="G2709" s="4">
        <f t="shared" si="214"/>
        <v>0.30100000000000193</v>
      </c>
      <c r="H2709" s="7">
        <f t="shared" si="215"/>
        <v>9.0601000000001167E-2</v>
      </c>
      <c r="I2709" s="7"/>
      <c r="J2709">
        <v>106013</v>
      </c>
      <c r="K2709" s="8">
        <f t="shared" si="211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12"/>
        <v>110.04</v>
      </c>
      <c r="E2710" s="8">
        <f>K2739/1000</f>
        <v>110.42400000000001</v>
      </c>
      <c r="F2710" s="4">
        <f t="shared" si="213"/>
        <v>0.38400000000000034</v>
      </c>
      <c r="G2710" s="4">
        <f t="shared" si="214"/>
        <v>0.38400000000000034</v>
      </c>
      <c r="H2710" s="7">
        <f t="shared" si="215"/>
        <v>0.14745600000000025</v>
      </c>
      <c r="I2710" s="7"/>
      <c r="J2710">
        <v>111351</v>
      </c>
      <c r="K2710" s="8">
        <f t="shared" si="211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12"/>
        <v>110.217</v>
      </c>
      <c r="E2711" s="8">
        <f>K2740/1000</f>
        <v>110.596</v>
      </c>
      <c r="F2711" s="4">
        <f t="shared" si="213"/>
        <v>0.37900000000000489</v>
      </c>
      <c r="G2711" s="4">
        <f t="shared" si="214"/>
        <v>0.37900000000000489</v>
      </c>
      <c r="H2711" s="7">
        <f t="shared" si="215"/>
        <v>0.14364100000000371</v>
      </c>
      <c r="I2711" s="7"/>
      <c r="J2711">
        <v>110383</v>
      </c>
      <c r="K2711" s="8">
        <f t="shared" si="211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12"/>
        <v>107.273</v>
      </c>
      <c r="E2712" s="8">
        <f>K2741/1000</f>
        <v>108.59399999999999</v>
      </c>
      <c r="F2712" s="4">
        <f t="shared" si="213"/>
        <v>1.320999999999998</v>
      </c>
      <c r="G2712" s="4">
        <f t="shared" si="214"/>
        <v>1.320999999999998</v>
      </c>
      <c r="H2712" s="7">
        <f t="shared" si="215"/>
        <v>1.7450409999999945</v>
      </c>
      <c r="I2712" s="7"/>
      <c r="J2712">
        <v>109558</v>
      </c>
      <c r="K2712" s="8">
        <f t="shared" si="211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12"/>
        <v>64.231800000000007</v>
      </c>
      <c r="E2713" s="8">
        <f>K2742/1000</f>
        <v>63.840800000000002</v>
      </c>
      <c r="F2713" s="4">
        <f t="shared" si="213"/>
        <v>-0.39100000000000534</v>
      </c>
      <c r="G2713" s="4">
        <f t="shared" si="214"/>
        <v>0.39100000000000534</v>
      </c>
      <c r="H2713" s="7">
        <f t="shared" si="215"/>
        <v>0.15288100000000418</v>
      </c>
      <c r="I2713" s="7"/>
      <c r="J2713">
        <v>108992</v>
      </c>
      <c r="K2713" s="8">
        <f t="shared" si="211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12"/>
        <v>-0.96055499999999994</v>
      </c>
      <c r="E2714" s="8">
        <f>K2743/1000</f>
        <v>-0.95874800000000004</v>
      </c>
      <c r="F2714" s="4">
        <f t="shared" si="213"/>
        <v>1.806999999999892E-3</v>
      </c>
      <c r="G2714" s="4">
        <f t="shared" si="214"/>
        <v>1.806999999999892E-3</v>
      </c>
      <c r="H2714" s="7">
        <f t="shared" si="215"/>
        <v>3.2652489999996099E-6</v>
      </c>
      <c r="I2714" s="7"/>
      <c r="J2714">
        <v>108539</v>
      </c>
      <c r="K2714" s="8">
        <f t="shared" si="211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12"/>
        <v>-0.92471500000000006</v>
      </c>
      <c r="E2715" s="8">
        <f>K2744/1000</f>
        <v>-0.92471500000000006</v>
      </c>
      <c r="F2715" s="4">
        <f t="shared" si="213"/>
        <v>0</v>
      </c>
      <c r="G2715" s="4">
        <f t="shared" si="214"/>
        <v>0</v>
      </c>
      <c r="H2715" s="7">
        <f t="shared" si="215"/>
        <v>0</v>
      </c>
      <c r="I2715" s="7"/>
      <c r="J2715">
        <v>108132</v>
      </c>
      <c r="K2715" s="8">
        <f t="shared" si="211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12"/>
        <v>-0.61187499999999995</v>
      </c>
      <c r="E2716" s="8">
        <f>K2745/1000</f>
        <v>-0.61187499999999995</v>
      </c>
      <c r="F2716" s="4">
        <f t="shared" si="213"/>
        <v>0</v>
      </c>
      <c r="G2716" s="4">
        <f t="shared" si="214"/>
        <v>0</v>
      </c>
      <c r="H2716" s="7">
        <f t="shared" si="215"/>
        <v>0</v>
      </c>
      <c r="I2716" s="7"/>
      <c r="J2716">
        <v>108131</v>
      </c>
      <c r="K2716" s="8">
        <f t="shared" si="211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12"/>
        <v>-0.61187499999999995</v>
      </c>
      <c r="E2717" s="8">
        <f>K2746/1000</f>
        <v>-0.61187499999999995</v>
      </c>
      <c r="F2717" s="4">
        <f t="shared" si="213"/>
        <v>0</v>
      </c>
      <c r="G2717" s="4">
        <f t="shared" si="214"/>
        <v>0</v>
      </c>
      <c r="H2717" s="7">
        <f t="shared" si="215"/>
        <v>0</v>
      </c>
      <c r="I2717" s="7"/>
      <c r="J2717">
        <v>108212</v>
      </c>
      <c r="K2717" s="8">
        <f t="shared" si="211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12"/>
        <v>-0.61187499999999995</v>
      </c>
      <c r="E2718" s="8">
        <f>K2747/1000</f>
        <v>-0.61187499999999995</v>
      </c>
      <c r="F2718" s="4">
        <f t="shared" si="213"/>
        <v>0</v>
      </c>
      <c r="G2718" s="4">
        <f t="shared" si="214"/>
        <v>0</v>
      </c>
      <c r="H2718" s="7">
        <f t="shared" si="215"/>
        <v>0</v>
      </c>
      <c r="I2718" s="7"/>
      <c r="J2718">
        <v>84418.3</v>
      </c>
      <c r="K2718" s="8">
        <f t="shared" si="211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12"/>
        <v>-0.61187499999999995</v>
      </c>
      <c r="E2719" s="8">
        <f>K2748/1000</f>
        <v>-0.61187499999999995</v>
      </c>
      <c r="F2719" s="4">
        <f t="shared" si="213"/>
        <v>0</v>
      </c>
      <c r="G2719" s="4">
        <f t="shared" si="214"/>
        <v>0</v>
      </c>
      <c r="H2719" s="7">
        <f t="shared" si="215"/>
        <v>0</v>
      </c>
      <c r="I2719" s="7"/>
      <c r="J2719">
        <v>-966.71500000000003</v>
      </c>
      <c r="K2719" s="8">
        <f t="shared" si="211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12"/>
        <v>-0.61187499999999995</v>
      </c>
      <c r="E2720" s="8">
        <f>K2749/1000</f>
        <v>-0.61187499999999995</v>
      </c>
      <c r="F2720" s="4">
        <f t="shared" si="213"/>
        <v>0</v>
      </c>
      <c r="G2720" s="4">
        <f t="shared" si="214"/>
        <v>0</v>
      </c>
      <c r="H2720" s="7">
        <f t="shared" si="215"/>
        <v>0</v>
      </c>
      <c r="I2720" s="7"/>
      <c r="J2720">
        <v>-924.71500000000003</v>
      </c>
      <c r="K2720" s="8">
        <f t="shared" si="211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12"/>
        <v>-0.61187499999999995</v>
      </c>
      <c r="E2721" s="8">
        <f>K2750/1000</f>
        <v>-0.61187499999999995</v>
      </c>
      <c r="F2721" s="4">
        <f t="shared" si="213"/>
        <v>0</v>
      </c>
      <c r="G2721" s="4">
        <f t="shared" si="214"/>
        <v>0</v>
      </c>
      <c r="H2721" s="7">
        <f t="shared" si="215"/>
        <v>0</v>
      </c>
      <c r="I2721" s="7"/>
      <c r="J2721">
        <v>-611.875</v>
      </c>
      <c r="K2721" s="8">
        <f t="shared" si="211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12"/>
        <v>-0.61187499999999995</v>
      </c>
      <c r="E2722" s="8">
        <f>K2751/1000</f>
        <v>-0.61187499999999995</v>
      </c>
      <c r="F2722" s="4">
        <f t="shared" si="213"/>
        <v>0</v>
      </c>
      <c r="G2722" s="4">
        <f t="shared" si="214"/>
        <v>0</v>
      </c>
      <c r="H2722" s="7">
        <f t="shared" si="215"/>
        <v>0</v>
      </c>
      <c r="I2722" s="7"/>
      <c r="J2722">
        <v>-611.875</v>
      </c>
      <c r="K2722" s="8">
        <f t="shared" si="211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12"/>
        <v>-0.61187499999999995</v>
      </c>
      <c r="E2723" s="8">
        <f>K2752/1000</f>
        <v>-0.61187499999999995</v>
      </c>
      <c r="F2723" s="4">
        <f t="shared" si="213"/>
        <v>0</v>
      </c>
      <c r="G2723" s="4">
        <f t="shared" si="214"/>
        <v>0</v>
      </c>
      <c r="H2723" s="7">
        <f t="shared" si="215"/>
        <v>0</v>
      </c>
      <c r="I2723" s="7"/>
      <c r="J2723">
        <v>-611.875</v>
      </c>
      <c r="K2723" s="8">
        <f t="shared" si="211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12"/>
        <v>-0.61187499999999995</v>
      </c>
      <c r="E2724" s="8">
        <f>K2753/1000</f>
        <v>-0.61187499999999995</v>
      </c>
      <c r="F2724" s="4">
        <f t="shared" si="213"/>
        <v>0</v>
      </c>
      <c r="G2724" s="4">
        <f t="shared" si="214"/>
        <v>0</v>
      </c>
      <c r="H2724" s="7">
        <f t="shared" si="215"/>
        <v>0</v>
      </c>
      <c r="I2724" s="7"/>
      <c r="J2724">
        <v>-611.875</v>
      </c>
      <c r="K2724" s="8">
        <f t="shared" si="211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12"/>
        <v>-0.61187499999999995</v>
      </c>
      <c r="E2725" s="8">
        <f>K2754/1000</f>
        <v>-0.61187499999999995</v>
      </c>
      <c r="F2725" s="4">
        <f t="shared" si="213"/>
        <v>0</v>
      </c>
      <c r="G2725" s="4">
        <f t="shared" si="214"/>
        <v>0</v>
      </c>
      <c r="H2725" s="7">
        <f t="shared" si="215"/>
        <v>0</v>
      </c>
      <c r="I2725" s="7"/>
      <c r="J2725">
        <v>-611.875</v>
      </c>
      <c r="K2725" s="8">
        <f t="shared" si="211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12"/>
        <v>-1.0669200000000001</v>
      </c>
      <c r="E2726" s="8">
        <f>K2755/1000</f>
        <v>-1.0669200000000001</v>
      </c>
      <c r="F2726" s="4">
        <f t="shared" si="213"/>
        <v>0</v>
      </c>
      <c r="G2726" s="4">
        <f t="shared" si="214"/>
        <v>0</v>
      </c>
      <c r="H2726" s="7">
        <f t="shared" si="215"/>
        <v>0</v>
      </c>
      <c r="I2726" s="7"/>
      <c r="J2726">
        <v>-611.875</v>
      </c>
      <c r="K2726" s="8">
        <f t="shared" si="211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12"/>
        <v>-2.9095999999999997</v>
      </c>
      <c r="E2727" s="8">
        <f>K2756/1000</f>
        <v>-2.9109600000000002</v>
      </c>
      <c r="F2727" s="4">
        <f t="shared" si="213"/>
        <v>-1.3600000000004719E-3</v>
      </c>
      <c r="G2727" s="4">
        <f t="shared" si="214"/>
        <v>1.3600000000004719E-3</v>
      </c>
      <c r="H2727" s="7">
        <f t="shared" si="215"/>
        <v>1.8496000000012837E-6</v>
      </c>
      <c r="I2727" s="7"/>
      <c r="J2727">
        <v>-611.875</v>
      </c>
      <c r="K2727" s="8">
        <f t="shared" si="211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12"/>
        <v>-0.75407500000000005</v>
      </c>
      <c r="E2728" s="8">
        <f>K2757/1000</f>
        <v>-0.75407500000000005</v>
      </c>
      <c r="F2728" s="4">
        <f t="shared" si="213"/>
        <v>0</v>
      </c>
      <c r="G2728" s="4">
        <f t="shared" si="214"/>
        <v>0</v>
      </c>
      <c r="H2728" s="7">
        <f t="shared" si="215"/>
        <v>0</v>
      </c>
      <c r="I2728" s="7"/>
      <c r="J2728">
        <v>-611.875</v>
      </c>
      <c r="K2728" s="8">
        <f t="shared" si="211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12"/>
        <v>36.068800000000003</v>
      </c>
      <c r="E2729" s="8">
        <f>K2758/1000</f>
        <v>36.637900000000002</v>
      </c>
      <c r="F2729" s="4">
        <f t="shared" si="213"/>
        <v>0.56909999999999883</v>
      </c>
      <c r="G2729" s="4">
        <f t="shared" si="214"/>
        <v>0.56909999999999883</v>
      </c>
      <c r="H2729" s="7">
        <f t="shared" si="215"/>
        <v>0.32387480999999868</v>
      </c>
      <c r="I2729" s="7"/>
      <c r="J2729">
        <v>-611.875</v>
      </c>
      <c r="K2729" s="8">
        <f t="shared" si="211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12"/>
        <v>113.072</v>
      </c>
      <c r="E2730" s="8">
        <f>K2759/1000</f>
        <v>113.652</v>
      </c>
      <c r="F2730" s="4">
        <f t="shared" si="213"/>
        <v>0.57999999999999829</v>
      </c>
      <c r="G2730" s="4">
        <f t="shared" si="214"/>
        <v>0.57999999999999829</v>
      </c>
      <c r="H2730" s="7">
        <f t="shared" si="215"/>
        <v>0.33639999999999803</v>
      </c>
      <c r="I2730" s="7"/>
      <c r="J2730">
        <v>-611.875</v>
      </c>
      <c r="K2730" s="8">
        <f t="shared" si="211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12"/>
        <v>112.563</v>
      </c>
      <c r="E2731" s="8">
        <f>K2760/1000</f>
        <v>112.866</v>
      </c>
      <c r="F2731" s="4">
        <f t="shared" si="213"/>
        <v>0.30299999999999727</v>
      </c>
      <c r="G2731" s="4">
        <f t="shared" si="214"/>
        <v>0.30299999999999727</v>
      </c>
      <c r="H2731" s="7">
        <f t="shared" si="215"/>
        <v>9.180899999999835E-2</v>
      </c>
      <c r="I2731" s="7"/>
      <c r="J2731">
        <v>-1066.92</v>
      </c>
      <c r="K2731" s="8">
        <f t="shared" si="211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12"/>
        <v>112.19799999999999</v>
      </c>
      <c r="E2732" s="8">
        <f>K2761/1000</f>
        <v>112.52800000000001</v>
      </c>
      <c r="F2732" s="4">
        <f t="shared" si="213"/>
        <v>0.33000000000001251</v>
      </c>
      <c r="G2732" s="4">
        <f t="shared" si="214"/>
        <v>0.33000000000001251</v>
      </c>
      <c r="H2732" s="7">
        <f t="shared" si="215"/>
        <v>0.10890000000000825</v>
      </c>
      <c r="I2732" s="7"/>
      <c r="J2732">
        <v>3329.31</v>
      </c>
      <c r="K2732" s="8">
        <f t="shared" ref="K2732:K2795" si="216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12"/>
        <v>111.84399999999999</v>
      </c>
      <c r="E2733" s="8">
        <f>K2762/1000</f>
        <v>112.197</v>
      </c>
      <c r="F2733" s="4">
        <f t="shared" si="213"/>
        <v>0.35300000000000864</v>
      </c>
      <c r="G2733" s="4">
        <f t="shared" si="214"/>
        <v>0.35300000000000864</v>
      </c>
      <c r="H2733" s="7">
        <f t="shared" si="215"/>
        <v>0.1246090000000061</v>
      </c>
      <c r="I2733" s="7"/>
      <c r="J2733">
        <v>114094</v>
      </c>
      <c r="K2733" s="8">
        <f t="shared" si="216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12"/>
        <v>111.614</v>
      </c>
      <c r="E2734" s="8">
        <f>K2763/1000</f>
        <v>112.102</v>
      </c>
      <c r="F2734" s="4">
        <f t="shared" si="213"/>
        <v>0.48799999999999955</v>
      </c>
      <c r="G2734" s="4">
        <f t="shared" si="214"/>
        <v>0.48799999999999955</v>
      </c>
      <c r="H2734" s="7">
        <f t="shared" si="215"/>
        <v>0.23814399999999955</v>
      </c>
      <c r="I2734" s="7"/>
      <c r="J2734">
        <v>112912</v>
      </c>
      <c r="K2734" s="8">
        <f t="shared" si="216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12"/>
        <v>111.497</v>
      </c>
      <c r="E2735" s="8">
        <f>K2764/1000</f>
        <v>111.863</v>
      </c>
      <c r="F2735" s="4">
        <f t="shared" si="213"/>
        <v>0.36599999999999966</v>
      </c>
      <c r="G2735" s="4">
        <f t="shared" si="214"/>
        <v>0.36599999999999966</v>
      </c>
      <c r="H2735" s="7">
        <f t="shared" si="215"/>
        <v>0.13395599999999974</v>
      </c>
      <c r="I2735" s="7"/>
      <c r="J2735">
        <v>111811</v>
      </c>
      <c r="K2735" s="8">
        <f t="shared" si="216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12"/>
        <v>111.38200000000001</v>
      </c>
      <c r="E2736" s="8">
        <f>K2765/1000</f>
        <v>111.995</v>
      </c>
      <c r="F2736" s="4">
        <f t="shared" si="213"/>
        <v>0.61299999999999955</v>
      </c>
      <c r="G2736" s="4">
        <f t="shared" si="214"/>
        <v>0.61299999999999955</v>
      </c>
      <c r="H2736" s="7">
        <f t="shared" si="215"/>
        <v>0.37576899999999946</v>
      </c>
      <c r="I2736" s="7"/>
      <c r="J2736">
        <v>111418</v>
      </c>
      <c r="K2736" s="8">
        <f t="shared" si="216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12"/>
        <v>99.005899999999997</v>
      </c>
      <c r="E2737" s="8">
        <f>K2766/1000</f>
        <v>98.608199999999997</v>
      </c>
      <c r="F2737" s="4">
        <f t="shared" si="213"/>
        <v>-0.39770000000000039</v>
      </c>
      <c r="G2737" s="4">
        <f t="shared" si="214"/>
        <v>0.39770000000000039</v>
      </c>
      <c r="H2737" s="7">
        <f t="shared" si="215"/>
        <v>0.15816529000000032</v>
      </c>
      <c r="I2737" s="7"/>
      <c r="J2737">
        <v>110739</v>
      </c>
      <c r="K2737" s="8">
        <f t="shared" si="216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12"/>
        <v>33.792099999999998</v>
      </c>
      <c r="E2738" s="8">
        <f>K2767/1000</f>
        <v>31.844000000000001</v>
      </c>
      <c r="F2738" s="4">
        <f t="shared" si="213"/>
        <v>-1.9480999999999966</v>
      </c>
      <c r="G2738" s="4">
        <f t="shared" si="214"/>
        <v>1.9480999999999966</v>
      </c>
      <c r="H2738" s="7">
        <f t="shared" si="215"/>
        <v>3.795093609999987</v>
      </c>
      <c r="I2738" s="7"/>
      <c r="J2738">
        <v>110427</v>
      </c>
      <c r="K2738" s="8">
        <f t="shared" si="216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12"/>
        <v>-0.92471500000000006</v>
      </c>
      <c r="E2739" s="8">
        <f>K2768/1000</f>
        <v>-0.92471500000000006</v>
      </c>
      <c r="F2739" s="4">
        <f t="shared" si="213"/>
        <v>0</v>
      </c>
      <c r="G2739" s="4">
        <f t="shared" si="214"/>
        <v>0</v>
      </c>
      <c r="H2739" s="7">
        <f t="shared" si="215"/>
        <v>0</v>
      </c>
      <c r="I2739" s="7"/>
      <c r="J2739">
        <v>110424</v>
      </c>
      <c r="K2739" s="8">
        <f t="shared" si="216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12"/>
        <v>-0.61187499999999995</v>
      </c>
      <c r="E2740" s="8">
        <f>K2769/1000</f>
        <v>-0.61187499999999995</v>
      </c>
      <c r="F2740" s="4">
        <f t="shared" si="213"/>
        <v>0</v>
      </c>
      <c r="G2740" s="4">
        <f t="shared" si="214"/>
        <v>0</v>
      </c>
      <c r="H2740" s="7">
        <f t="shared" si="215"/>
        <v>0</v>
      </c>
      <c r="I2740" s="7"/>
      <c r="J2740">
        <v>110596</v>
      </c>
      <c r="K2740" s="8">
        <f t="shared" si="216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12"/>
        <v>-0.61187499999999995</v>
      </c>
      <c r="E2741" s="8">
        <f>K2770/1000</f>
        <v>-0.61187499999999995</v>
      </c>
      <c r="F2741" s="4">
        <f t="shared" si="213"/>
        <v>0</v>
      </c>
      <c r="G2741" s="4">
        <f t="shared" si="214"/>
        <v>0</v>
      </c>
      <c r="H2741" s="7">
        <f t="shared" si="215"/>
        <v>0</v>
      </c>
      <c r="I2741" s="7"/>
      <c r="J2741">
        <v>108594</v>
      </c>
      <c r="K2741" s="8">
        <f t="shared" si="216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12"/>
        <v>-0.61187499999999995</v>
      </c>
      <c r="E2742" s="8">
        <f>K2771/1000</f>
        <v>-0.61187499999999995</v>
      </c>
      <c r="F2742" s="4">
        <f t="shared" si="213"/>
        <v>0</v>
      </c>
      <c r="G2742" s="4">
        <f t="shared" si="214"/>
        <v>0</v>
      </c>
      <c r="H2742" s="7">
        <f t="shared" si="215"/>
        <v>0</v>
      </c>
      <c r="I2742" s="7"/>
      <c r="J2742">
        <v>63840.800000000003</v>
      </c>
      <c r="K2742" s="8">
        <f t="shared" si="216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12"/>
        <v>-0.61187499999999995</v>
      </c>
      <c r="E2743" s="8">
        <f>K2772/1000</f>
        <v>-0.61187499999999995</v>
      </c>
      <c r="F2743" s="4">
        <f t="shared" si="213"/>
        <v>0</v>
      </c>
      <c r="G2743" s="4">
        <f t="shared" si="214"/>
        <v>0</v>
      </c>
      <c r="H2743" s="7">
        <f t="shared" si="215"/>
        <v>0</v>
      </c>
      <c r="I2743" s="7"/>
      <c r="J2743">
        <v>-958.74800000000005</v>
      </c>
      <c r="K2743" s="8">
        <f t="shared" si="216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12"/>
        <v>-0.61187499999999995</v>
      </c>
      <c r="E2744" s="8">
        <f>K2773/1000</f>
        <v>-0.61187499999999995</v>
      </c>
      <c r="F2744" s="4">
        <f t="shared" si="213"/>
        <v>0</v>
      </c>
      <c r="G2744" s="4">
        <f t="shared" si="214"/>
        <v>0</v>
      </c>
      <c r="H2744" s="7">
        <f t="shared" si="215"/>
        <v>0</v>
      </c>
      <c r="I2744" s="7"/>
      <c r="J2744">
        <v>-924.71500000000003</v>
      </c>
      <c r="K2744" s="8">
        <f t="shared" si="216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12"/>
        <v>-0.61187499999999995</v>
      </c>
      <c r="E2745" s="8">
        <f>K2774/1000</f>
        <v>-0.61187499999999995</v>
      </c>
      <c r="F2745" s="4">
        <f t="shared" si="213"/>
        <v>0</v>
      </c>
      <c r="G2745" s="4">
        <f t="shared" si="214"/>
        <v>0</v>
      </c>
      <c r="H2745" s="7">
        <f t="shared" si="215"/>
        <v>0</v>
      </c>
      <c r="I2745" s="7"/>
      <c r="J2745">
        <v>-611.875</v>
      </c>
      <c r="K2745" s="8">
        <f t="shared" si="216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12"/>
        <v>-0.61187499999999995</v>
      </c>
      <c r="E2746" s="8">
        <f>K2775/1000</f>
        <v>-0.61187499999999995</v>
      </c>
      <c r="F2746" s="4">
        <f t="shared" si="213"/>
        <v>0</v>
      </c>
      <c r="G2746" s="4">
        <f t="shared" si="214"/>
        <v>0</v>
      </c>
      <c r="H2746" s="7">
        <f t="shared" si="215"/>
        <v>0</v>
      </c>
      <c r="I2746" s="7"/>
      <c r="J2746">
        <v>-611.875</v>
      </c>
      <c r="K2746" s="8">
        <f t="shared" si="216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12"/>
        <v>-0.61187499999999995</v>
      </c>
      <c r="E2747" s="8">
        <f>K2776/1000</f>
        <v>-0.61187499999999995</v>
      </c>
      <c r="F2747" s="4">
        <f t="shared" si="213"/>
        <v>0</v>
      </c>
      <c r="G2747" s="4">
        <f t="shared" si="214"/>
        <v>0</v>
      </c>
      <c r="H2747" s="7">
        <f t="shared" si="215"/>
        <v>0</v>
      </c>
      <c r="I2747" s="7"/>
      <c r="J2747">
        <v>-611.875</v>
      </c>
      <c r="K2747" s="8">
        <f t="shared" si="216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12"/>
        <v>-0.61187499999999995</v>
      </c>
      <c r="E2748" s="8">
        <f>K2777/1000</f>
        <v>-0.61187499999999995</v>
      </c>
      <c r="F2748" s="4">
        <f t="shared" si="213"/>
        <v>0</v>
      </c>
      <c r="G2748" s="4">
        <f t="shared" si="214"/>
        <v>0</v>
      </c>
      <c r="H2748" s="7">
        <f t="shared" si="215"/>
        <v>0</v>
      </c>
      <c r="I2748" s="7"/>
      <c r="J2748">
        <v>-611.875</v>
      </c>
      <c r="K2748" s="8">
        <f t="shared" si="216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12"/>
        <v>-0.61187499999999995</v>
      </c>
      <c r="E2749" s="8">
        <f>K2778/1000</f>
        <v>-0.61187499999999995</v>
      </c>
      <c r="F2749" s="4">
        <f t="shared" si="213"/>
        <v>0</v>
      </c>
      <c r="G2749" s="4">
        <f t="shared" si="214"/>
        <v>0</v>
      </c>
      <c r="H2749" s="7">
        <f t="shared" si="215"/>
        <v>0</v>
      </c>
      <c r="I2749" s="7"/>
      <c r="J2749">
        <v>-611.875</v>
      </c>
      <c r="K2749" s="8">
        <f t="shared" si="216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12"/>
        <v>-1.0669200000000001</v>
      </c>
      <c r="E2750" s="8">
        <f>K2779/1000</f>
        <v>-1.0669200000000001</v>
      </c>
      <c r="F2750" s="4">
        <f t="shared" si="213"/>
        <v>0</v>
      </c>
      <c r="G2750" s="4">
        <f t="shared" si="214"/>
        <v>0</v>
      </c>
      <c r="H2750" s="7">
        <f t="shared" si="215"/>
        <v>0</v>
      </c>
      <c r="I2750" s="7"/>
      <c r="J2750">
        <v>-611.875</v>
      </c>
      <c r="K2750" s="8">
        <f t="shared" si="216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12"/>
        <v>8.0331399999999995</v>
      </c>
      <c r="E2751" s="8">
        <f>K2780/1000</f>
        <v>8.36402</v>
      </c>
      <c r="F2751" s="4">
        <f t="shared" si="213"/>
        <v>0.33088000000000051</v>
      </c>
      <c r="G2751" s="4">
        <f t="shared" si="214"/>
        <v>0.33088000000000051</v>
      </c>
      <c r="H2751" s="7">
        <f t="shared" si="215"/>
        <v>0.10948157440000034</v>
      </c>
      <c r="I2751" s="7"/>
      <c r="J2751">
        <v>-611.875</v>
      </c>
      <c r="K2751" s="8">
        <f t="shared" si="216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12"/>
        <v>113.504</v>
      </c>
      <c r="E2752" s="8">
        <f>K2781/1000</f>
        <v>113.905</v>
      </c>
      <c r="F2752" s="4">
        <f t="shared" si="213"/>
        <v>0.40099999999999625</v>
      </c>
      <c r="G2752" s="4">
        <f t="shared" si="214"/>
        <v>0.40099999999999625</v>
      </c>
      <c r="H2752" s="7">
        <f t="shared" si="215"/>
        <v>0.160800999999997</v>
      </c>
      <c r="I2752" s="7"/>
      <c r="J2752">
        <v>-611.875</v>
      </c>
      <c r="K2752" s="8">
        <f t="shared" si="216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12"/>
        <v>113.858</v>
      </c>
      <c r="E2753" s="8">
        <f>K2782/1000</f>
        <v>114.246</v>
      </c>
      <c r="F2753" s="4">
        <f t="shared" si="213"/>
        <v>0.38799999999999102</v>
      </c>
      <c r="G2753" s="4">
        <f t="shared" si="214"/>
        <v>0.38799999999999102</v>
      </c>
      <c r="H2753" s="7">
        <f t="shared" si="215"/>
        <v>0.15054399999999302</v>
      </c>
      <c r="I2753" s="7"/>
      <c r="J2753">
        <v>-611.875</v>
      </c>
      <c r="K2753" s="8">
        <f t="shared" si="216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12"/>
        <v>112.68899999999999</v>
      </c>
      <c r="E2754" s="8">
        <f>K2783/1000</f>
        <v>113.10599999999999</v>
      </c>
      <c r="F2754" s="4">
        <f t="shared" si="213"/>
        <v>0.41700000000000159</v>
      </c>
      <c r="G2754" s="4">
        <f t="shared" si="214"/>
        <v>0.41700000000000159</v>
      </c>
      <c r="H2754" s="7">
        <f t="shared" si="215"/>
        <v>0.17388900000000132</v>
      </c>
      <c r="I2754" s="7"/>
      <c r="J2754">
        <v>-611.875</v>
      </c>
      <c r="K2754" s="8">
        <f t="shared" si="216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12"/>
        <v>111.95099999999999</v>
      </c>
      <c r="E2755" s="8">
        <f>K2784/1000</f>
        <v>112.387</v>
      </c>
      <c r="F2755" s="4">
        <f t="shared" si="213"/>
        <v>0.43600000000000705</v>
      </c>
      <c r="G2755" s="4">
        <f t="shared" si="214"/>
        <v>0.43600000000000705</v>
      </c>
      <c r="H2755" s="7">
        <f t="shared" si="215"/>
        <v>0.19009600000000615</v>
      </c>
      <c r="I2755" s="7"/>
      <c r="J2755">
        <v>-1066.92</v>
      </c>
      <c r="K2755" s="8">
        <f t="shared" si="216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12"/>
        <v>111.485</v>
      </c>
      <c r="E2756" s="8">
        <f>K2785/1000</f>
        <v>111.657</v>
      </c>
      <c r="F2756" s="4">
        <f t="shared" si="213"/>
        <v>0.17199999999999704</v>
      </c>
      <c r="G2756" s="4">
        <f t="shared" si="214"/>
        <v>0.17199999999999704</v>
      </c>
      <c r="H2756" s="7">
        <f t="shared" si="215"/>
        <v>2.9583999999998983E-2</v>
      </c>
      <c r="I2756" s="7"/>
      <c r="J2756">
        <v>-2910.96</v>
      </c>
      <c r="K2756" s="8">
        <f t="shared" si="216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12"/>
        <v>110.99</v>
      </c>
      <c r="E2757" s="8">
        <f>K2786/1000</f>
        <v>111.27800000000001</v>
      </c>
      <c r="F2757" s="4">
        <f t="shared" si="213"/>
        <v>0.28800000000001091</v>
      </c>
      <c r="G2757" s="4">
        <f t="shared" si="214"/>
        <v>0.28800000000001091</v>
      </c>
      <c r="H2757" s="7">
        <f t="shared" si="215"/>
        <v>8.294400000000629E-2</v>
      </c>
      <c r="I2757" s="7"/>
      <c r="J2757">
        <v>-754.07500000000005</v>
      </c>
      <c r="K2757" s="8">
        <f t="shared" si="216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12"/>
        <v>110.57</v>
      </c>
      <c r="E2758" s="8">
        <f>K2787/1000</f>
        <v>110.77800000000001</v>
      </c>
      <c r="F2758" s="4">
        <f t="shared" si="213"/>
        <v>0.20800000000001262</v>
      </c>
      <c r="G2758" s="4">
        <f t="shared" si="214"/>
        <v>0.20800000000001262</v>
      </c>
      <c r="H2758" s="7">
        <f t="shared" si="215"/>
        <v>4.326400000000525E-2</v>
      </c>
      <c r="I2758" s="7"/>
      <c r="J2758">
        <v>36637.9</v>
      </c>
      <c r="K2758" s="8">
        <f t="shared" si="216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12"/>
        <v>110.339</v>
      </c>
      <c r="E2759" s="8">
        <f>K2788/1000</f>
        <v>110.767</v>
      </c>
      <c r="F2759" s="4">
        <f t="shared" si="213"/>
        <v>0.42799999999999727</v>
      </c>
      <c r="G2759" s="4">
        <f t="shared" si="214"/>
        <v>0.42799999999999727</v>
      </c>
      <c r="H2759" s="7">
        <f t="shared" si="215"/>
        <v>0.18318399999999765</v>
      </c>
      <c r="I2759" s="7"/>
      <c r="J2759">
        <v>113652</v>
      </c>
      <c r="K2759" s="8">
        <f t="shared" si="216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12"/>
        <v>110.038</v>
      </c>
      <c r="E2760" s="8">
        <f>K2789/1000</f>
        <v>110.459</v>
      </c>
      <c r="F2760" s="4">
        <f t="shared" si="213"/>
        <v>0.42100000000000648</v>
      </c>
      <c r="G2760" s="4">
        <f t="shared" si="214"/>
        <v>0.42100000000000648</v>
      </c>
      <c r="H2760" s="7">
        <f t="shared" si="215"/>
        <v>0.17724100000000545</v>
      </c>
      <c r="I2760" s="7"/>
      <c r="J2760">
        <v>112866</v>
      </c>
      <c r="K2760" s="8">
        <f t="shared" si="216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17">C2761/1000</f>
        <v>108.827</v>
      </c>
      <c r="E2761" s="8">
        <f>K2790/1000</f>
        <v>108.005</v>
      </c>
      <c r="F2761" s="4">
        <f t="shared" ref="F2761:F2824" si="218">(E2761- D2761)</f>
        <v>-0.82200000000000273</v>
      </c>
      <c r="G2761" s="4">
        <f t="shared" ref="G2761:G2824" si="219">ABS(F2761)</f>
        <v>0.82200000000000273</v>
      </c>
      <c r="H2761" s="7">
        <f t="shared" ref="H2761:H2824" si="220">(G2761^2)</f>
        <v>0.6756840000000045</v>
      </c>
      <c r="I2761" s="7"/>
      <c r="J2761">
        <v>112528</v>
      </c>
      <c r="K2761" s="8">
        <f t="shared" si="216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17"/>
        <v>45.342800000000004</v>
      </c>
      <c r="E2762" s="8">
        <f>K2791/1000</f>
        <v>43.377499999999998</v>
      </c>
      <c r="F2762" s="4">
        <f t="shared" si="218"/>
        <v>-1.9653000000000063</v>
      </c>
      <c r="G2762" s="4">
        <f t="shared" si="219"/>
        <v>1.9653000000000063</v>
      </c>
      <c r="H2762" s="7">
        <f t="shared" si="220"/>
        <v>3.8624040900000245</v>
      </c>
      <c r="I2762" s="7"/>
      <c r="J2762">
        <v>112197</v>
      </c>
      <c r="K2762" s="8">
        <f t="shared" si="216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17"/>
        <v>-0.92471500000000006</v>
      </c>
      <c r="E2763" s="8">
        <f>K2792/1000</f>
        <v>-0.92471500000000006</v>
      </c>
      <c r="F2763" s="4">
        <f t="shared" si="218"/>
        <v>0</v>
      </c>
      <c r="G2763" s="4">
        <f t="shared" si="219"/>
        <v>0</v>
      </c>
      <c r="H2763" s="7">
        <f t="shared" si="220"/>
        <v>0</v>
      </c>
      <c r="I2763" s="7"/>
      <c r="J2763">
        <v>112102</v>
      </c>
      <c r="K2763" s="8">
        <f t="shared" si="216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17"/>
        <v>-0.61187499999999995</v>
      </c>
      <c r="E2764" s="8">
        <f>K2793/1000</f>
        <v>-0.61187499999999995</v>
      </c>
      <c r="F2764" s="4">
        <f t="shared" si="218"/>
        <v>0</v>
      </c>
      <c r="G2764" s="4">
        <f t="shared" si="219"/>
        <v>0</v>
      </c>
      <c r="H2764" s="7">
        <f t="shared" si="220"/>
        <v>0</v>
      </c>
      <c r="I2764" s="7"/>
      <c r="J2764">
        <v>111863</v>
      </c>
      <c r="K2764" s="8">
        <f t="shared" si="216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17"/>
        <v>-0.61187499999999995</v>
      </c>
      <c r="E2765" s="8">
        <f>K2794/1000</f>
        <v>-0.61187499999999995</v>
      </c>
      <c r="F2765" s="4">
        <f t="shared" si="218"/>
        <v>0</v>
      </c>
      <c r="G2765" s="4">
        <f t="shared" si="219"/>
        <v>0</v>
      </c>
      <c r="H2765" s="7">
        <f t="shared" si="220"/>
        <v>0</v>
      </c>
      <c r="I2765" s="7"/>
      <c r="J2765">
        <v>111995</v>
      </c>
      <c r="K2765" s="8">
        <f t="shared" si="216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17"/>
        <v>-0.61187499999999995</v>
      </c>
      <c r="E2766" s="8">
        <f>K2795/1000</f>
        <v>-0.61187499999999995</v>
      </c>
      <c r="F2766" s="4">
        <f t="shared" si="218"/>
        <v>0</v>
      </c>
      <c r="G2766" s="4">
        <f t="shared" si="219"/>
        <v>0</v>
      </c>
      <c r="H2766" s="7">
        <f t="shared" si="220"/>
        <v>0</v>
      </c>
      <c r="I2766" s="7"/>
      <c r="J2766">
        <v>98608.2</v>
      </c>
      <c r="K2766" s="8">
        <f t="shared" si="216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17"/>
        <v>-0.61187499999999995</v>
      </c>
      <c r="E2767" s="8">
        <f>K2796/1000</f>
        <v>-0.61187499999999995</v>
      </c>
      <c r="F2767" s="4">
        <f t="shared" si="218"/>
        <v>0</v>
      </c>
      <c r="G2767" s="4">
        <f t="shared" si="219"/>
        <v>0</v>
      </c>
      <c r="H2767" s="7">
        <f t="shared" si="220"/>
        <v>0</v>
      </c>
      <c r="I2767" s="7"/>
      <c r="J2767">
        <v>31844</v>
      </c>
      <c r="K2767" s="8">
        <f t="shared" si="216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17"/>
        <v>-0.61187499999999995</v>
      </c>
      <c r="E2768" s="8">
        <f>K2797/1000</f>
        <v>-0.61187499999999995</v>
      </c>
      <c r="F2768" s="4">
        <f t="shared" si="218"/>
        <v>0</v>
      </c>
      <c r="G2768" s="4">
        <f t="shared" si="219"/>
        <v>0</v>
      </c>
      <c r="H2768" s="7">
        <f t="shared" si="220"/>
        <v>0</v>
      </c>
      <c r="I2768" s="7"/>
      <c r="J2768">
        <v>-924.71500000000003</v>
      </c>
      <c r="K2768" s="8">
        <f t="shared" si="216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17"/>
        <v>-0.61187499999999995</v>
      </c>
      <c r="E2769" s="8">
        <f>K2798/1000</f>
        <v>-0.61187499999999995</v>
      </c>
      <c r="F2769" s="4">
        <f t="shared" si="218"/>
        <v>0</v>
      </c>
      <c r="G2769" s="4">
        <f t="shared" si="219"/>
        <v>0</v>
      </c>
      <c r="H2769" s="7">
        <f t="shared" si="220"/>
        <v>0</v>
      </c>
      <c r="I2769" s="7"/>
      <c r="J2769">
        <v>-611.875</v>
      </c>
      <c r="K2769" s="8">
        <f t="shared" si="216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17"/>
        <v>-0.61187499999999995</v>
      </c>
      <c r="E2770" s="8">
        <f>K2799/1000</f>
        <v>-0.61187499999999995</v>
      </c>
      <c r="F2770" s="4">
        <f t="shared" si="218"/>
        <v>0</v>
      </c>
      <c r="G2770" s="4">
        <f t="shared" si="219"/>
        <v>0</v>
      </c>
      <c r="H2770" s="7">
        <f t="shared" si="220"/>
        <v>0</v>
      </c>
      <c r="I2770" s="7"/>
      <c r="J2770">
        <v>-611.875</v>
      </c>
      <c r="K2770" s="8">
        <f t="shared" si="216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17"/>
        <v>-0.61187499999999995</v>
      </c>
      <c r="E2771" s="8">
        <f>K2800/1000</f>
        <v>-0.61187499999999995</v>
      </c>
      <c r="F2771" s="4">
        <f t="shared" si="218"/>
        <v>0</v>
      </c>
      <c r="G2771" s="4">
        <f t="shared" si="219"/>
        <v>0</v>
      </c>
      <c r="H2771" s="7">
        <f t="shared" si="220"/>
        <v>0</v>
      </c>
      <c r="I2771" s="7"/>
      <c r="J2771">
        <v>-611.875</v>
      </c>
      <c r="K2771" s="8">
        <f t="shared" si="216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17"/>
        <v>-0.61187499999999995</v>
      </c>
      <c r="E2772" s="8">
        <f>K2801/1000</f>
        <v>-0.61187499999999995</v>
      </c>
      <c r="F2772" s="4">
        <f t="shared" si="218"/>
        <v>0</v>
      </c>
      <c r="G2772" s="4">
        <f t="shared" si="219"/>
        <v>0</v>
      </c>
      <c r="H2772" s="7">
        <f t="shared" si="220"/>
        <v>0</v>
      </c>
      <c r="I2772" s="7"/>
      <c r="J2772">
        <v>-611.875</v>
      </c>
      <c r="K2772" s="8">
        <f t="shared" si="216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17"/>
        <v>-0.61187499999999995</v>
      </c>
      <c r="E2773" s="8">
        <f>K2802/1000</f>
        <v>-0.61187499999999995</v>
      </c>
      <c r="F2773" s="4">
        <f t="shared" si="218"/>
        <v>0</v>
      </c>
      <c r="G2773" s="4">
        <f t="shared" si="219"/>
        <v>0</v>
      </c>
      <c r="H2773" s="7">
        <f t="shared" si="220"/>
        <v>0</v>
      </c>
      <c r="I2773" s="7"/>
      <c r="J2773">
        <v>-611.875</v>
      </c>
      <c r="K2773" s="8">
        <f t="shared" si="216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17"/>
        <v>-1.0669200000000001</v>
      </c>
      <c r="E2774" s="8">
        <f>K2803/1000</f>
        <v>-1.0669200000000001</v>
      </c>
      <c r="F2774" s="4">
        <f t="shared" si="218"/>
        <v>0</v>
      </c>
      <c r="G2774" s="4">
        <f t="shared" si="219"/>
        <v>0</v>
      </c>
      <c r="H2774" s="7">
        <f t="shared" si="220"/>
        <v>0</v>
      </c>
      <c r="I2774" s="7"/>
      <c r="J2774">
        <v>-611.875</v>
      </c>
      <c r="K2774" s="8">
        <f t="shared" si="216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17"/>
        <v>15.6799</v>
      </c>
      <c r="E2775" s="8">
        <f>K2804/1000</f>
        <v>16.076000000000001</v>
      </c>
      <c r="F2775" s="4">
        <f t="shared" si="218"/>
        <v>0.39610000000000056</v>
      </c>
      <c r="G2775" s="4">
        <f t="shared" si="219"/>
        <v>0.39610000000000056</v>
      </c>
      <c r="H2775" s="7">
        <f t="shared" si="220"/>
        <v>0.15689521000000045</v>
      </c>
      <c r="I2775" s="7"/>
      <c r="J2775">
        <v>-611.875</v>
      </c>
      <c r="K2775" s="8">
        <f t="shared" si="216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17"/>
        <v>112.91800000000001</v>
      </c>
      <c r="E2776" s="8">
        <f>K2805/1000</f>
        <v>113.32299999999999</v>
      </c>
      <c r="F2776" s="4">
        <f t="shared" si="218"/>
        <v>0.40499999999998693</v>
      </c>
      <c r="G2776" s="4">
        <f t="shared" si="219"/>
        <v>0.40499999999998693</v>
      </c>
      <c r="H2776" s="7">
        <f t="shared" si="220"/>
        <v>0.1640249999999894</v>
      </c>
      <c r="I2776" s="7"/>
      <c r="J2776">
        <v>-611.875</v>
      </c>
      <c r="K2776" s="8">
        <f t="shared" si="216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17"/>
        <v>112.25700000000001</v>
      </c>
      <c r="E2777" s="8">
        <f>K2806/1000</f>
        <v>112.63200000000001</v>
      </c>
      <c r="F2777" s="4">
        <f t="shared" si="218"/>
        <v>0.375</v>
      </c>
      <c r="G2777" s="4">
        <f t="shared" si="219"/>
        <v>0.375</v>
      </c>
      <c r="H2777" s="7">
        <f t="shared" si="220"/>
        <v>0.140625</v>
      </c>
      <c r="I2777" s="7"/>
      <c r="J2777">
        <v>-611.875</v>
      </c>
      <c r="K2777" s="8">
        <f t="shared" si="216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17"/>
        <v>111.613</v>
      </c>
      <c r="E2778" s="8">
        <f>K2807/1000</f>
        <v>112.036</v>
      </c>
      <c r="F2778" s="4">
        <f t="shared" si="218"/>
        <v>0.42300000000000182</v>
      </c>
      <c r="G2778" s="4">
        <f t="shared" si="219"/>
        <v>0.42300000000000182</v>
      </c>
      <c r="H2778" s="7">
        <f t="shared" si="220"/>
        <v>0.17892900000000153</v>
      </c>
      <c r="I2778" s="7"/>
      <c r="J2778">
        <v>-611.875</v>
      </c>
      <c r="K2778" s="8">
        <f t="shared" si="216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17"/>
        <v>111.129</v>
      </c>
      <c r="E2779" s="8">
        <f>K2808/1000</f>
        <v>111.78400000000001</v>
      </c>
      <c r="F2779" s="4">
        <f t="shared" si="218"/>
        <v>0.65500000000000114</v>
      </c>
      <c r="G2779" s="4">
        <f t="shared" si="219"/>
        <v>0.65500000000000114</v>
      </c>
      <c r="H2779" s="7">
        <f t="shared" si="220"/>
        <v>0.42902500000000149</v>
      </c>
      <c r="I2779" s="7"/>
      <c r="J2779">
        <v>-1066.92</v>
      </c>
      <c r="K2779" s="8">
        <f t="shared" si="216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17"/>
        <v>110.723</v>
      </c>
      <c r="E2780" s="8">
        <f>K2809/1000</f>
        <v>111.044</v>
      </c>
      <c r="F2780" s="4">
        <f t="shared" si="218"/>
        <v>0.32099999999999795</v>
      </c>
      <c r="G2780" s="4">
        <f t="shared" si="219"/>
        <v>0.32099999999999795</v>
      </c>
      <c r="H2780" s="7">
        <f t="shared" si="220"/>
        <v>0.10304099999999869</v>
      </c>
      <c r="I2780" s="7"/>
      <c r="J2780">
        <v>8364.02</v>
      </c>
      <c r="K2780" s="8">
        <f t="shared" si="216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17"/>
        <v>110.31699999999999</v>
      </c>
      <c r="E2781" s="8">
        <f>K2810/1000</f>
        <v>110.637</v>
      </c>
      <c r="F2781" s="4">
        <f t="shared" si="218"/>
        <v>0.32000000000000739</v>
      </c>
      <c r="G2781" s="4">
        <f t="shared" si="219"/>
        <v>0.32000000000000739</v>
      </c>
      <c r="H2781" s="7">
        <f t="shared" si="220"/>
        <v>0.10240000000000472</v>
      </c>
      <c r="I2781" s="7"/>
      <c r="J2781">
        <v>113905</v>
      </c>
      <c r="K2781" s="8">
        <f t="shared" si="216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17"/>
        <v>110.111</v>
      </c>
      <c r="E2782" s="8">
        <f>K2811/1000</f>
        <v>110.443</v>
      </c>
      <c r="F2782" s="4">
        <f t="shared" si="218"/>
        <v>0.33199999999999363</v>
      </c>
      <c r="G2782" s="4">
        <f t="shared" si="219"/>
        <v>0.33199999999999363</v>
      </c>
      <c r="H2782" s="7">
        <f t="shared" si="220"/>
        <v>0.11022399999999577</v>
      </c>
      <c r="I2782" s="7"/>
      <c r="J2782">
        <v>114246</v>
      </c>
      <c r="K2782" s="8">
        <f t="shared" si="216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17"/>
        <v>110.11199999999999</v>
      </c>
      <c r="E2783" s="8">
        <f>K2812/1000</f>
        <v>110.44199999999999</v>
      </c>
      <c r="F2783" s="4">
        <f t="shared" si="218"/>
        <v>0.32999999999999829</v>
      </c>
      <c r="G2783" s="4">
        <f t="shared" si="219"/>
        <v>0.32999999999999829</v>
      </c>
      <c r="H2783" s="7">
        <f t="shared" si="220"/>
        <v>0.10889999999999887</v>
      </c>
      <c r="I2783" s="7"/>
      <c r="J2783">
        <v>113106</v>
      </c>
      <c r="K2783" s="8">
        <f t="shared" si="216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17"/>
        <v>110.09</v>
      </c>
      <c r="E2784" s="8">
        <f>K2813/1000</f>
        <v>110.515</v>
      </c>
      <c r="F2784" s="4">
        <f t="shared" si="218"/>
        <v>0.42499999999999716</v>
      </c>
      <c r="G2784" s="4">
        <f t="shared" si="219"/>
        <v>0.42499999999999716</v>
      </c>
      <c r="H2784" s="7">
        <f t="shared" si="220"/>
        <v>0.18062499999999759</v>
      </c>
      <c r="I2784" s="7"/>
      <c r="J2784">
        <v>112387</v>
      </c>
      <c r="K2784" s="8">
        <f t="shared" si="216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17"/>
        <v>110.44799999999999</v>
      </c>
      <c r="E2785" s="8">
        <f>K2814/1000</f>
        <v>110.63500000000001</v>
      </c>
      <c r="F2785" s="4">
        <f t="shared" si="218"/>
        <v>0.18700000000001182</v>
      </c>
      <c r="G2785" s="4">
        <f t="shared" si="219"/>
        <v>0.18700000000001182</v>
      </c>
      <c r="H2785" s="7">
        <f t="shared" si="220"/>
        <v>3.496900000000442E-2</v>
      </c>
      <c r="I2785" s="7"/>
      <c r="J2785">
        <v>111657</v>
      </c>
      <c r="K2785" s="8">
        <f t="shared" si="216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17"/>
        <v>51.577100000000002</v>
      </c>
      <c r="E2786" s="8">
        <f>K2815/1000</f>
        <v>49.2639</v>
      </c>
      <c r="F2786" s="4">
        <f t="shared" si="218"/>
        <v>-2.3132000000000019</v>
      </c>
      <c r="G2786" s="4">
        <f t="shared" si="219"/>
        <v>2.3132000000000019</v>
      </c>
      <c r="H2786" s="7">
        <f t="shared" si="220"/>
        <v>5.3508942400000086</v>
      </c>
      <c r="I2786" s="7"/>
      <c r="J2786">
        <v>111278</v>
      </c>
      <c r="K2786" s="8">
        <f t="shared" si="216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17"/>
        <v>-0.92471500000000006</v>
      </c>
      <c r="E2787" s="8">
        <f>K2816/1000</f>
        <v>-0.92471500000000006</v>
      </c>
      <c r="F2787" s="4">
        <f t="shared" si="218"/>
        <v>0</v>
      </c>
      <c r="G2787" s="4">
        <f t="shared" si="219"/>
        <v>0</v>
      </c>
      <c r="H2787" s="7">
        <f t="shared" si="220"/>
        <v>0</v>
      </c>
      <c r="I2787" s="7"/>
      <c r="J2787">
        <v>110778</v>
      </c>
      <c r="K2787" s="8">
        <f t="shared" si="216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17"/>
        <v>-0.61187499999999995</v>
      </c>
      <c r="E2788" s="8">
        <f>K2817/1000</f>
        <v>-0.61187499999999995</v>
      </c>
      <c r="F2788" s="4">
        <f t="shared" si="218"/>
        <v>0</v>
      </c>
      <c r="G2788" s="4">
        <f t="shared" si="219"/>
        <v>0</v>
      </c>
      <c r="H2788" s="7">
        <f t="shared" si="220"/>
        <v>0</v>
      </c>
      <c r="I2788" s="7"/>
      <c r="J2788">
        <v>110767</v>
      </c>
      <c r="K2788" s="8">
        <f t="shared" si="216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17"/>
        <v>-0.61187499999999995</v>
      </c>
      <c r="E2789" s="8">
        <f>K2818/1000</f>
        <v>-0.61187499999999995</v>
      </c>
      <c r="F2789" s="4">
        <f t="shared" si="218"/>
        <v>0</v>
      </c>
      <c r="G2789" s="4">
        <f t="shared" si="219"/>
        <v>0</v>
      </c>
      <c r="H2789" s="7">
        <f t="shared" si="220"/>
        <v>0</v>
      </c>
      <c r="I2789" s="7"/>
      <c r="J2789">
        <v>110459</v>
      </c>
      <c r="K2789" s="8">
        <f t="shared" si="216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17"/>
        <v>-0.61187499999999995</v>
      </c>
      <c r="E2790" s="8">
        <f>K2819/1000</f>
        <v>-0.61187499999999995</v>
      </c>
      <c r="F2790" s="4">
        <f t="shared" si="218"/>
        <v>0</v>
      </c>
      <c r="G2790" s="4">
        <f t="shared" si="219"/>
        <v>0</v>
      </c>
      <c r="H2790" s="7">
        <f t="shared" si="220"/>
        <v>0</v>
      </c>
      <c r="I2790" s="7"/>
      <c r="J2790">
        <v>108005</v>
      </c>
      <c r="K2790" s="8">
        <f t="shared" si="216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17"/>
        <v>-0.61187499999999995</v>
      </c>
      <c r="E2791" s="8">
        <f>K2820/1000</f>
        <v>-0.61187499999999995</v>
      </c>
      <c r="F2791" s="4">
        <f t="shared" si="218"/>
        <v>0</v>
      </c>
      <c r="G2791" s="4">
        <f t="shared" si="219"/>
        <v>0</v>
      </c>
      <c r="H2791" s="7">
        <f t="shared" si="220"/>
        <v>0</v>
      </c>
      <c r="I2791" s="7"/>
      <c r="J2791">
        <v>43377.5</v>
      </c>
      <c r="K2791" s="8">
        <f t="shared" si="216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17"/>
        <v>-0.61187499999999995</v>
      </c>
      <c r="E2792" s="8">
        <f>K2821/1000</f>
        <v>-0.61187499999999995</v>
      </c>
      <c r="F2792" s="4">
        <f t="shared" si="218"/>
        <v>0</v>
      </c>
      <c r="G2792" s="4">
        <f t="shared" si="219"/>
        <v>0</v>
      </c>
      <c r="H2792" s="7">
        <f t="shared" si="220"/>
        <v>0</v>
      </c>
      <c r="I2792" s="7"/>
      <c r="J2792">
        <v>-924.71500000000003</v>
      </c>
      <c r="K2792" s="8">
        <f t="shared" si="216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17"/>
        <v>-0.61187499999999995</v>
      </c>
      <c r="E2793" s="8">
        <f>K2822/1000</f>
        <v>-0.61187499999999995</v>
      </c>
      <c r="F2793" s="4">
        <f t="shared" si="218"/>
        <v>0</v>
      </c>
      <c r="G2793" s="4">
        <f t="shared" si="219"/>
        <v>0</v>
      </c>
      <c r="H2793" s="7">
        <f t="shared" si="220"/>
        <v>0</v>
      </c>
      <c r="I2793" s="7"/>
      <c r="J2793">
        <v>-611.875</v>
      </c>
      <c r="K2793" s="8">
        <f t="shared" si="216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17"/>
        <v>-0.61187499999999995</v>
      </c>
      <c r="E2794" s="8">
        <f>K2823/1000</f>
        <v>-0.61187499999999995</v>
      </c>
      <c r="F2794" s="4">
        <f t="shared" si="218"/>
        <v>0</v>
      </c>
      <c r="G2794" s="4">
        <f t="shared" si="219"/>
        <v>0</v>
      </c>
      <c r="H2794" s="7">
        <f t="shared" si="220"/>
        <v>0</v>
      </c>
      <c r="I2794" s="7"/>
      <c r="J2794">
        <v>-611.875</v>
      </c>
      <c r="K2794" s="8">
        <f t="shared" si="216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17"/>
        <v>-0.61187499999999995</v>
      </c>
      <c r="E2795" s="8">
        <f>K2824/1000</f>
        <v>-0.61187499999999995</v>
      </c>
      <c r="F2795" s="4">
        <f t="shared" si="218"/>
        <v>0</v>
      </c>
      <c r="G2795" s="4">
        <f t="shared" si="219"/>
        <v>0</v>
      </c>
      <c r="H2795" s="7">
        <f t="shared" si="220"/>
        <v>0</v>
      </c>
      <c r="I2795" s="7"/>
      <c r="J2795">
        <v>-611.875</v>
      </c>
      <c r="K2795" s="8">
        <f t="shared" si="216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17"/>
        <v>-0.61187499999999995</v>
      </c>
      <c r="E2796" s="8">
        <f>K2825/1000</f>
        <v>-0.61187499999999995</v>
      </c>
      <c r="F2796" s="4">
        <f t="shared" si="218"/>
        <v>0</v>
      </c>
      <c r="G2796" s="4">
        <f t="shared" si="219"/>
        <v>0</v>
      </c>
      <c r="H2796" s="7">
        <f t="shared" si="220"/>
        <v>0</v>
      </c>
      <c r="I2796" s="7"/>
      <c r="J2796">
        <v>-611.875</v>
      </c>
      <c r="K2796" s="8">
        <f t="shared" ref="K2796:K2859" si="221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17"/>
        <v>-0.61187499999999995</v>
      </c>
      <c r="E2797" s="8">
        <f>K2826/1000</f>
        <v>-0.61187499999999995</v>
      </c>
      <c r="F2797" s="4">
        <f t="shared" si="218"/>
        <v>0</v>
      </c>
      <c r="G2797" s="4">
        <f t="shared" si="219"/>
        <v>0</v>
      </c>
      <c r="H2797" s="7">
        <f t="shared" si="220"/>
        <v>0</v>
      </c>
      <c r="I2797" s="7"/>
      <c r="J2797">
        <v>-611.875</v>
      </c>
      <c r="K2797" s="8">
        <f t="shared" si="221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17"/>
        <v>-1.0669200000000001</v>
      </c>
      <c r="E2798" s="8">
        <f>K2827/1000</f>
        <v>-1.0669200000000001</v>
      </c>
      <c r="F2798" s="4">
        <f t="shared" si="218"/>
        <v>0</v>
      </c>
      <c r="G2798" s="4">
        <f t="shared" si="219"/>
        <v>0</v>
      </c>
      <c r="H2798" s="7">
        <f t="shared" si="220"/>
        <v>0</v>
      </c>
      <c r="I2798" s="7"/>
      <c r="J2798">
        <v>-611.875</v>
      </c>
      <c r="K2798" s="8">
        <f t="shared" si="221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17"/>
        <v>-2.8989600000000002</v>
      </c>
      <c r="E2799" s="8">
        <f>K2828/1000</f>
        <v>-2.9028200000000002</v>
      </c>
      <c r="F2799" s="4">
        <f t="shared" si="218"/>
        <v>-3.8599999999999746E-3</v>
      </c>
      <c r="G2799" s="4">
        <f t="shared" si="219"/>
        <v>3.8599999999999746E-3</v>
      </c>
      <c r="H2799" s="7">
        <f t="shared" si="220"/>
        <v>1.4899599999999804E-5</v>
      </c>
      <c r="I2799" s="7"/>
      <c r="J2799">
        <v>-611.875</v>
      </c>
      <c r="K2799" s="8">
        <f t="shared" si="221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17"/>
        <v>103.813</v>
      </c>
      <c r="E2800" s="8">
        <f>K2829/1000</f>
        <v>104.149</v>
      </c>
      <c r="F2800" s="4">
        <f t="shared" si="218"/>
        <v>0.33599999999999852</v>
      </c>
      <c r="G2800" s="4">
        <f t="shared" si="219"/>
        <v>0.33599999999999852</v>
      </c>
      <c r="H2800" s="7">
        <f t="shared" si="220"/>
        <v>0.11289599999999901</v>
      </c>
      <c r="I2800" s="7"/>
      <c r="J2800">
        <v>-611.875</v>
      </c>
      <c r="K2800" s="8">
        <f t="shared" si="221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17"/>
        <v>112.65300000000001</v>
      </c>
      <c r="E2801" s="8">
        <f>K2830/1000</f>
        <v>113.02500000000001</v>
      </c>
      <c r="F2801" s="4">
        <f t="shared" si="218"/>
        <v>0.37199999999999989</v>
      </c>
      <c r="G2801" s="4">
        <f t="shared" si="219"/>
        <v>0.37199999999999989</v>
      </c>
      <c r="H2801" s="7">
        <f t="shared" si="220"/>
        <v>0.13838399999999992</v>
      </c>
      <c r="I2801" s="7"/>
      <c r="J2801">
        <v>-611.875</v>
      </c>
      <c r="K2801" s="8">
        <f t="shared" si="221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17"/>
        <v>111.59699999999999</v>
      </c>
      <c r="E2802" s="8">
        <f>K2831/1000</f>
        <v>112.16500000000001</v>
      </c>
      <c r="F2802" s="4">
        <f t="shared" si="218"/>
        <v>0.56800000000001205</v>
      </c>
      <c r="G2802" s="4">
        <f t="shared" si="219"/>
        <v>0.56800000000001205</v>
      </c>
      <c r="H2802" s="7">
        <f t="shared" si="220"/>
        <v>0.32262400000001368</v>
      </c>
      <c r="I2802" s="7"/>
      <c r="J2802">
        <v>-611.875</v>
      </c>
      <c r="K2802" s="8">
        <f t="shared" si="221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17"/>
        <v>110.913</v>
      </c>
      <c r="E2803" s="8">
        <f>K2832/1000</f>
        <v>111.271</v>
      </c>
      <c r="F2803" s="4">
        <f t="shared" si="218"/>
        <v>0.35800000000000409</v>
      </c>
      <c r="G2803" s="4">
        <f t="shared" si="219"/>
        <v>0.35800000000000409</v>
      </c>
      <c r="H2803" s="7">
        <f t="shared" si="220"/>
        <v>0.12816400000000294</v>
      </c>
      <c r="I2803" s="7"/>
      <c r="J2803">
        <v>-1066.92</v>
      </c>
      <c r="K2803" s="8">
        <f t="shared" si="221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17"/>
        <v>110.446</v>
      </c>
      <c r="E2804" s="8">
        <f>K2833/1000</f>
        <v>110.779</v>
      </c>
      <c r="F2804" s="4">
        <f t="shared" si="218"/>
        <v>0.33299999999999841</v>
      </c>
      <c r="G2804" s="4">
        <f t="shared" si="219"/>
        <v>0.33299999999999841</v>
      </c>
      <c r="H2804" s="7">
        <f t="shared" si="220"/>
        <v>0.11088899999999895</v>
      </c>
      <c r="I2804" s="7"/>
      <c r="J2804">
        <v>16076</v>
      </c>
      <c r="K2804" s="8">
        <f t="shared" si="221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17"/>
        <v>109.98699999999999</v>
      </c>
      <c r="E2805" s="8">
        <f>K2834/1000</f>
        <v>110.355</v>
      </c>
      <c r="F2805" s="4">
        <f t="shared" si="218"/>
        <v>0.36800000000000921</v>
      </c>
      <c r="G2805" s="4">
        <f t="shared" si="219"/>
        <v>0.36800000000000921</v>
      </c>
      <c r="H2805" s="7">
        <f t="shared" si="220"/>
        <v>0.13542400000000679</v>
      </c>
      <c r="I2805" s="7"/>
      <c r="J2805">
        <v>113323</v>
      </c>
      <c r="K2805" s="8">
        <f t="shared" si="221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17"/>
        <v>109.673</v>
      </c>
      <c r="E2806" s="8">
        <f>K2835/1000</f>
        <v>109.82899999999999</v>
      </c>
      <c r="F2806" s="4">
        <f t="shared" si="218"/>
        <v>0.1559999999999917</v>
      </c>
      <c r="G2806" s="4">
        <f t="shared" si="219"/>
        <v>0.1559999999999917</v>
      </c>
      <c r="H2806" s="7">
        <f t="shared" si="220"/>
        <v>2.4335999999997412E-2</v>
      </c>
      <c r="I2806" s="7"/>
      <c r="J2806">
        <v>112632</v>
      </c>
      <c r="K2806" s="8">
        <f t="shared" si="221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17"/>
        <v>109.548</v>
      </c>
      <c r="E2807" s="8">
        <f>K2836/1000</f>
        <v>109.557</v>
      </c>
      <c r="F2807" s="4">
        <f t="shared" si="218"/>
        <v>9.0000000000003411E-3</v>
      </c>
      <c r="G2807" s="4">
        <f t="shared" si="219"/>
        <v>9.0000000000003411E-3</v>
      </c>
      <c r="H2807" s="7">
        <f t="shared" si="220"/>
        <v>8.1000000000006143E-5</v>
      </c>
      <c r="I2807" s="7"/>
      <c r="J2807">
        <v>112036</v>
      </c>
      <c r="K2807" s="8">
        <f t="shared" si="221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17"/>
        <v>109.36199999999999</v>
      </c>
      <c r="E2808" s="8">
        <f>K2837/1000</f>
        <v>109.77500000000001</v>
      </c>
      <c r="F2808" s="4">
        <f t="shared" si="218"/>
        <v>0.41300000000001091</v>
      </c>
      <c r="G2808" s="4">
        <f t="shared" si="219"/>
        <v>0.41300000000001091</v>
      </c>
      <c r="H2808" s="7">
        <f t="shared" si="220"/>
        <v>0.17056900000000902</v>
      </c>
      <c r="I2808" s="7"/>
      <c r="J2808">
        <v>111784</v>
      </c>
      <c r="K2808" s="8">
        <f t="shared" si="221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17"/>
        <v>86.7714</v>
      </c>
      <c r="E2809" s="8">
        <f>K2838/1000</f>
        <v>86.093800000000002</v>
      </c>
      <c r="F2809" s="4">
        <f t="shared" si="218"/>
        <v>-0.6775999999999982</v>
      </c>
      <c r="G2809" s="4">
        <f t="shared" si="219"/>
        <v>0.6775999999999982</v>
      </c>
      <c r="H2809" s="7">
        <f t="shared" si="220"/>
        <v>0.45914175999999757</v>
      </c>
      <c r="I2809" s="7"/>
      <c r="J2809">
        <v>111044</v>
      </c>
      <c r="K2809" s="8">
        <f t="shared" si="221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17"/>
        <v>-0.92471500000000006</v>
      </c>
      <c r="E2810" s="8">
        <f>K2839/1000</f>
        <v>-0.92471500000000006</v>
      </c>
      <c r="F2810" s="4">
        <f t="shared" si="218"/>
        <v>0</v>
      </c>
      <c r="G2810" s="4">
        <f t="shared" si="219"/>
        <v>0</v>
      </c>
      <c r="H2810" s="7">
        <f t="shared" si="220"/>
        <v>0</v>
      </c>
      <c r="I2810" s="7"/>
      <c r="J2810">
        <v>110637</v>
      </c>
      <c r="K2810" s="8">
        <f t="shared" si="221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17"/>
        <v>-0.92471500000000006</v>
      </c>
      <c r="E2811" s="8">
        <f>K2840/1000</f>
        <v>-0.92471500000000006</v>
      </c>
      <c r="F2811" s="4">
        <f t="shared" si="218"/>
        <v>0</v>
      </c>
      <c r="G2811" s="4">
        <f t="shared" si="219"/>
        <v>0</v>
      </c>
      <c r="H2811" s="7">
        <f t="shared" si="220"/>
        <v>0</v>
      </c>
      <c r="I2811" s="7"/>
      <c r="J2811">
        <v>110443</v>
      </c>
      <c r="K2811" s="8">
        <f t="shared" si="221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17"/>
        <v>-0.61187499999999995</v>
      </c>
      <c r="E2812" s="8">
        <f>K2841/1000</f>
        <v>-0.61187499999999995</v>
      </c>
      <c r="F2812" s="4">
        <f t="shared" si="218"/>
        <v>0</v>
      </c>
      <c r="G2812" s="4">
        <f t="shared" si="219"/>
        <v>0</v>
      </c>
      <c r="H2812" s="7">
        <f t="shared" si="220"/>
        <v>0</v>
      </c>
      <c r="I2812" s="7"/>
      <c r="J2812">
        <v>110442</v>
      </c>
      <c r="K2812" s="8">
        <f t="shared" si="221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17"/>
        <v>-0.61187499999999995</v>
      </c>
      <c r="E2813" s="8">
        <f>K2842/1000</f>
        <v>-0.61187499999999995</v>
      </c>
      <c r="F2813" s="4">
        <f t="shared" si="218"/>
        <v>0</v>
      </c>
      <c r="G2813" s="4">
        <f t="shared" si="219"/>
        <v>0</v>
      </c>
      <c r="H2813" s="7">
        <f t="shared" si="220"/>
        <v>0</v>
      </c>
      <c r="I2813" s="7"/>
      <c r="J2813">
        <v>110515</v>
      </c>
      <c r="K2813" s="8">
        <f t="shared" si="221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17"/>
        <v>-0.61187499999999995</v>
      </c>
      <c r="E2814" s="8">
        <f>K2843/1000</f>
        <v>-0.61187499999999995</v>
      </c>
      <c r="F2814" s="4">
        <f t="shared" si="218"/>
        <v>0</v>
      </c>
      <c r="G2814" s="4">
        <f t="shared" si="219"/>
        <v>0</v>
      </c>
      <c r="H2814" s="7">
        <f t="shared" si="220"/>
        <v>0</v>
      </c>
      <c r="I2814" s="7"/>
      <c r="J2814">
        <v>110635</v>
      </c>
      <c r="K2814" s="8">
        <f t="shared" si="221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17"/>
        <v>-0.61187499999999995</v>
      </c>
      <c r="E2815" s="8">
        <f>K2844/1000</f>
        <v>-0.61187499999999995</v>
      </c>
      <c r="F2815" s="4">
        <f t="shared" si="218"/>
        <v>0</v>
      </c>
      <c r="G2815" s="4">
        <f t="shared" si="219"/>
        <v>0</v>
      </c>
      <c r="H2815" s="7">
        <f t="shared" si="220"/>
        <v>0</v>
      </c>
      <c r="I2815" s="7"/>
      <c r="J2815">
        <v>49263.9</v>
      </c>
      <c r="K2815" s="8">
        <f t="shared" si="221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17"/>
        <v>-0.61187499999999995</v>
      </c>
      <c r="E2816" s="8">
        <f>K2845/1000</f>
        <v>-0.61187499999999995</v>
      </c>
      <c r="F2816" s="4">
        <f t="shared" si="218"/>
        <v>0</v>
      </c>
      <c r="G2816" s="4">
        <f t="shared" si="219"/>
        <v>0</v>
      </c>
      <c r="H2816" s="7">
        <f t="shared" si="220"/>
        <v>0</v>
      </c>
      <c r="I2816" s="7"/>
      <c r="J2816">
        <v>-924.71500000000003</v>
      </c>
      <c r="K2816" s="8">
        <f t="shared" si="221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17"/>
        <v>-0.61187499999999995</v>
      </c>
      <c r="E2817" s="8">
        <f>K2846/1000</f>
        <v>-0.61187499999999995</v>
      </c>
      <c r="F2817" s="4">
        <f t="shared" si="218"/>
        <v>0</v>
      </c>
      <c r="G2817" s="4">
        <f t="shared" si="219"/>
        <v>0</v>
      </c>
      <c r="H2817" s="7">
        <f t="shared" si="220"/>
        <v>0</v>
      </c>
      <c r="I2817" s="7"/>
      <c r="J2817">
        <v>-611.875</v>
      </c>
      <c r="K2817" s="8">
        <f t="shared" si="221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17"/>
        <v>-0.61187499999999995</v>
      </c>
      <c r="E2818" s="8">
        <f>K2847/1000</f>
        <v>-0.61187499999999995</v>
      </c>
      <c r="F2818" s="4">
        <f t="shared" si="218"/>
        <v>0</v>
      </c>
      <c r="G2818" s="4">
        <f t="shared" si="219"/>
        <v>0</v>
      </c>
      <c r="H2818" s="7">
        <f t="shared" si="220"/>
        <v>0</v>
      </c>
      <c r="I2818" s="7"/>
      <c r="J2818">
        <v>-611.875</v>
      </c>
      <c r="K2818" s="8">
        <f t="shared" si="221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17"/>
        <v>-0.61187499999999995</v>
      </c>
      <c r="E2819" s="8">
        <f>K2848/1000</f>
        <v>-0.61187499999999995</v>
      </c>
      <c r="F2819" s="4">
        <f t="shared" si="218"/>
        <v>0</v>
      </c>
      <c r="G2819" s="4">
        <f t="shared" si="219"/>
        <v>0</v>
      </c>
      <c r="H2819" s="7">
        <f t="shared" si="220"/>
        <v>0</v>
      </c>
      <c r="I2819" s="7"/>
      <c r="J2819">
        <v>-611.875</v>
      </c>
      <c r="K2819" s="8">
        <f t="shared" si="221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17"/>
        <v>-0.61187499999999995</v>
      </c>
      <c r="E2820" s="8">
        <f>K2849/1000</f>
        <v>-0.61187499999999995</v>
      </c>
      <c r="F2820" s="4">
        <f t="shared" si="218"/>
        <v>0</v>
      </c>
      <c r="G2820" s="4">
        <f t="shared" si="219"/>
        <v>0</v>
      </c>
      <c r="H2820" s="7">
        <f t="shared" si="220"/>
        <v>0</v>
      </c>
      <c r="I2820" s="7"/>
      <c r="J2820">
        <v>-611.875</v>
      </c>
      <c r="K2820" s="8">
        <f t="shared" si="221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17"/>
        <v>-0.61187499999999995</v>
      </c>
      <c r="E2821" s="8">
        <f>K2850/1000</f>
        <v>-0.61187499999999995</v>
      </c>
      <c r="F2821" s="4">
        <f t="shared" si="218"/>
        <v>0</v>
      </c>
      <c r="G2821" s="4">
        <f t="shared" si="219"/>
        <v>0</v>
      </c>
      <c r="H2821" s="7">
        <f t="shared" si="220"/>
        <v>0</v>
      </c>
      <c r="I2821" s="7"/>
      <c r="J2821">
        <v>-611.875</v>
      </c>
      <c r="K2821" s="8">
        <f t="shared" si="221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17"/>
        <v>-1.0669200000000001</v>
      </c>
      <c r="E2822" s="8">
        <f>K2851/1000</f>
        <v>-1.0669200000000001</v>
      </c>
      <c r="F2822" s="4">
        <f t="shared" si="218"/>
        <v>0</v>
      </c>
      <c r="G2822" s="4">
        <f t="shared" si="219"/>
        <v>0</v>
      </c>
      <c r="H2822" s="7">
        <f t="shared" si="220"/>
        <v>0</v>
      </c>
      <c r="I2822" s="7"/>
      <c r="J2822">
        <v>-611.875</v>
      </c>
      <c r="K2822" s="8">
        <f t="shared" si="221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17"/>
        <v>4.3590900000000001</v>
      </c>
      <c r="E2823" s="8">
        <f>K2852/1000</f>
        <v>5.0377399999999994</v>
      </c>
      <c r="F2823" s="4">
        <f t="shared" si="218"/>
        <v>0.67864999999999931</v>
      </c>
      <c r="G2823" s="4">
        <f t="shared" si="219"/>
        <v>0.67864999999999931</v>
      </c>
      <c r="H2823" s="7">
        <f t="shared" si="220"/>
        <v>0.46056582249999906</v>
      </c>
      <c r="I2823" s="7"/>
      <c r="J2823">
        <v>-611.875</v>
      </c>
      <c r="K2823" s="8">
        <f t="shared" si="221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17"/>
        <v>112.629</v>
      </c>
      <c r="E2824" s="8">
        <f>K2853/1000</f>
        <v>113.05500000000001</v>
      </c>
      <c r="F2824" s="4">
        <f t="shared" si="218"/>
        <v>0.42600000000000193</v>
      </c>
      <c r="G2824" s="4">
        <f t="shared" si="219"/>
        <v>0.42600000000000193</v>
      </c>
      <c r="H2824" s="7">
        <f t="shared" si="220"/>
        <v>0.18147600000000164</v>
      </c>
      <c r="I2824" s="7"/>
      <c r="J2824">
        <v>-611.875</v>
      </c>
      <c r="K2824" s="8">
        <f t="shared" si="221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22">C2825/1000</f>
        <v>111.467</v>
      </c>
      <c r="E2825" s="8">
        <f>K2854/1000</f>
        <v>111.852</v>
      </c>
      <c r="F2825" s="4">
        <f t="shared" ref="F2825:F2888" si="223">(E2825- D2825)</f>
        <v>0.38500000000000512</v>
      </c>
      <c r="G2825" s="4">
        <f t="shared" ref="G2825:G2888" si="224">ABS(F2825)</f>
        <v>0.38500000000000512</v>
      </c>
      <c r="H2825" s="7">
        <f t="shared" ref="H2825:H2888" si="225">(G2825^2)</f>
        <v>0.14822500000000394</v>
      </c>
      <c r="I2825" s="7"/>
      <c r="J2825">
        <v>-611.875</v>
      </c>
      <c r="K2825" s="8">
        <f t="shared" si="221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22"/>
        <v>110.322</v>
      </c>
      <c r="E2826" s="8">
        <f>K2855/1000</f>
        <v>110.691</v>
      </c>
      <c r="F2826" s="4">
        <f t="shared" si="223"/>
        <v>0.36899999999999977</v>
      </c>
      <c r="G2826" s="4">
        <f t="shared" si="224"/>
        <v>0.36899999999999977</v>
      </c>
      <c r="H2826" s="7">
        <f t="shared" si="225"/>
        <v>0.13616099999999984</v>
      </c>
      <c r="I2826" s="7"/>
      <c r="J2826">
        <v>-611.875</v>
      </c>
      <c r="K2826" s="8">
        <f t="shared" si="221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22"/>
        <v>109.505</v>
      </c>
      <c r="E2827" s="8">
        <f>K2856/1000</f>
        <v>109.86199999999999</v>
      </c>
      <c r="F2827" s="4">
        <f t="shared" si="223"/>
        <v>0.35699999999999932</v>
      </c>
      <c r="G2827" s="4">
        <f t="shared" si="224"/>
        <v>0.35699999999999932</v>
      </c>
      <c r="H2827" s="7">
        <f t="shared" si="225"/>
        <v>0.12744899999999951</v>
      </c>
      <c r="I2827" s="7"/>
      <c r="J2827">
        <v>-1066.92</v>
      </c>
      <c r="K2827" s="8">
        <f t="shared" si="221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22"/>
        <v>109.05</v>
      </c>
      <c r="E2828" s="8">
        <f>K2857/1000</f>
        <v>109.233</v>
      </c>
      <c r="F2828" s="4">
        <f t="shared" si="223"/>
        <v>0.18300000000000693</v>
      </c>
      <c r="G2828" s="4">
        <f t="shared" si="224"/>
        <v>0.18300000000000693</v>
      </c>
      <c r="H2828" s="7">
        <f t="shared" si="225"/>
        <v>3.3489000000002538E-2</v>
      </c>
      <c r="I2828" s="7"/>
      <c r="J2828">
        <v>-2902.82</v>
      </c>
      <c r="K2828" s="8">
        <f t="shared" si="221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22"/>
        <v>108.598</v>
      </c>
      <c r="E2829" s="8">
        <f>K2858/1000</f>
        <v>108.877</v>
      </c>
      <c r="F2829" s="4">
        <f t="shared" si="223"/>
        <v>0.27899999999999636</v>
      </c>
      <c r="G2829" s="4">
        <f t="shared" si="224"/>
        <v>0.27899999999999636</v>
      </c>
      <c r="H2829" s="7">
        <f t="shared" si="225"/>
        <v>7.7840999999997967E-2</v>
      </c>
      <c r="I2829" s="7"/>
      <c r="J2829">
        <v>104149</v>
      </c>
      <c r="K2829" s="8">
        <f t="shared" si="221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22"/>
        <v>108.31399999999999</v>
      </c>
      <c r="E2830" s="8">
        <f>K2859/1000</f>
        <v>108.5</v>
      </c>
      <c r="F2830" s="4">
        <f t="shared" si="223"/>
        <v>0.18600000000000705</v>
      </c>
      <c r="G2830" s="4">
        <f t="shared" si="224"/>
        <v>0.18600000000000705</v>
      </c>
      <c r="H2830" s="7">
        <f t="shared" si="225"/>
        <v>3.4596000000002625E-2</v>
      </c>
      <c r="I2830" s="7"/>
      <c r="J2830">
        <v>113025</v>
      </c>
      <c r="K2830" s="8">
        <f t="shared" si="221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22"/>
        <v>108.251</v>
      </c>
      <c r="E2831" s="8">
        <f>K2860/1000</f>
        <v>108.494</v>
      </c>
      <c r="F2831" s="4">
        <f t="shared" si="223"/>
        <v>0.242999999999995</v>
      </c>
      <c r="G2831" s="4">
        <f t="shared" si="224"/>
        <v>0.242999999999995</v>
      </c>
      <c r="H2831" s="7">
        <f t="shared" si="225"/>
        <v>5.9048999999997569E-2</v>
      </c>
      <c r="I2831" s="7"/>
      <c r="J2831">
        <v>112165</v>
      </c>
      <c r="K2831" s="8">
        <f t="shared" si="221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22"/>
        <v>106.917</v>
      </c>
      <c r="E2832" s="8">
        <f>K2861/1000</f>
        <v>107.378</v>
      </c>
      <c r="F2832" s="4">
        <f t="shared" si="223"/>
        <v>0.46099999999999852</v>
      </c>
      <c r="G2832" s="4">
        <f t="shared" si="224"/>
        <v>0.46099999999999852</v>
      </c>
      <c r="H2832" s="7">
        <f t="shared" si="225"/>
        <v>0.21252099999999863</v>
      </c>
      <c r="I2832" s="7"/>
      <c r="J2832">
        <v>111271</v>
      </c>
      <c r="K2832" s="8">
        <f t="shared" si="221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22"/>
        <v>71.748500000000007</v>
      </c>
      <c r="E2833" s="8">
        <f>K2862/1000</f>
        <v>70.94319999999999</v>
      </c>
      <c r="F2833" s="4">
        <f t="shared" si="223"/>
        <v>-0.80530000000001678</v>
      </c>
      <c r="G2833" s="4">
        <f t="shared" si="224"/>
        <v>0.80530000000001678</v>
      </c>
      <c r="H2833" s="7">
        <f t="shared" si="225"/>
        <v>0.64850809000002707</v>
      </c>
      <c r="I2833" s="7"/>
      <c r="J2833">
        <v>110779</v>
      </c>
      <c r="K2833" s="8">
        <f t="shared" si="221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22"/>
        <v>33.597999999999999</v>
      </c>
      <c r="E2834" s="8">
        <f>K2863/1000</f>
        <v>32.5428</v>
      </c>
      <c r="F2834" s="4">
        <f t="shared" si="223"/>
        <v>-1.0551999999999992</v>
      </c>
      <c r="G2834" s="4">
        <f t="shared" si="224"/>
        <v>1.0551999999999992</v>
      </c>
      <c r="H2834" s="7">
        <f t="shared" si="225"/>
        <v>1.1134470399999985</v>
      </c>
      <c r="I2834" s="7"/>
      <c r="J2834">
        <v>110355</v>
      </c>
      <c r="K2834" s="8">
        <f t="shared" si="221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22"/>
        <v>-0.92471500000000006</v>
      </c>
      <c r="E2835" s="8">
        <f>K2864/1000</f>
        <v>-0.92471500000000006</v>
      </c>
      <c r="F2835" s="4">
        <f t="shared" si="223"/>
        <v>0</v>
      </c>
      <c r="G2835" s="4">
        <f t="shared" si="224"/>
        <v>0</v>
      </c>
      <c r="H2835" s="7">
        <f t="shared" si="225"/>
        <v>0</v>
      </c>
      <c r="I2835" s="7"/>
      <c r="J2835">
        <v>109829</v>
      </c>
      <c r="K2835" s="8">
        <f t="shared" si="221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22"/>
        <v>-0.61187499999999995</v>
      </c>
      <c r="E2836" s="8">
        <f>K2865/1000</f>
        <v>-0.61187499999999995</v>
      </c>
      <c r="F2836" s="4">
        <f t="shared" si="223"/>
        <v>0</v>
      </c>
      <c r="G2836" s="4">
        <f t="shared" si="224"/>
        <v>0</v>
      </c>
      <c r="H2836" s="7">
        <f t="shared" si="225"/>
        <v>0</v>
      </c>
      <c r="I2836" s="7"/>
      <c r="J2836">
        <v>109557</v>
      </c>
      <c r="K2836" s="8">
        <f t="shared" si="221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22"/>
        <v>-0.61187499999999995</v>
      </c>
      <c r="E2837" s="8">
        <f>K2866/1000</f>
        <v>-0.61187499999999995</v>
      </c>
      <c r="F2837" s="4">
        <f t="shared" si="223"/>
        <v>0</v>
      </c>
      <c r="G2837" s="4">
        <f t="shared" si="224"/>
        <v>0</v>
      </c>
      <c r="H2837" s="7">
        <f t="shared" si="225"/>
        <v>0</v>
      </c>
      <c r="I2837" s="7"/>
      <c r="J2837">
        <v>109775</v>
      </c>
      <c r="K2837" s="8">
        <f t="shared" si="221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22"/>
        <v>-0.61187499999999995</v>
      </c>
      <c r="E2838" s="8">
        <f>K2867/1000</f>
        <v>-0.61187499999999995</v>
      </c>
      <c r="F2838" s="4">
        <f t="shared" si="223"/>
        <v>0</v>
      </c>
      <c r="G2838" s="4">
        <f t="shared" si="224"/>
        <v>0</v>
      </c>
      <c r="H2838" s="7">
        <f t="shared" si="225"/>
        <v>0</v>
      </c>
      <c r="I2838" s="7"/>
      <c r="J2838">
        <v>86093.8</v>
      </c>
      <c r="K2838" s="8">
        <f t="shared" si="221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22"/>
        <v>-0.61187499999999995</v>
      </c>
      <c r="E2839" s="8">
        <f>K2868/1000</f>
        <v>-0.61187499999999995</v>
      </c>
      <c r="F2839" s="4">
        <f t="shared" si="223"/>
        <v>0</v>
      </c>
      <c r="G2839" s="4">
        <f t="shared" si="224"/>
        <v>0</v>
      </c>
      <c r="H2839" s="7">
        <f t="shared" si="225"/>
        <v>0</v>
      </c>
      <c r="I2839" s="7"/>
      <c r="J2839">
        <v>-924.71500000000003</v>
      </c>
      <c r="K2839" s="8">
        <f t="shared" si="221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22"/>
        <v>-0.61187499999999995</v>
      </c>
      <c r="E2840" s="8">
        <f>K2869/1000</f>
        <v>-0.61187499999999995</v>
      </c>
      <c r="F2840" s="4">
        <f t="shared" si="223"/>
        <v>0</v>
      </c>
      <c r="G2840" s="4">
        <f t="shared" si="224"/>
        <v>0</v>
      </c>
      <c r="H2840" s="7">
        <f t="shared" si="225"/>
        <v>0</v>
      </c>
      <c r="I2840" s="7"/>
      <c r="J2840">
        <v>-924.71500000000003</v>
      </c>
      <c r="K2840" s="8">
        <f t="shared" si="221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22"/>
        <v>-0.61187499999999995</v>
      </c>
      <c r="E2841" s="8">
        <f>K2870/1000</f>
        <v>-0.61187499999999995</v>
      </c>
      <c r="F2841" s="4">
        <f t="shared" si="223"/>
        <v>0</v>
      </c>
      <c r="G2841" s="4">
        <f t="shared" si="224"/>
        <v>0</v>
      </c>
      <c r="H2841" s="7">
        <f t="shared" si="225"/>
        <v>0</v>
      </c>
      <c r="I2841" s="7"/>
      <c r="J2841">
        <v>-611.875</v>
      </c>
      <c r="K2841" s="8">
        <f t="shared" si="221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22"/>
        <v>-0.61187499999999995</v>
      </c>
      <c r="E2842" s="8">
        <f>K2871/1000</f>
        <v>-0.61187499999999995</v>
      </c>
      <c r="F2842" s="4">
        <f t="shared" si="223"/>
        <v>0</v>
      </c>
      <c r="G2842" s="4">
        <f t="shared" si="224"/>
        <v>0</v>
      </c>
      <c r="H2842" s="7">
        <f t="shared" si="225"/>
        <v>0</v>
      </c>
      <c r="I2842" s="7"/>
      <c r="J2842">
        <v>-611.875</v>
      </c>
      <c r="K2842" s="8">
        <f t="shared" si="221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22"/>
        <v>-0.61187499999999995</v>
      </c>
      <c r="E2843" s="8">
        <f>K2872/1000</f>
        <v>-0.61187499999999995</v>
      </c>
      <c r="F2843" s="4">
        <f t="shared" si="223"/>
        <v>0</v>
      </c>
      <c r="G2843" s="4">
        <f t="shared" si="224"/>
        <v>0</v>
      </c>
      <c r="H2843" s="7">
        <f t="shared" si="225"/>
        <v>0</v>
      </c>
      <c r="I2843" s="7"/>
      <c r="J2843">
        <v>-611.875</v>
      </c>
      <c r="K2843" s="8">
        <f t="shared" si="221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22"/>
        <v>-0.61187499999999995</v>
      </c>
      <c r="E2844" s="8">
        <f>K2873/1000</f>
        <v>-0.61187499999999995</v>
      </c>
      <c r="F2844" s="4">
        <f t="shared" si="223"/>
        <v>0</v>
      </c>
      <c r="G2844" s="4">
        <f t="shared" si="224"/>
        <v>0</v>
      </c>
      <c r="H2844" s="7">
        <f t="shared" si="225"/>
        <v>0</v>
      </c>
      <c r="I2844" s="7"/>
      <c r="J2844">
        <v>-611.875</v>
      </c>
      <c r="K2844" s="8">
        <f t="shared" si="221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22"/>
        <v>-0.61187499999999995</v>
      </c>
      <c r="E2845" s="8">
        <f>K2874/1000</f>
        <v>-0.61187499999999995</v>
      </c>
      <c r="F2845" s="4">
        <f t="shared" si="223"/>
        <v>0</v>
      </c>
      <c r="G2845" s="4">
        <f t="shared" si="224"/>
        <v>0</v>
      </c>
      <c r="H2845" s="7">
        <f t="shared" si="225"/>
        <v>0</v>
      </c>
      <c r="I2845" s="7"/>
      <c r="J2845">
        <v>-611.875</v>
      </c>
      <c r="K2845" s="8">
        <f t="shared" si="221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22"/>
        <v>-1.0669200000000001</v>
      </c>
      <c r="E2846" s="8">
        <f>K2875/1000</f>
        <v>-1.0669200000000001</v>
      </c>
      <c r="F2846" s="4">
        <f t="shared" si="223"/>
        <v>0</v>
      </c>
      <c r="G2846" s="4">
        <f t="shared" si="224"/>
        <v>0</v>
      </c>
      <c r="H2846" s="7">
        <f t="shared" si="225"/>
        <v>0</v>
      </c>
      <c r="I2846" s="7"/>
      <c r="J2846">
        <v>-611.875</v>
      </c>
      <c r="K2846" s="8">
        <f t="shared" si="221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22"/>
        <v>15.802700000000002</v>
      </c>
      <c r="E2847" s="8">
        <f>K2876/1000</f>
        <v>16.596299999999999</v>
      </c>
      <c r="F2847" s="4">
        <f t="shared" si="223"/>
        <v>0.79359999999999786</v>
      </c>
      <c r="G2847" s="4">
        <f t="shared" si="224"/>
        <v>0.79359999999999786</v>
      </c>
      <c r="H2847" s="7">
        <f t="shared" si="225"/>
        <v>0.62980095999999663</v>
      </c>
      <c r="I2847" s="7"/>
      <c r="J2847">
        <v>-611.875</v>
      </c>
      <c r="K2847" s="8">
        <f t="shared" si="221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22"/>
        <v>111.352</v>
      </c>
      <c r="E2848" s="8">
        <f>K2877/1000</f>
        <v>111.748</v>
      </c>
      <c r="F2848" s="4">
        <f t="shared" si="223"/>
        <v>0.3960000000000008</v>
      </c>
      <c r="G2848" s="4">
        <f t="shared" si="224"/>
        <v>0.3960000000000008</v>
      </c>
      <c r="H2848" s="7">
        <f t="shared" si="225"/>
        <v>0.15681600000000062</v>
      </c>
      <c r="I2848" s="7"/>
      <c r="J2848">
        <v>-611.875</v>
      </c>
      <c r="K2848" s="8">
        <f t="shared" si="221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22"/>
        <v>110.398</v>
      </c>
      <c r="E2849" s="8">
        <f>K2878/1000</f>
        <v>110.78400000000001</v>
      </c>
      <c r="F2849" s="4">
        <f t="shared" si="223"/>
        <v>0.38600000000000989</v>
      </c>
      <c r="G2849" s="4">
        <f t="shared" si="224"/>
        <v>0.38600000000000989</v>
      </c>
      <c r="H2849" s="7">
        <f t="shared" si="225"/>
        <v>0.14899600000000762</v>
      </c>
      <c r="I2849" s="7"/>
      <c r="J2849">
        <v>-611.875</v>
      </c>
      <c r="K2849" s="8">
        <f t="shared" si="221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22"/>
        <v>109.43300000000001</v>
      </c>
      <c r="E2850" s="8">
        <f>K2879/1000</f>
        <v>109.8</v>
      </c>
      <c r="F2850" s="4">
        <f t="shared" si="223"/>
        <v>0.36699999999999022</v>
      </c>
      <c r="G2850" s="4">
        <f t="shared" si="224"/>
        <v>0.36699999999999022</v>
      </c>
      <c r="H2850" s="7">
        <f t="shared" si="225"/>
        <v>0.13468899999999281</v>
      </c>
      <c r="I2850" s="7"/>
      <c r="J2850">
        <v>-611.875</v>
      </c>
      <c r="K2850" s="8">
        <f t="shared" si="221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22"/>
        <v>108.744</v>
      </c>
      <c r="E2851" s="8">
        <f>K2880/1000</f>
        <v>109.417</v>
      </c>
      <c r="F2851" s="4">
        <f t="shared" si="223"/>
        <v>0.67300000000000182</v>
      </c>
      <c r="G2851" s="4">
        <f t="shared" si="224"/>
        <v>0.67300000000000182</v>
      </c>
      <c r="H2851" s="7">
        <f t="shared" si="225"/>
        <v>0.45292900000000247</v>
      </c>
      <c r="I2851" s="7"/>
      <c r="J2851">
        <v>-1066.92</v>
      </c>
      <c r="K2851" s="8">
        <f t="shared" si="221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22"/>
        <v>108.339</v>
      </c>
      <c r="E2852" s="8">
        <f>K2881/1000</f>
        <v>108.768</v>
      </c>
      <c r="F2852" s="4">
        <f t="shared" si="223"/>
        <v>0.42900000000000205</v>
      </c>
      <c r="G2852" s="4">
        <f t="shared" si="224"/>
        <v>0.42900000000000205</v>
      </c>
      <c r="H2852" s="7">
        <f t="shared" si="225"/>
        <v>0.18404100000000176</v>
      </c>
      <c r="I2852" s="7"/>
      <c r="J2852">
        <v>5037.74</v>
      </c>
      <c r="K2852" s="8">
        <f t="shared" si="221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22"/>
        <v>107.962</v>
      </c>
      <c r="E2853" s="8">
        <f>K2882/1000</f>
        <v>108.384</v>
      </c>
      <c r="F2853" s="4">
        <f t="shared" si="223"/>
        <v>0.42199999999999704</v>
      </c>
      <c r="G2853" s="4">
        <f t="shared" si="224"/>
        <v>0.42199999999999704</v>
      </c>
      <c r="H2853" s="7">
        <f t="shared" si="225"/>
        <v>0.17808399999999749</v>
      </c>
      <c r="I2853" s="7"/>
      <c r="J2853">
        <v>113055</v>
      </c>
      <c r="K2853" s="8">
        <f t="shared" si="221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22"/>
        <v>107.759</v>
      </c>
      <c r="E2854" s="8">
        <f>K2883/1000</f>
        <v>108.188</v>
      </c>
      <c r="F2854" s="4">
        <f t="shared" si="223"/>
        <v>0.42900000000000205</v>
      </c>
      <c r="G2854" s="4">
        <f t="shared" si="224"/>
        <v>0.42900000000000205</v>
      </c>
      <c r="H2854" s="7">
        <f t="shared" si="225"/>
        <v>0.18404100000000176</v>
      </c>
      <c r="I2854" s="7"/>
      <c r="J2854">
        <v>111852</v>
      </c>
      <c r="K2854" s="8">
        <f t="shared" si="221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22"/>
        <v>107.751</v>
      </c>
      <c r="E2855" s="8">
        <f>K2884/1000</f>
        <v>108.18600000000001</v>
      </c>
      <c r="F2855" s="4">
        <f t="shared" si="223"/>
        <v>0.43500000000000227</v>
      </c>
      <c r="G2855" s="4">
        <f t="shared" si="224"/>
        <v>0.43500000000000227</v>
      </c>
      <c r="H2855" s="7">
        <f t="shared" si="225"/>
        <v>0.18922500000000197</v>
      </c>
      <c r="I2855" s="7"/>
      <c r="J2855">
        <v>110691</v>
      </c>
      <c r="K2855" s="8">
        <f t="shared" si="221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22"/>
        <v>107.764</v>
      </c>
      <c r="E2856" s="8">
        <f>K2885/1000</f>
        <v>108.07599999999999</v>
      </c>
      <c r="F2856" s="4">
        <f t="shared" si="223"/>
        <v>0.31199999999999761</v>
      </c>
      <c r="G2856" s="4">
        <f t="shared" si="224"/>
        <v>0.31199999999999761</v>
      </c>
      <c r="H2856" s="7">
        <f t="shared" si="225"/>
        <v>9.7343999999998515E-2</v>
      </c>
      <c r="I2856" s="7"/>
      <c r="J2856">
        <v>109862</v>
      </c>
      <c r="K2856" s="8">
        <f t="shared" si="221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22"/>
        <v>103.773</v>
      </c>
      <c r="E2857" s="8">
        <f>K2886/1000</f>
        <v>103.289</v>
      </c>
      <c r="F2857" s="4">
        <f t="shared" si="223"/>
        <v>-0.48399999999999466</v>
      </c>
      <c r="G2857" s="4">
        <f t="shared" si="224"/>
        <v>0.48399999999999466</v>
      </c>
      <c r="H2857" s="7">
        <f t="shared" si="225"/>
        <v>0.23425599999999483</v>
      </c>
      <c r="I2857" s="7"/>
      <c r="J2857">
        <v>109233</v>
      </c>
      <c r="K2857" s="8">
        <f t="shared" si="221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22"/>
        <v>42.006999999999998</v>
      </c>
      <c r="E2858" s="8">
        <f>K2887/1000</f>
        <v>40.673400000000001</v>
      </c>
      <c r="F2858" s="4">
        <f t="shared" si="223"/>
        <v>-1.333599999999997</v>
      </c>
      <c r="G2858" s="4">
        <f t="shared" si="224"/>
        <v>1.333599999999997</v>
      </c>
      <c r="H2858" s="7">
        <f t="shared" si="225"/>
        <v>1.778488959999992</v>
      </c>
      <c r="I2858" s="7"/>
      <c r="J2858">
        <v>108877</v>
      </c>
      <c r="K2858" s="8">
        <f t="shared" si="221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22"/>
        <v>-0.92471500000000006</v>
      </c>
      <c r="E2859" s="8">
        <f>K2888/1000</f>
        <v>-0.92471500000000006</v>
      </c>
      <c r="F2859" s="4">
        <f t="shared" si="223"/>
        <v>0</v>
      </c>
      <c r="G2859" s="4">
        <f t="shared" si="224"/>
        <v>0</v>
      </c>
      <c r="H2859" s="7">
        <f t="shared" si="225"/>
        <v>0</v>
      </c>
      <c r="I2859" s="7"/>
      <c r="J2859">
        <v>108500</v>
      </c>
      <c r="K2859" s="8">
        <f t="shared" si="221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22"/>
        <v>-0.61187499999999995</v>
      </c>
      <c r="E2860" s="8">
        <f>K2889/1000</f>
        <v>-0.61187499999999995</v>
      </c>
      <c r="F2860" s="4">
        <f t="shared" si="223"/>
        <v>0</v>
      </c>
      <c r="G2860" s="4">
        <f t="shared" si="224"/>
        <v>0</v>
      </c>
      <c r="H2860" s="7">
        <f t="shared" si="225"/>
        <v>0</v>
      </c>
      <c r="I2860" s="7"/>
      <c r="J2860">
        <v>108494</v>
      </c>
      <c r="K2860" s="8">
        <f t="shared" ref="K2860:K2923" si="226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22"/>
        <v>-0.61187499999999995</v>
      </c>
      <c r="E2861" s="8">
        <f>K2890/1000</f>
        <v>-0.61187499999999995</v>
      </c>
      <c r="F2861" s="4">
        <f t="shared" si="223"/>
        <v>0</v>
      </c>
      <c r="G2861" s="4">
        <f t="shared" si="224"/>
        <v>0</v>
      </c>
      <c r="H2861" s="7">
        <f t="shared" si="225"/>
        <v>0</v>
      </c>
      <c r="I2861" s="7"/>
      <c r="J2861">
        <v>107378</v>
      </c>
      <c r="K2861" s="8">
        <f t="shared" si="226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22"/>
        <v>-0.61187499999999995</v>
      </c>
      <c r="E2862" s="8">
        <f>K2891/1000</f>
        <v>-0.61187499999999995</v>
      </c>
      <c r="F2862" s="4">
        <f t="shared" si="223"/>
        <v>0</v>
      </c>
      <c r="G2862" s="4">
        <f t="shared" si="224"/>
        <v>0</v>
      </c>
      <c r="H2862" s="7">
        <f t="shared" si="225"/>
        <v>0</v>
      </c>
      <c r="I2862" s="7"/>
      <c r="J2862">
        <v>70943.199999999997</v>
      </c>
      <c r="K2862" s="8">
        <f t="shared" si="226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22"/>
        <v>-0.61187499999999995</v>
      </c>
      <c r="E2863" s="8">
        <f>K2892/1000</f>
        <v>-0.61187499999999995</v>
      </c>
      <c r="F2863" s="4">
        <f t="shared" si="223"/>
        <v>0</v>
      </c>
      <c r="G2863" s="4">
        <f t="shared" si="224"/>
        <v>0</v>
      </c>
      <c r="H2863" s="7">
        <f t="shared" si="225"/>
        <v>0</v>
      </c>
      <c r="I2863" s="7"/>
      <c r="J2863">
        <v>32542.799999999999</v>
      </c>
      <c r="K2863" s="8">
        <f t="shared" si="226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22"/>
        <v>-0.61187499999999995</v>
      </c>
      <c r="E2864" s="8">
        <f>K2893/1000</f>
        <v>-0.61187499999999995</v>
      </c>
      <c r="F2864" s="4">
        <f t="shared" si="223"/>
        <v>0</v>
      </c>
      <c r="G2864" s="4">
        <f t="shared" si="224"/>
        <v>0</v>
      </c>
      <c r="H2864" s="7">
        <f t="shared" si="225"/>
        <v>0</v>
      </c>
      <c r="I2864" s="7"/>
      <c r="J2864">
        <v>-924.71500000000003</v>
      </c>
      <c r="K2864" s="8">
        <f t="shared" si="226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22"/>
        <v>-0.61187499999999995</v>
      </c>
      <c r="E2865" s="8">
        <f>K2894/1000</f>
        <v>-0.61187499999999995</v>
      </c>
      <c r="F2865" s="4">
        <f t="shared" si="223"/>
        <v>0</v>
      </c>
      <c r="G2865" s="4">
        <f t="shared" si="224"/>
        <v>0</v>
      </c>
      <c r="H2865" s="7">
        <f t="shared" si="225"/>
        <v>0</v>
      </c>
      <c r="I2865" s="7"/>
      <c r="J2865">
        <v>-611.875</v>
      </c>
      <c r="K2865" s="8">
        <f t="shared" si="226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22"/>
        <v>-0.61187499999999995</v>
      </c>
      <c r="E2866" s="8">
        <f>K2895/1000</f>
        <v>-0.61187499999999995</v>
      </c>
      <c r="F2866" s="4">
        <f t="shared" si="223"/>
        <v>0</v>
      </c>
      <c r="G2866" s="4">
        <f t="shared" si="224"/>
        <v>0</v>
      </c>
      <c r="H2866" s="7">
        <f t="shared" si="225"/>
        <v>0</v>
      </c>
      <c r="I2866" s="7"/>
      <c r="J2866">
        <v>-611.875</v>
      </c>
      <c r="K2866" s="8">
        <f t="shared" si="226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22"/>
        <v>-0.61187499999999995</v>
      </c>
      <c r="E2867" s="8">
        <f>K2896/1000</f>
        <v>-0.61187499999999995</v>
      </c>
      <c r="F2867" s="4">
        <f t="shared" si="223"/>
        <v>0</v>
      </c>
      <c r="G2867" s="4">
        <f t="shared" si="224"/>
        <v>0</v>
      </c>
      <c r="H2867" s="7">
        <f t="shared" si="225"/>
        <v>0</v>
      </c>
      <c r="I2867" s="7"/>
      <c r="J2867">
        <v>-611.875</v>
      </c>
      <c r="K2867" s="8">
        <f t="shared" si="226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22"/>
        <v>-0.61187499999999995</v>
      </c>
      <c r="E2868" s="8">
        <f>K2897/1000</f>
        <v>-0.61187499999999995</v>
      </c>
      <c r="F2868" s="4">
        <f t="shared" si="223"/>
        <v>0</v>
      </c>
      <c r="G2868" s="4">
        <f t="shared" si="224"/>
        <v>0</v>
      </c>
      <c r="H2868" s="7">
        <f t="shared" si="225"/>
        <v>0</v>
      </c>
      <c r="I2868" s="7"/>
      <c r="J2868">
        <v>-611.875</v>
      </c>
      <c r="K2868" s="8">
        <f t="shared" si="226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22"/>
        <v>-0.61187499999999995</v>
      </c>
      <c r="E2869" s="8">
        <f>K2898/1000</f>
        <v>-0.61187499999999995</v>
      </c>
      <c r="F2869" s="4">
        <f t="shared" si="223"/>
        <v>0</v>
      </c>
      <c r="G2869" s="4">
        <f t="shared" si="224"/>
        <v>0</v>
      </c>
      <c r="H2869" s="7">
        <f t="shared" si="225"/>
        <v>0</v>
      </c>
      <c r="I2869" s="7"/>
      <c r="J2869">
        <v>-611.875</v>
      </c>
      <c r="K2869" s="8">
        <f t="shared" si="226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22"/>
        <v>-1.0669200000000001</v>
      </c>
      <c r="E2870" s="8">
        <f>K2899/1000</f>
        <v>-1.0669200000000001</v>
      </c>
      <c r="F2870" s="4">
        <f t="shared" si="223"/>
        <v>0</v>
      </c>
      <c r="G2870" s="4">
        <f t="shared" si="224"/>
        <v>0</v>
      </c>
      <c r="H2870" s="7">
        <f t="shared" si="225"/>
        <v>0</v>
      </c>
      <c r="I2870" s="7"/>
      <c r="J2870">
        <v>-611.875</v>
      </c>
      <c r="K2870" s="8">
        <f t="shared" si="226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22"/>
        <v>3.4001600000000001</v>
      </c>
      <c r="E2871" s="8">
        <f>K2900/1000</f>
        <v>4.1625699999999997</v>
      </c>
      <c r="F2871" s="4">
        <f t="shared" si="223"/>
        <v>0.76240999999999959</v>
      </c>
      <c r="G2871" s="4">
        <f t="shared" si="224"/>
        <v>0.76240999999999959</v>
      </c>
      <c r="H2871" s="7">
        <f t="shared" si="225"/>
        <v>0.58126900809999937</v>
      </c>
      <c r="I2871" s="7"/>
      <c r="J2871">
        <v>-611.875</v>
      </c>
      <c r="K2871" s="8">
        <f t="shared" si="226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22"/>
        <v>110.748</v>
      </c>
      <c r="E2872" s="8">
        <f>K2901/1000</f>
        <v>111.215</v>
      </c>
      <c r="F2872" s="4">
        <f t="shared" si="223"/>
        <v>0.46699999999999875</v>
      </c>
      <c r="G2872" s="4">
        <f t="shared" si="224"/>
        <v>0.46699999999999875</v>
      </c>
      <c r="H2872" s="7">
        <f t="shared" si="225"/>
        <v>0.21808899999999884</v>
      </c>
      <c r="I2872" s="7"/>
      <c r="J2872">
        <v>-611.875</v>
      </c>
      <c r="K2872" s="8">
        <f t="shared" si="226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22"/>
        <v>110.208</v>
      </c>
      <c r="E2873" s="8">
        <f>K2902/1000</f>
        <v>110.63500000000001</v>
      </c>
      <c r="F2873" s="4">
        <f t="shared" si="223"/>
        <v>0.42700000000000671</v>
      </c>
      <c r="G2873" s="4">
        <f t="shared" si="224"/>
        <v>0.42700000000000671</v>
      </c>
      <c r="H2873" s="7">
        <f t="shared" si="225"/>
        <v>0.18232900000000574</v>
      </c>
      <c r="I2873" s="7"/>
      <c r="J2873">
        <v>-611.875</v>
      </c>
      <c r="K2873" s="8">
        <f t="shared" si="226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22"/>
        <v>109.63800000000001</v>
      </c>
      <c r="E2874" s="8">
        <f>K2903/1000</f>
        <v>110.047</v>
      </c>
      <c r="F2874" s="4">
        <f t="shared" si="223"/>
        <v>0.40899999999999181</v>
      </c>
      <c r="G2874" s="4">
        <f t="shared" si="224"/>
        <v>0.40899999999999181</v>
      </c>
      <c r="H2874" s="7">
        <f t="shared" si="225"/>
        <v>0.1672809999999933</v>
      </c>
      <c r="I2874" s="7"/>
      <c r="J2874">
        <v>-611.875</v>
      </c>
      <c r="K2874" s="8">
        <f t="shared" si="226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22"/>
        <v>109.056</v>
      </c>
      <c r="E2875" s="8">
        <f>K2904/1000</f>
        <v>109.733</v>
      </c>
      <c r="F2875" s="4">
        <f t="shared" si="223"/>
        <v>0.67700000000000671</v>
      </c>
      <c r="G2875" s="4">
        <f t="shared" si="224"/>
        <v>0.67700000000000671</v>
      </c>
      <c r="H2875" s="7">
        <f t="shared" si="225"/>
        <v>0.45832900000000909</v>
      </c>
      <c r="I2875" s="7"/>
      <c r="J2875">
        <v>-1066.92</v>
      </c>
      <c r="K2875" s="8">
        <f t="shared" si="226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22"/>
        <v>108.547</v>
      </c>
      <c r="E2876" s="8">
        <f>K2905/1000</f>
        <v>108.97499999999999</v>
      </c>
      <c r="F2876" s="4">
        <f t="shared" si="223"/>
        <v>0.42799999999999727</v>
      </c>
      <c r="G2876" s="4">
        <f t="shared" si="224"/>
        <v>0.42799999999999727</v>
      </c>
      <c r="H2876" s="7">
        <f t="shared" si="225"/>
        <v>0.18318399999999765</v>
      </c>
      <c r="I2876" s="7"/>
      <c r="J2876">
        <v>16596.3</v>
      </c>
      <c r="K2876" s="8">
        <f t="shared" si="226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22"/>
        <v>108.033</v>
      </c>
      <c r="E2877" s="8">
        <f>K2906/1000</f>
        <v>108.458</v>
      </c>
      <c r="F2877" s="4">
        <f t="shared" si="223"/>
        <v>0.42499999999999716</v>
      </c>
      <c r="G2877" s="4">
        <f t="shared" si="224"/>
        <v>0.42499999999999716</v>
      </c>
      <c r="H2877" s="7">
        <f t="shared" si="225"/>
        <v>0.18062499999999759</v>
      </c>
      <c r="I2877" s="7"/>
      <c r="J2877">
        <v>111748</v>
      </c>
      <c r="K2877" s="8">
        <f t="shared" si="226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22"/>
        <v>107.759</v>
      </c>
      <c r="E2878" s="8">
        <f>K2907/1000</f>
        <v>108.083</v>
      </c>
      <c r="F2878" s="4">
        <f t="shared" si="223"/>
        <v>0.32399999999999807</v>
      </c>
      <c r="G2878" s="4">
        <f t="shared" si="224"/>
        <v>0.32399999999999807</v>
      </c>
      <c r="H2878" s="7">
        <f t="shared" si="225"/>
        <v>0.10497599999999875</v>
      </c>
      <c r="I2878" s="7"/>
      <c r="J2878">
        <v>110784</v>
      </c>
      <c r="K2878" s="8">
        <f t="shared" si="226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22"/>
        <v>107.749</v>
      </c>
      <c r="E2879" s="8">
        <f>K2908/1000</f>
        <v>108.081</v>
      </c>
      <c r="F2879" s="4">
        <f t="shared" si="223"/>
        <v>0.33200000000000784</v>
      </c>
      <c r="G2879" s="4">
        <f t="shared" si="224"/>
        <v>0.33200000000000784</v>
      </c>
      <c r="H2879" s="7">
        <f t="shared" si="225"/>
        <v>0.11022400000000521</v>
      </c>
      <c r="I2879" s="7"/>
      <c r="J2879">
        <v>109800</v>
      </c>
      <c r="K2879" s="8">
        <f t="shared" si="226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22"/>
        <v>107.742</v>
      </c>
      <c r="E2880" s="8">
        <f>K2909/1000</f>
        <v>108.077</v>
      </c>
      <c r="F2880" s="4">
        <f t="shared" si="223"/>
        <v>0.33499999999999375</v>
      </c>
      <c r="G2880" s="4">
        <f t="shared" si="224"/>
        <v>0.33499999999999375</v>
      </c>
      <c r="H2880" s="7">
        <f t="shared" si="225"/>
        <v>0.11222499999999581</v>
      </c>
      <c r="I2880" s="7"/>
      <c r="J2880">
        <v>109417</v>
      </c>
      <c r="K2880" s="8">
        <f t="shared" si="226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22"/>
        <v>96.201700000000002</v>
      </c>
      <c r="E2881" s="8">
        <f>K2910/1000</f>
        <v>95.231200000000001</v>
      </c>
      <c r="F2881" s="4">
        <f t="shared" si="223"/>
        <v>-0.97050000000000125</v>
      </c>
      <c r="G2881" s="4">
        <f t="shared" si="224"/>
        <v>0.97050000000000125</v>
      </c>
      <c r="H2881" s="7">
        <f t="shared" si="225"/>
        <v>0.94187025000000246</v>
      </c>
      <c r="I2881" s="7"/>
      <c r="J2881">
        <v>108768</v>
      </c>
      <c r="K2881" s="8">
        <f t="shared" si="226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22"/>
        <v>34.027900000000002</v>
      </c>
      <c r="E2882" s="8">
        <f>K2911/1000</f>
        <v>32.885400000000004</v>
      </c>
      <c r="F2882" s="4">
        <f t="shared" si="223"/>
        <v>-1.1424999999999983</v>
      </c>
      <c r="G2882" s="4">
        <f t="shared" si="224"/>
        <v>1.1424999999999983</v>
      </c>
      <c r="H2882" s="7">
        <f t="shared" si="225"/>
        <v>1.3053062499999961</v>
      </c>
      <c r="I2882" s="7"/>
      <c r="J2882">
        <v>108384</v>
      </c>
      <c r="K2882" s="8">
        <f t="shared" si="226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22"/>
        <v>-0.92471500000000006</v>
      </c>
      <c r="E2883" s="8">
        <f>K2912/1000</f>
        <v>-0.92471500000000006</v>
      </c>
      <c r="F2883" s="4">
        <f t="shared" si="223"/>
        <v>0</v>
      </c>
      <c r="G2883" s="4">
        <f t="shared" si="224"/>
        <v>0</v>
      </c>
      <c r="H2883" s="7">
        <f t="shared" si="225"/>
        <v>0</v>
      </c>
      <c r="I2883" s="7"/>
      <c r="J2883">
        <v>108188</v>
      </c>
      <c r="K2883" s="8">
        <f t="shared" si="226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22"/>
        <v>-0.61187499999999995</v>
      </c>
      <c r="E2884" s="8">
        <f>K2913/1000</f>
        <v>-0.61187499999999995</v>
      </c>
      <c r="F2884" s="4">
        <f t="shared" si="223"/>
        <v>0</v>
      </c>
      <c r="G2884" s="4">
        <f t="shared" si="224"/>
        <v>0</v>
      </c>
      <c r="H2884" s="7">
        <f t="shared" si="225"/>
        <v>0</v>
      </c>
      <c r="I2884" s="7"/>
      <c r="J2884">
        <v>108186</v>
      </c>
      <c r="K2884" s="8">
        <f t="shared" si="226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22"/>
        <v>-0.61187499999999995</v>
      </c>
      <c r="E2885" s="8">
        <f>K2914/1000</f>
        <v>-0.61187499999999995</v>
      </c>
      <c r="F2885" s="4">
        <f t="shared" si="223"/>
        <v>0</v>
      </c>
      <c r="G2885" s="4">
        <f t="shared" si="224"/>
        <v>0</v>
      </c>
      <c r="H2885" s="7">
        <f t="shared" si="225"/>
        <v>0</v>
      </c>
      <c r="I2885" s="7"/>
      <c r="J2885">
        <v>108076</v>
      </c>
      <c r="K2885" s="8">
        <f t="shared" si="226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22"/>
        <v>-0.61187499999999995</v>
      </c>
      <c r="E2886" s="8">
        <f>K2915/1000</f>
        <v>-0.61187499999999995</v>
      </c>
      <c r="F2886" s="4">
        <f t="shared" si="223"/>
        <v>0</v>
      </c>
      <c r="G2886" s="4">
        <f t="shared" si="224"/>
        <v>0</v>
      </c>
      <c r="H2886" s="7">
        <f t="shared" si="225"/>
        <v>0</v>
      </c>
      <c r="I2886" s="7"/>
      <c r="J2886">
        <v>103289</v>
      </c>
      <c r="K2886" s="8">
        <f t="shared" si="226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22"/>
        <v>-0.61187499999999995</v>
      </c>
      <c r="E2887" s="8">
        <f>K2916/1000</f>
        <v>-0.61187499999999995</v>
      </c>
      <c r="F2887" s="4">
        <f t="shared" si="223"/>
        <v>0</v>
      </c>
      <c r="G2887" s="4">
        <f t="shared" si="224"/>
        <v>0</v>
      </c>
      <c r="H2887" s="7">
        <f t="shared" si="225"/>
        <v>0</v>
      </c>
      <c r="I2887" s="7"/>
      <c r="J2887">
        <v>40673.4</v>
      </c>
      <c r="K2887" s="8">
        <f t="shared" si="226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22"/>
        <v>-0.61187499999999995</v>
      </c>
      <c r="E2888" s="8">
        <f>K2917/1000</f>
        <v>-0.61187499999999995</v>
      </c>
      <c r="F2888" s="4">
        <f t="shared" si="223"/>
        <v>0</v>
      </c>
      <c r="G2888" s="4">
        <f t="shared" si="224"/>
        <v>0</v>
      </c>
      <c r="H2888" s="7">
        <f t="shared" si="225"/>
        <v>0</v>
      </c>
      <c r="I2888" s="7"/>
      <c r="J2888">
        <v>-924.71500000000003</v>
      </c>
      <c r="K2888" s="8">
        <f t="shared" si="226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27">C2889/1000</f>
        <v>-0.61187499999999995</v>
      </c>
      <c r="E2889" s="8">
        <f>K2918/1000</f>
        <v>-0.61187499999999995</v>
      </c>
      <c r="F2889" s="4">
        <f t="shared" ref="F2889:F2952" si="228">(E2889- D2889)</f>
        <v>0</v>
      </c>
      <c r="G2889" s="4">
        <f t="shared" ref="G2889:G2952" si="229">ABS(F2889)</f>
        <v>0</v>
      </c>
      <c r="H2889" s="7">
        <f t="shared" ref="H2889:H2952" si="230">(G2889^2)</f>
        <v>0</v>
      </c>
      <c r="I2889" s="7"/>
      <c r="J2889">
        <v>-611.875</v>
      </c>
      <c r="K2889" s="8">
        <f t="shared" si="226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27"/>
        <v>-0.61187499999999995</v>
      </c>
      <c r="E2890" s="8">
        <f>K2919/1000</f>
        <v>-0.61187499999999995</v>
      </c>
      <c r="F2890" s="4">
        <f t="shared" si="228"/>
        <v>0</v>
      </c>
      <c r="G2890" s="4">
        <f t="shared" si="229"/>
        <v>0</v>
      </c>
      <c r="H2890" s="7">
        <f t="shared" si="230"/>
        <v>0</v>
      </c>
      <c r="I2890" s="7"/>
      <c r="J2890">
        <v>-611.875</v>
      </c>
      <c r="K2890" s="8">
        <f t="shared" si="226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27"/>
        <v>-0.61187499999999995</v>
      </c>
      <c r="E2891" s="8">
        <f>K2920/1000</f>
        <v>-0.61187499999999995</v>
      </c>
      <c r="F2891" s="4">
        <f t="shared" si="228"/>
        <v>0</v>
      </c>
      <c r="G2891" s="4">
        <f t="shared" si="229"/>
        <v>0</v>
      </c>
      <c r="H2891" s="7">
        <f t="shared" si="230"/>
        <v>0</v>
      </c>
      <c r="I2891" s="7"/>
      <c r="J2891">
        <v>-611.875</v>
      </c>
      <c r="K2891" s="8">
        <f t="shared" si="226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27"/>
        <v>-0.61187499999999995</v>
      </c>
      <c r="E2892" s="8">
        <f>K2921/1000</f>
        <v>-0.61187499999999995</v>
      </c>
      <c r="F2892" s="4">
        <f t="shared" si="228"/>
        <v>0</v>
      </c>
      <c r="G2892" s="4">
        <f t="shared" si="229"/>
        <v>0</v>
      </c>
      <c r="H2892" s="7">
        <f t="shared" si="230"/>
        <v>0</v>
      </c>
      <c r="I2892" s="7"/>
      <c r="J2892">
        <v>-611.875</v>
      </c>
      <c r="K2892" s="8">
        <f t="shared" si="226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27"/>
        <v>-0.61187499999999995</v>
      </c>
      <c r="E2893" s="8">
        <f>K2922/1000</f>
        <v>-0.61187499999999995</v>
      </c>
      <c r="F2893" s="4">
        <f t="shared" si="228"/>
        <v>0</v>
      </c>
      <c r="G2893" s="4">
        <f t="shared" si="229"/>
        <v>0</v>
      </c>
      <c r="H2893" s="7">
        <f t="shared" si="230"/>
        <v>0</v>
      </c>
      <c r="I2893" s="7"/>
      <c r="J2893">
        <v>-611.875</v>
      </c>
      <c r="K2893" s="8">
        <f t="shared" si="226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27"/>
        <v>-1.0669200000000001</v>
      </c>
      <c r="E2894" s="8">
        <f>K2923/1000</f>
        <v>-1.0669200000000001</v>
      </c>
      <c r="F2894" s="4">
        <f t="shared" si="228"/>
        <v>0</v>
      </c>
      <c r="G2894" s="4">
        <f t="shared" si="229"/>
        <v>0</v>
      </c>
      <c r="H2894" s="7">
        <f t="shared" si="230"/>
        <v>0</v>
      </c>
      <c r="I2894" s="7"/>
      <c r="J2894">
        <v>-611.875</v>
      </c>
      <c r="K2894" s="8">
        <f t="shared" si="226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27"/>
        <v>11.1153</v>
      </c>
      <c r="E2895" s="8">
        <f>K2924/1000</f>
        <v>12.021799999999999</v>
      </c>
      <c r="F2895" s="4">
        <f t="shared" si="228"/>
        <v>0.90649999999999942</v>
      </c>
      <c r="G2895" s="4">
        <f t="shared" si="229"/>
        <v>0.90649999999999942</v>
      </c>
      <c r="H2895" s="7">
        <f t="shared" si="230"/>
        <v>0.8217422499999989</v>
      </c>
      <c r="I2895" s="7"/>
      <c r="J2895">
        <v>-611.875</v>
      </c>
      <c r="K2895" s="8">
        <f t="shared" si="226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27"/>
        <v>110.876</v>
      </c>
      <c r="E2896" s="8">
        <f>K2925/1000</f>
        <v>111.29</v>
      </c>
      <c r="F2896" s="4">
        <f t="shared" si="228"/>
        <v>0.41400000000000148</v>
      </c>
      <c r="G2896" s="4">
        <f t="shared" si="229"/>
        <v>0.41400000000000148</v>
      </c>
      <c r="H2896" s="7">
        <f t="shared" si="230"/>
        <v>0.17139600000000121</v>
      </c>
      <c r="I2896" s="7"/>
      <c r="J2896">
        <v>-611.875</v>
      </c>
      <c r="K2896" s="8">
        <f t="shared" si="226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27"/>
        <v>110.22199999999999</v>
      </c>
      <c r="E2897" s="8">
        <f>K2926/1000</f>
        <v>110.602</v>
      </c>
      <c r="F2897" s="4">
        <f t="shared" si="228"/>
        <v>0.38000000000000966</v>
      </c>
      <c r="G2897" s="4">
        <f t="shared" si="229"/>
        <v>0.38000000000000966</v>
      </c>
      <c r="H2897" s="7">
        <f t="shared" si="230"/>
        <v>0.14440000000000736</v>
      </c>
      <c r="I2897" s="7"/>
      <c r="J2897">
        <v>-611.875</v>
      </c>
      <c r="K2897" s="8">
        <f t="shared" si="226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27"/>
        <v>109.518</v>
      </c>
      <c r="E2898" s="8">
        <f>K2927/1000</f>
        <v>109.953</v>
      </c>
      <c r="F2898" s="4">
        <f t="shared" si="228"/>
        <v>0.43500000000000227</v>
      </c>
      <c r="G2898" s="4">
        <f t="shared" si="229"/>
        <v>0.43500000000000227</v>
      </c>
      <c r="H2898" s="7">
        <f t="shared" si="230"/>
        <v>0.18922500000000197</v>
      </c>
      <c r="I2898" s="7"/>
      <c r="J2898">
        <v>-611.875</v>
      </c>
      <c r="K2898" s="8">
        <f t="shared" si="226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27"/>
        <v>108.72799999999999</v>
      </c>
      <c r="E2899" s="8">
        <f>K2928/1000</f>
        <v>109.405</v>
      </c>
      <c r="F2899" s="4">
        <f t="shared" si="228"/>
        <v>0.67700000000000671</v>
      </c>
      <c r="G2899" s="4">
        <f t="shared" si="229"/>
        <v>0.67700000000000671</v>
      </c>
      <c r="H2899" s="7">
        <f t="shared" si="230"/>
        <v>0.45832900000000909</v>
      </c>
      <c r="I2899" s="7"/>
      <c r="J2899">
        <v>-1066.92</v>
      </c>
      <c r="K2899" s="8">
        <f t="shared" si="226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27"/>
        <v>108.127</v>
      </c>
      <c r="E2900" s="8">
        <f>K2929/1000</f>
        <v>108.55</v>
      </c>
      <c r="F2900" s="4">
        <f t="shared" si="228"/>
        <v>0.42300000000000182</v>
      </c>
      <c r="G2900" s="4">
        <f t="shared" si="229"/>
        <v>0.42300000000000182</v>
      </c>
      <c r="H2900" s="7">
        <f t="shared" si="230"/>
        <v>0.17892900000000153</v>
      </c>
      <c r="I2900" s="7"/>
      <c r="J2900">
        <v>4162.57</v>
      </c>
      <c r="K2900" s="8">
        <f t="shared" si="226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27"/>
        <v>107.754</v>
      </c>
      <c r="E2901" s="8">
        <f>K2930/1000</f>
        <v>108.18</v>
      </c>
      <c r="F2901" s="4">
        <f t="shared" si="228"/>
        <v>0.42600000000000193</v>
      </c>
      <c r="G2901" s="4">
        <f t="shared" si="229"/>
        <v>0.42600000000000193</v>
      </c>
      <c r="H2901" s="7">
        <f t="shared" si="230"/>
        <v>0.18147600000000164</v>
      </c>
      <c r="I2901" s="7"/>
      <c r="J2901">
        <v>111215</v>
      </c>
      <c r="K2901" s="8">
        <f t="shared" si="226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27"/>
        <v>107.44</v>
      </c>
      <c r="E2902" s="8">
        <f>K2931/1000</f>
        <v>107.87</v>
      </c>
      <c r="F2902" s="4">
        <f t="shared" si="228"/>
        <v>0.43000000000000682</v>
      </c>
      <c r="G2902" s="4">
        <f t="shared" si="229"/>
        <v>0.43000000000000682</v>
      </c>
      <c r="H2902" s="7">
        <f t="shared" si="230"/>
        <v>0.18490000000000587</v>
      </c>
      <c r="I2902" s="7"/>
      <c r="J2902">
        <v>110635</v>
      </c>
      <c r="K2902" s="8">
        <f t="shared" si="226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27"/>
        <v>107.423</v>
      </c>
      <c r="E2903" s="8">
        <f>K2932/1000</f>
        <v>107.867</v>
      </c>
      <c r="F2903" s="4">
        <f t="shared" si="228"/>
        <v>0.44400000000000261</v>
      </c>
      <c r="G2903" s="4">
        <f t="shared" si="229"/>
        <v>0.44400000000000261</v>
      </c>
      <c r="H2903" s="7">
        <f t="shared" si="230"/>
        <v>0.19713600000000231</v>
      </c>
      <c r="I2903" s="7"/>
      <c r="J2903">
        <v>110047</v>
      </c>
      <c r="K2903" s="8">
        <f t="shared" si="226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27"/>
        <v>107.41500000000001</v>
      </c>
      <c r="E2904" s="8">
        <f>K2933/1000</f>
        <v>107.864</v>
      </c>
      <c r="F2904" s="4">
        <f t="shared" si="228"/>
        <v>0.44899999999999807</v>
      </c>
      <c r="G2904" s="4">
        <f t="shared" si="229"/>
        <v>0.44899999999999807</v>
      </c>
      <c r="H2904" s="7">
        <f t="shared" si="230"/>
        <v>0.20160099999999825</v>
      </c>
      <c r="I2904" s="7"/>
      <c r="J2904">
        <v>109733</v>
      </c>
      <c r="K2904" s="8">
        <f t="shared" si="226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27"/>
        <v>104.523</v>
      </c>
      <c r="E2905" s="8">
        <f>K2934/1000</f>
        <v>104.02800000000001</v>
      </c>
      <c r="F2905" s="4">
        <f t="shared" si="228"/>
        <v>-0.49499999999999034</v>
      </c>
      <c r="G2905" s="4">
        <f t="shared" si="229"/>
        <v>0.49499999999999034</v>
      </c>
      <c r="H2905" s="7">
        <f t="shared" si="230"/>
        <v>0.24502499999999044</v>
      </c>
      <c r="I2905" s="7"/>
      <c r="J2905">
        <v>108975</v>
      </c>
      <c r="K2905" s="8">
        <f t="shared" si="226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27"/>
        <v>40.390500000000003</v>
      </c>
      <c r="E2906" s="8">
        <f>K2935/1000</f>
        <v>39.091099999999997</v>
      </c>
      <c r="F2906" s="4">
        <f t="shared" si="228"/>
        <v>-1.2994000000000057</v>
      </c>
      <c r="G2906" s="4">
        <f t="shared" si="229"/>
        <v>1.2994000000000057</v>
      </c>
      <c r="H2906" s="7">
        <f t="shared" si="230"/>
        <v>1.6884403600000146</v>
      </c>
      <c r="I2906" s="7"/>
      <c r="J2906">
        <v>108458</v>
      </c>
      <c r="K2906" s="8">
        <f t="shared" si="226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27"/>
        <v>-0.92471500000000006</v>
      </c>
      <c r="E2907" s="8">
        <f>K2936/1000</f>
        <v>-0.92471500000000006</v>
      </c>
      <c r="F2907" s="4">
        <f t="shared" si="228"/>
        <v>0</v>
      </c>
      <c r="G2907" s="4">
        <f t="shared" si="229"/>
        <v>0</v>
      </c>
      <c r="H2907" s="7">
        <f t="shared" si="230"/>
        <v>0</v>
      </c>
      <c r="I2907" s="7"/>
      <c r="J2907">
        <v>108083</v>
      </c>
      <c r="K2907" s="8">
        <f t="shared" si="226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27"/>
        <v>-0.61187499999999995</v>
      </c>
      <c r="E2908" s="8">
        <f>K2937/1000</f>
        <v>-0.61187499999999995</v>
      </c>
      <c r="F2908" s="4">
        <f t="shared" si="228"/>
        <v>0</v>
      </c>
      <c r="G2908" s="4">
        <f t="shared" si="229"/>
        <v>0</v>
      </c>
      <c r="H2908" s="7">
        <f t="shared" si="230"/>
        <v>0</v>
      </c>
      <c r="I2908" s="7"/>
      <c r="J2908">
        <v>108081</v>
      </c>
      <c r="K2908" s="8">
        <f t="shared" si="226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27"/>
        <v>-0.61187499999999995</v>
      </c>
      <c r="E2909" s="8">
        <f>K2938/1000</f>
        <v>-0.61187499999999995</v>
      </c>
      <c r="F2909" s="4">
        <f t="shared" si="228"/>
        <v>0</v>
      </c>
      <c r="G2909" s="4">
        <f t="shared" si="229"/>
        <v>0</v>
      </c>
      <c r="H2909" s="7">
        <f t="shared" si="230"/>
        <v>0</v>
      </c>
      <c r="I2909" s="7"/>
      <c r="J2909">
        <v>108077</v>
      </c>
      <c r="K2909" s="8">
        <f t="shared" si="226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27"/>
        <v>-0.61187499999999995</v>
      </c>
      <c r="E2910" s="8">
        <f>K2939/1000</f>
        <v>-0.61187499999999995</v>
      </c>
      <c r="F2910" s="4">
        <f t="shared" si="228"/>
        <v>0</v>
      </c>
      <c r="G2910" s="4">
        <f t="shared" si="229"/>
        <v>0</v>
      </c>
      <c r="H2910" s="7">
        <f t="shared" si="230"/>
        <v>0</v>
      </c>
      <c r="I2910" s="7"/>
      <c r="J2910">
        <v>95231.2</v>
      </c>
      <c r="K2910" s="8">
        <f t="shared" si="226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27"/>
        <v>-0.61187499999999995</v>
      </c>
      <c r="E2911" s="8">
        <f>K2940/1000</f>
        <v>-0.61187499999999995</v>
      </c>
      <c r="F2911" s="4">
        <f t="shared" si="228"/>
        <v>0</v>
      </c>
      <c r="G2911" s="4">
        <f t="shared" si="229"/>
        <v>0</v>
      </c>
      <c r="H2911" s="7">
        <f t="shared" si="230"/>
        <v>0</v>
      </c>
      <c r="I2911" s="7"/>
      <c r="J2911">
        <v>32885.4</v>
      </c>
      <c r="K2911" s="8">
        <f t="shared" si="226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27"/>
        <v>-0.61187499999999995</v>
      </c>
      <c r="E2912" s="8">
        <f>K2941/1000</f>
        <v>-0.61187499999999995</v>
      </c>
      <c r="F2912" s="4">
        <f t="shared" si="228"/>
        <v>0</v>
      </c>
      <c r="G2912" s="4">
        <f t="shared" si="229"/>
        <v>0</v>
      </c>
      <c r="H2912" s="7">
        <f t="shared" si="230"/>
        <v>0</v>
      </c>
      <c r="I2912" s="7"/>
      <c r="J2912">
        <v>-924.71500000000003</v>
      </c>
      <c r="K2912" s="8">
        <f t="shared" si="226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27"/>
        <v>-0.61187499999999995</v>
      </c>
      <c r="E2913" s="8">
        <f>K2942/1000</f>
        <v>-0.61187499999999995</v>
      </c>
      <c r="F2913" s="4">
        <f t="shared" si="228"/>
        <v>0</v>
      </c>
      <c r="G2913" s="4">
        <f t="shared" si="229"/>
        <v>0</v>
      </c>
      <c r="H2913" s="7">
        <f t="shared" si="230"/>
        <v>0</v>
      </c>
      <c r="I2913" s="7"/>
      <c r="J2913">
        <v>-611.875</v>
      </c>
      <c r="K2913" s="8">
        <f t="shared" si="226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27"/>
        <v>-0.61187499999999995</v>
      </c>
      <c r="E2914" s="8">
        <f>K2943/1000</f>
        <v>-0.61187499999999995</v>
      </c>
      <c r="F2914" s="4">
        <f t="shared" si="228"/>
        <v>0</v>
      </c>
      <c r="G2914" s="4">
        <f t="shared" si="229"/>
        <v>0</v>
      </c>
      <c r="H2914" s="7">
        <f t="shared" si="230"/>
        <v>0</v>
      </c>
      <c r="I2914" s="7"/>
      <c r="J2914">
        <v>-611.875</v>
      </c>
      <c r="K2914" s="8">
        <f t="shared" si="226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27"/>
        <v>-0.61187499999999995</v>
      </c>
      <c r="E2915" s="8">
        <f>K2944/1000</f>
        <v>-0.61187499999999995</v>
      </c>
      <c r="F2915" s="4">
        <f t="shared" si="228"/>
        <v>0</v>
      </c>
      <c r="G2915" s="4">
        <f t="shared" si="229"/>
        <v>0</v>
      </c>
      <c r="H2915" s="7">
        <f t="shared" si="230"/>
        <v>0</v>
      </c>
      <c r="I2915" s="7"/>
      <c r="J2915">
        <v>-611.875</v>
      </c>
      <c r="K2915" s="8">
        <f t="shared" si="226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27"/>
        <v>-0.61187499999999995</v>
      </c>
      <c r="E2916" s="8">
        <f>K2945/1000</f>
        <v>-0.61187499999999995</v>
      </c>
      <c r="F2916" s="4">
        <f t="shared" si="228"/>
        <v>0</v>
      </c>
      <c r="G2916" s="4">
        <f t="shared" si="229"/>
        <v>0</v>
      </c>
      <c r="H2916" s="7">
        <f t="shared" si="230"/>
        <v>0</v>
      </c>
      <c r="I2916" s="7"/>
      <c r="J2916">
        <v>-611.875</v>
      </c>
      <c r="K2916" s="8">
        <f t="shared" si="226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27"/>
        <v>-0.61187499999999995</v>
      </c>
      <c r="E2917" s="8">
        <f>K2946/1000</f>
        <v>-0.61187499999999995</v>
      </c>
      <c r="F2917" s="4">
        <f t="shared" si="228"/>
        <v>0</v>
      </c>
      <c r="G2917" s="4">
        <f t="shared" si="229"/>
        <v>0</v>
      </c>
      <c r="H2917" s="7">
        <f t="shared" si="230"/>
        <v>0</v>
      </c>
      <c r="I2917" s="7"/>
      <c r="J2917">
        <v>-611.875</v>
      </c>
      <c r="K2917" s="8">
        <f t="shared" si="226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27"/>
        <v>-1.0669200000000001</v>
      </c>
      <c r="E2918" s="8">
        <f>K2947/1000</f>
        <v>-1.0669200000000001</v>
      </c>
      <c r="F2918" s="4">
        <f t="shared" si="228"/>
        <v>0</v>
      </c>
      <c r="G2918" s="4">
        <f t="shared" si="229"/>
        <v>0</v>
      </c>
      <c r="H2918" s="7">
        <f t="shared" si="230"/>
        <v>0</v>
      </c>
      <c r="I2918" s="7"/>
      <c r="J2918">
        <v>-611.875</v>
      </c>
      <c r="K2918" s="8">
        <f t="shared" si="226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27"/>
        <v>6.40991</v>
      </c>
      <c r="E2919" s="8">
        <f>K2948/1000</f>
        <v>7.14391</v>
      </c>
      <c r="F2919" s="4">
        <f t="shared" si="228"/>
        <v>0.73399999999999999</v>
      </c>
      <c r="G2919" s="4">
        <f t="shared" si="229"/>
        <v>0.73399999999999999</v>
      </c>
      <c r="H2919" s="7">
        <f t="shared" si="230"/>
        <v>0.53875600000000001</v>
      </c>
      <c r="I2919" s="7"/>
      <c r="J2919">
        <v>-611.875</v>
      </c>
      <c r="K2919" s="8">
        <f t="shared" si="226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27"/>
        <v>111.348</v>
      </c>
      <c r="E2920" s="8">
        <f>K2949/1000</f>
        <v>111.749</v>
      </c>
      <c r="F2920" s="4">
        <f t="shared" si="228"/>
        <v>0.40099999999999625</v>
      </c>
      <c r="G2920" s="4">
        <f t="shared" si="229"/>
        <v>0.40099999999999625</v>
      </c>
      <c r="H2920" s="7">
        <f t="shared" si="230"/>
        <v>0.160800999999997</v>
      </c>
      <c r="I2920" s="7"/>
      <c r="J2920">
        <v>-611.875</v>
      </c>
      <c r="K2920" s="8">
        <f t="shared" si="226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27"/>
        <v>110.399</v>
      </c>
      <c r="E2921" s="8">
        <f>K2950/1000</f>
        <v>110.78400000000001</v>
      </c>
      <c r="F2921" s="4">
        <f t="shared" si="228"/>
        <v>0.38500000000000512</v>
      </c>
      <c r="G2921" s="4">
        <f t="shared" si="229"/>
        <v>0.38500000000000512</v>
      </c>
      <c r="H2921" s="7">
        <f t="shared" si="230"/>
        <v>0.14822500000000394</v>
      </c>
      <c r="I2921" s="7"/>
      <c r="J2921">
        <v>-611.875</v>
      </c>
      <c r="K2921" s="8">
        <f t="shared" si="226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27"/>
        <v>109.428</v>
      </c>
      <c r="E2922" s="8">
        <f>K2951/1000</f>
        <v>109.801</v>
      </c>
      <c r="F2922" s="4">
        <f t="shared" si="228"/>
        <v>0.37300000000000466</v>
      </c>
      <c r="G2922" s="4">
        <f t="shared" si="229"/>
        <v>0.37300000000000466</v>
      </c>
      <c r="H2922" s="7">
        <f t="shared" si="230"/>
        <v>0.13912900000000347</v>
      </c>
      <c r="I2922" s="7"/>
      <c r="J2922">
        <v>-611.875</v>
      </c>
      <c r="K2922" s="8">
        <f t="shared" si="226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27"/>
        <v>108.663</v>
      </c>
      <c r="E2923" s="8">
        <f>K2952/1000</f>
        <v>109.206</v>
      </c>
      <c r="F2923" s="4">
        <f t="shared" si="228"/>
        <v>0.54300000000000637</v>
      </c>
      <c r="G2923" s="4">
        <f t="shared" si="229"/>
        <v>0.54300000000000637</v>
      </c>
      <c r="H2923" s="7">
        <f t="shared" si="230"/>
        <v>0.29484900000000691</v>
      </c>
      <c r="I2923" s="7"/>
      <c r="J2923">
        <v>-1066.92</v>
      </c>
      <c r="K2923" s="8">
        <f t="shared" si="226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27"/>
        <v>108.16200000000001</v>
      </c>
      <c r="E2924" s="8">
        <f>K2953/1000</f>
        <v>108.471</v>
      </c>
      <c r="F2924" s="4">
        <f t="shared" si="228"/>
        <v>0.3089999999999975</v>
      </c>
      <c r="G2924" s="4">
        <f t="shared" si="229"/>
        <v>0.3089999999999975</v>
      </c>
      <c r="H2924" s="7">
        <f t="shared" si="230"/>
        <v>9.5480999999998456E-2</v>
      </c>
      <c r="I2924" s="7"/>
      <c r="J2924">
        <v>12021.8</v>
      </c>
      <c r="K2924" s="8">
        <f t="shared" ref="K2924:K2987" si="231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27"/>
        <v>107.756</v>
      </c>
      <c r="E2925" s="8">
        <f>K2954/1000</f>
        <v>108.05800000000001</v>
      </c>
      <c r="F2925" s="4">
        <f t="shared" si="228"/>
        <v>0.30200000000000671</v>
      </c>
      <c r="G2925" s="4">
        <f t="shared" si="229"/>
        <v>0.30200000000000671</v>
      </c>
      <c r="H2925" s="7">
        <f t="shared" si="230"/>
        <v>9.1204000000004046E-2</v>
      </c>
      <c r="I2925" s="7"/>
      <c r="J2925">
        <v>111290</v>
      </c>
      <c r="K2925" s="8">
        <f t="shared" si="231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27"/>
        <v>107.374</v>
      </c>
      <c r="E2926" s="8">
        <f>K2955/1000</f>
        <v>107.66</v>
      </c>
      <c r="F2926" s="4">
        <f t="shared" si="228"/>
        <v>0.28600000000000136</v>
      </c>
      <c r="G2926" s="4">
        <f t="shared" si="229"/>
        <v>0.28600000000000136</v>
      </c>
      <c r="H2926" s="7">
        <f t="shared" si="230"/>
        <v>8.1796000000000785E-2</v>
      </c>
      <c r="I2926" s="7"/>
      <c r="J2926">
        <v>110602</v>
      </c>
      <c r="K2926" s="8">
        <f t="shared" si="231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27"/>
        <v>107.16500000000001</v>
      </c>
      <c r="E2927" s="8">
        <f>K2956/1000</f>
        <v>107.32</v>
      </c>
      <c r="F2927" s="4">
        <f t="shared" si="228"/>
        <v>0.15499999999998693</v>
      </c>
      <c r="G2927" s="4">
        <f t="shared" si="229"/>
        <v>0.15499999999998693</v>
      </c>
      <c r="H2927" s="7">
        <f t="shared" si="230"/>
        <v>2.4024999999995945E-2</v>
      </c>
      <c r="I2927" s="7"/>
      <c r="J2927">
        <v>109953</v>
      </c>
      <c r="K2927" s="8">
        <f t="shared" si="231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27"/>
        <v>107.164</v>
      </c>
      <c r="E2928" s="8">
        <f>K2957/1000</f>
        <v>107.52800000000001</v>
      </c>
      <c r="F2928" s="4">
        <f t="shared" si="228"/>
        <v>0.36400000000000432</v>
      </c>
      <c r="G2928" s="4">
        <f t="shared" si="229"/>
        <v>0.36400000000000432</v>
      </c>
      <c r="H2928" s="7">
        <f t="shared" si="230"/>
        <v>0.13249600000000314</v>
      </c>
      <c r="I2928" s="7"/>
      <c r="J2928">
        <v>109405</v>
      </c>
      <c r="K2928" s="8">
        <f t="shared" si="231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27"/>
        <v>99.570599999999999</v>
      </c>
      <c r="E2929" s="8">
        <f>K2958/1000</f>
        <v>98.917199999999994</v>
      </c>
      <c r="F2929" s="4">
        <f t="shared" si="228"/>
        <v>-0.65340000000000487</v>
      </c>
      <c r="G2929" s="4">
        <f t="shared" si="229"/>
        <v>0.65340000000000487</v>
      </c>
      <c r="H2929" s="7">
        <f t="shared" si="230"/>
        <v>0.42693156000000637</v>
      </c>
      <c r="I2929" s="7"/>
      <c r="J2929">
        <v>108550</v>
      </c>
      <c r="K2929" s="8">
        <f t="shared" si="231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27"/>
        <v>35.994500000000002</v>
      </c>
      <c r="E2930" s="8">
        <f>K2959/1000</f>
        <v>34.915199999999999</v>
      </c>
      <c r="F2930" s="4">
        <f t="shared" si="228"/>
        <v>-1.0793000000000035</v>
      </c>
      <c r="G2930" s="4">
        <f t="shared" si="229"/>
        <v>1.0793000000000035</v>
      </c>
      <c r="H2930" s="7">
        <f t="shared" si="230"/>
        <v>1.1648884900000076</v>
      </c>
      <c r="I2930" s="7"/>
      <c r="J2930">
        <v>108180</v>
      </c>
      <c r="K2930" s="8">
        <f t="shared" si="231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27"/>
        <v>-0.92471500000000006</v>
      </c>
      <c r="E2931" s="8">
        <f>K2960/1000</f>
        <v>-0.92471500000000006</v>
      </c>
      <c r="F2931" s="4">
        <f t="shared" si="228"/>
        <v>0</v>
      </c>
      <c r="G2931" s="4">
        <f t="shared" si="229"/>
        <v>0</v>
      </c>
      <c r="H2931" s="7">
        <f t="shared" si="230"/>
        <v>0</v>
      </c>
      <c r="I2931" s="7"/>
      <c r="J2931">
        <v>107870</v>
      </c>
      <c r="K2931" s="8">
        <f t="shared" si="231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27"/>
        <v>-0.61187499999999995</v>
      </c>
      <c r="E2932" s="8">
        <f>K2961/1000</f>
        <v>-0.61187499999999995</v>
      </c>
      <c r="F2932" s="4">
        <f t="shared" si="228"/>
        <v>0</v>
      </c>
      <c r="G2932" s="4">
        <f t="shared" si="229"/>
        <v>0</v>
      </c>
      <c r="H2932" s="7">
        <f t="shared" si="230"/>
        <v>0</v>
      </c>
      <c r="I2932" s="7"/>
      <c r="J2932">
        <v>107867</v>
      </c>
      <c r="K2932" s="8">
        <f t="shared" si="231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27"/>
        <v>-0.61187499999999995</v>
      </c>
      <c r="E2933" s="8">
        <f>K2962/1000</f>
        <v>-0.61187499999999995</v>
      </c>
      <c r="F2933" s="4">
        <f t="shared" si="228"/>
        <v>0</v>
      </c>
      <c r="G2933" s="4">
        <f t="shared" si="229"/>
        <v>0</v>
      </c>
      <c r="H2933" s="7">
        <f t="shared" si="230"/>
        <v>0</v>
      </c>
      <c r="I2933" s="7"/>
      <c r="J2933">
        <v>107864</v>
      </c>
      <c r="K2933" s="8">
        <f t="shared" si="231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27"/>
        <v>-0.61187499999999995</v>
      </c>
      <c r="E2934" s="8">
        <f>K2963/1000</f>
        <v>-0.61187499999999995</v>
      </c>
      <c r="F2934" s="4">
        <f t="shared" si="228"/>
        <v>0</v>
      </c>
      <c r="G2934" s="4">
        <f t="shared" si="229"/>
        <v>0</v>
      </c>
      <c r="H2934" s="7">
        <f t="shared" si="230"/>
        <v>0</v>
      </c>
      <c r="I2934" s="7"/>
      <c r="J2934">
        <v>104028</v>
      </c>
      <c r="K2934" s="8">
        <f t="shared" si="231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27"/>
        <v>-0.61187499999999995</v>
      </c>
      <c r="E2935" s="8">
        <f>K2964/1000</f>
        <v>-0.61187499999999995</v>
      </c>
      <c r="F2935" s="4">
        <f t="shared" si="228"/>
        <v>0</v>
      </c>
      <c r="G2935" s="4">
        <f t="shared" si="229"/>
        <v>0</v>
      </c>
      <c r="H2935" s="7">
        <f t="shared" si="230"/>
        <v>0</v>
      </c>
      <c r="I2935" s="7"/>
      <c r="J2935">
        <v>39091.1</v>
      </c>
      <c r="K2935" s="8">
        <f t="shared" si="231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27"/>
        <v>-0.61187499999999995</v>
      </c>
      <c r="E2936" s="8">
        <f>K2965/1000</f>
        <v>-0.61187499999999995</v>
      </c>
      <c r="F2936" s="4">
        <f t="shared" si="228"/>
        <v>0</v>
      </c>
      <c r="G2936" s="4">
        <f t="shared" si="229"/>
        <v>0</v>
      </c>
      <c r="H2936" s="7">
        <f t="shared" si="230"/>
        <v>0</v>
      </c>
      <c r="I2936" s="7"/>
      <c r="J2936">
        <v>-924.71500000000003</v>
      </c>
      <c r="K2936" s="8">
        <f t="shared" si="231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27"/>
        <v>-0.61187499999999995</v>
      </c>
      <c r="E2937" s="8">
        <f>K2966/1000</f>
        <v>-0.61187499999999995</v>
      </c>
      <c r="F2937" s="4">
        <f t="shared" si="228"/>
        <v>0</v>
      </c>
      <c r="G2937" s="4">
        <f t="shared" si="229"/>
        <v>0</v>
      </c>
      <c r="H2937" s="7">
        <f t="shared" si="230"/>
        <v>0</v>
      </c>
      <c r="I2937" s="7"/>
      <c r="J2937">
        <v>-611.875</v>
      </c>
      <c r="K2937" s="8">
        <f t="shared" si="231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27"/>
        <v>-0.61187499999999995</v>
      </c>
      <c r="E2938" s="8">
        <f>K2967/1000</f>
        <v>-0.61187499999999995</v>
      </c>
      <c r="F2938" s="4">
        <f t="shared" si="228"/>
        <v>0</v>
      </c>
      <c r="G2938" s="4">
        <f t="shared" si="229"/>
        <v>0</v>
      </c>
      <c r="H2938" s="7">
        <f t="shared" si="230"/>
        <v>0</v>
      </c>
      <c r="I2938" s="7"/>
      <c r="J2938">
        <v>-611.875</v>
      </c>
      <c r="K2938" s="8">
        <f t="shared" si="231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27"/>
        <v>-0.61187499999999995</v>
      </c>
      <c r="E2939" s="8">
        <f>K2968/1000</f>
        <v>-0.61187499999999995</v>
      </c>
      <c r="F2939" s="4">
        <f t="shared" si="228"/>
        <v>0</v>
      </c>
      <c r="G2939" s="4">
        <f t="shared" si="229"/>
        <v>0</v>
      </c>
      <c r="H2939" s="7">
        <f t="shared" si="230"/>
        <v>0</v>
      </c>
      <c r="I2939" s="7"/>
      <c r="J2939">
        <v>-611.875</v>
      </c>
      <c r="K2939" s="8">
        <f t="shared" si="231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27"/>
        <v>-0.61187499999999995</v>
      </c>
      <c r="E2940" s="8">
        <f>K2969/1000</f>
        <v>-0.61187499999999995</v>
      </c>
      <c r="F2940" s="4">
        <f t="shared" si="228"/>
        <v>0</v>
      </c>
      <c r="G2940" s="4">
        <f t="shared" si="229"/>
        <v>0</v>
      </c>
      <c r="H2940" s="7">
        <f t="shared" si="230"/>
        <v>0</v>
      </c>
      <c r="I2940" s="7"/>
      <c r="J2940">
        <v>-611.875</v>
      </c>
      <c r="K2940" s="8">
        <f t="shared" si="231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27"/>
        <v>-1.0669200000000001</v>
      </c>
      <c r="E2941" s="8">
        <f>K2970/1000</f>
        <v>-1.0669200000000001</v>
      </c>
      <c r="F2941" s="4">
        <f t="shared" si="228"/>
        <v>0</v>
      </c>
      <c r="G2941" s="4">
        <f t="shared" si="229"/>
        <v>0</v>
      </c>
      <c r="H2941" s="7">
        <f t="shared" si="230"/>
        <v>0</v>
      </c>
      <c r="I2941" s="7"/>
      <c r="J2941">
        <v>-611.875</v>
      </c>
      <c r="K2941" s="8">
        <f t="shared" si="231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27"/>
        <v>-1.0669200000000001</v>
      </c>
      <c r="E2942" s="8">
        <f>K2971/1000</f>
        <v>-1.0669200000000001</v>
      </c>
      <c r="F2942" s="4">
        <f t="shared" si="228"/>
        <v>0</v>
      </c>
      <c r="G2942" s="4">
        <f t="shared" si="229"/>
        <v>0</v>
      </c>
      <c r="H2942" s="7">
        <f t="shared" si="230"/>
        <v>0</v>
      </c>
      <c r="I2942" s="7"/>
      <c r="J2942">
        <v>-611.875</v>
      </c>
      <c r="K2942" s="8">
        <f t="shared" si="231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27"/>
        <v>13.624600000000001</v>
      </c>
      <c r="E2943" s="8">
        <f>K2972/1000</f>
        <v>14.458299999999999</v>
      </c>
      <c r="F2943" s="4">
        <f t="shared" si="228"/>
        <v>0.83369999999999855</v>
      </c>
      <c r="G2943" s="4">
        <f t="shared" si="229"/>
        <v>0.83369999999999855</v>
      </c>
      <c r="H2943" s="7">
        <f t="shared" si="230"/>
        <v>0.69505568999999756</v>
      </c>
      <c r="I2943" s="7"/>
      <c r="J2943">
        <v>-611.875</v>
      </c>
      <c r="K2943" s="8">
        <f t="shared" si="231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27"/>
        <v>110.88500000000001</v>
      </c>
      <c r="E2944" s="8">
        <f>K2973/1000</f>
        <v>111.288</v>
      </c>
      <c r="F2944" s="4">
        <f t="shared" si="228"/>
        <v>0.40299999999999159</v>
      </c>
      <c r="G2944" s="4">
        <f t="shared" si="229"/>
        <v>0.40299999999999159</v>
      </c>
      <c r="H2944" s="7">
        <f t="shared" si="230"/>
        <v>0.16240899999999323</v>
      </c>
      <c r="I2944" s="7"/>
      <c r="J2944">
        <v>-611.875</v>
      </c>
      <c r="K2944" s="8">
        <f t="shared" si="231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27"/>
        <v>109.715</v>
      </c>
      <c r="E2945" s="8">
        <f>K2974/1000</f>
        <v>110.099</v>
      </c>
      <c r="F2945" s="4">
        <f t="shared" si="228"/>
        <v>0.38400000000000034</v>
      </c>
      <c r="G2945" s="4">
        <f t="shared" si="229"/>
        <v>0.38400000000000034</v>
      </c>
      <c r="H2945" s="7">
        <f t="shared" si="230"/>
        <v>0.14745600000000025</v>
      </c>
      <c r="I2945" s="7"/>
      <c r="J2945">
        <v>-611.875</v>
      </c>
      <c r="K2945" s="8">
        <f t="shared" si="231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27"/>
        <v>108.94</v>
      </c>
      <c r="E2946" s="8">
        <f>K2975/1000</f>
        <v>109.313</v>
      </c>
      <c r="F2946" s="4">
        <f t="shared" si="228"/>
        <v>0.37300000000000466</v>
      </c>
      <c r="G2946" s="4">
        <f t="shared" si="229"/>
        <v>0.37300000000000466</v>
      </c>
      <c r="H2946" s="7">
        <f t="shared" si="230"/>
        <v>0.13912900000000347</v>
      </c>
      <c r="I2946" s="7"/>
      <c r="J2946">
        <v>-611.875</v>
      </c>
      <c r="K2946" s="8">
        <f t="shared" si="231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27"/>
        <v>108.238</v>
      </c>
      <c r="E2947" s="8">
        <f>K2976/1000</f>
        <v>108.614</v>
      </c>
      <c r="F2947" s="4">
        <f t="shared" si="228"/>
        <v>0.37600000000000477</v>
      </c>
      <c r="G2947" s="4">
        <f t="shared" si="229"/>
        <v>0.37600000000000477</v>
      </c>
      <c r="H2947" s="7">
        <f t="shared" si="230"/>
        <v>0.14137600000000358</v>
      </c>
      <c r="I2947" s="7"/>
      <c r="J2947">
        <v>-1066.92</v>
      </c>
      <c r="K2947" s="8">
        <f t="shared" si="231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27"/>
        <v>107.751</v>
      </c>
      <c r="E2948" s="8">
        <f>K2977/1000</f>
        <v>108.129</v>
      </c>
      <c r="F2948" s="4">
        <f t="shared" si="228"/>
        <v>0.37800000000000011</v>
      </c>
      <c r="G2948" s="4">
        <f t="shared" si="229"/>
        <v>0.37800000000000011</v>
      </c>
      <c r="H2948" s="7">
        <f t="shared" si="230"/>
        <v>0.14288400000000009</v>
      </c>
      <c r="I2948" s="7"/>
      <c r="J2948">
        <v>7143.91</v>
      </c>
      <c r="K2948" s="8">
        <f t="shared" si="231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27"/>
        <v>107.449</v>
      </c>
      <c r="E2949" s="8">
        <f>K2978/1000</f>
        <v>107.88800000000001</v>
      </c>
      <c r="F2949" s="4">
        <f t="shared" si="228"/>
        <v>0.43900000000000716</v>
      </c>
      <c r="G2949" s="4">
        <f t="shared" si="229"/>
        <v>0.43900000000000716</v>
      </c>
      <c r="H2949" s="7">
        <f t="shared" si="230"/>
        <v>0.19272100000000628</v>
      </c>
      <c r="I2949" s="7"/>
      <c r="J2949">
        <v>111749</v>
      </c>
      <c r="K2949" s="8">
        <f t="shared" si="231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27"/>
        <v>107.13500000000001</v>
      </c>
      <c r="E2950" s="8">
        <f>K2979/1000</f>
        <v>107.583</v>
      </c>
      <c r="F2950" s="4">
        <f t="shared" si="228"/>
        <v>0.44799999999999329</v>
      </c>
      <c r="G2950" s="4">
        <f t="shared" si="229"/>
        <v>0.44799999999999329</v>
      </c>
      <c r="H2950" s="7">
        <f t="shared" si="230"/>
        <v>0.200703999999994</v>
      </c>
      <c r="I2950" s="7"/>
      <c r="J2950">
        <v>110784</v>
      </c>
      <c r="K2950" s="8">
        <f t="shared" si="231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27"/>
        <v>106.93</v>
      </c>
      <c r="E2951" s="8">
        <f>K2980/1000</f>
        <v>107.28400000000001</v>
      </c>
      <c r="F2951" s="4">
        <f t="shared" si="228"/>
        <v>0.3539999999999992</v>
      </c>
      <c r="G2951" s="4">
        <f t="shared" si="229"/>
        <v>0.3539999999999992</v>
      </c>
      <c r="H2951" s="7">
        <f t="shared" si="230"/>
        <v>0.12531599999999943</v>
      </c>
      <c r="I2951" s="7"/>
      <c r="J2951">
        <v>109801</v>
      </c>
      <c r="K2951" s="8">
        <f t="shared" si="231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27"/>
        <v>106.92400000000001</v>
      </c>
      <c r="E2952" s="8">
        <f>K2981/1000</f>
        <v>107.626</v>
      </c>
      <c r="F2952" s="4">
        <f t="shared" si="228"/>
        <v>0.70199999999999818</v>
      </c>
      <c r="G2952" s="4">
        <f t="shared" si="229"/>
        <v>0.70199999999999818</v>
      </c>
      <c r="H2952" s="7">
        <f t="shared" si="230"/>
        <v>0.49280399999999747</v>
      </c>
      <c r="I2952" s="7"/>
      <c r="J2952">
        <v>109206</v>
      </c>
      <c r="K2952" s="8">
        <f t="shared" si="231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32">C2953/1000</f>
        <v>106.11199999999999</v>
      </c>
      <c r="E2953" s="8">
        <f>K2982/1000</f>
        <v>105.703</v>
      </c>
      <c r="F2953" s="4">
        <f t="shared" ref="F2953:F3016" si="233">(E2953- D2953)</f>
        <v>-0.40899999999999181</v>
      </c>
      <c r="G2953" s="4">
        <f t="shared" ref="G2953:G3016" si="234">ABS(F2953)</f>
        <v>0.40899999999999181</v>
      </c>
      <c r="H2953" s="7">
        <f t="shared" ref="H2953:H3016" si="235">(G2953^2)</f>
        <v>0.1672809999999933</v>
      </c>
      <c r="I2953" s="7"/>
      <c r="J2953">
        <v>108471</v>
      </c>
      <c r="K2953" s="8">
        <f t="shared" si="231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32"/>
        <v>43.040500000000002</v>
      </c>
      <c r="E2954" s="8">
        <f>K2983/1000</f>
        <v>41.693100000000001</v>
      </c>
      <c r="F2954" s="4">
        <f t="shared" si="233"/>
        <v>-1.3474000000000004</v>
      </c>
      <c r="G2954" s="4">
        <f t="shared" si="234"/>
        <v>1.3474000000000004</v>
      </c>
      <c r="H2954" s="7">
        <f t="shared" si="235"/>
        <v>1.8154867600000011</v>
      </c>
      <c r="I2954" s="7"/>
      <c r="J2954">
        <v>108058</v>
      </c>
      <c r="K2954" s="8">
        <f t="shared" si="231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32"/>
        <v>-0.92471500000000006</v>
      </c>
      <c r="E2955" s="8">
        <f>K2984/1000</f>
        <v>-0.92471500000000006</v>
      </c>
      <c r="F2955" s="4">
        <f t="shared" si="233"/>
        <v>0</v>
      </c>
      <c r="G2955" s="4">
        <f t="shared" si="234"/>
        <v>0</v>
      </c>
      <c r="H2955" s="7">
        <f t="shared" si="235"/>
        <v>0</v>
      </c>
      <c r="I2955" s="7"/>
      <c r="J2955">
        <v>107660</v>
      </c>
      <c r="K2955" s="8">
        <f t="shared" si="231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32"/>
        <v>-0.61187499999999995</v>
      </c>
      <c r="E2956" s="8">
        <f>K2985/1000</f>
        <v>-0.61187499999999995</v>
      </c>
      <c r="F2956" s="4">
        <f t="shared" si="233"/>
        <v>0</v>
      </c>
      <c r="G2956" s="4">
        <f t="shared" si="234"/>
        <v>0</v>
      </c>
      <c r="H2956" s="7">
        <f t="shared" si="235"/>
        <v>0</v>
      </c>
      <c r="I2956" s="7"/>
      <c r="J2956">
        <v>107320</v>
      </c>
      <c r="K2956" s="8">
        <f t="shared" si="231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32"/>
        <v>-0.61187499999999995</v>
      </c>
      <c r="E2957" s="8">
        <f>K2986/1000</f>
        <v>-0.61187499999999995</v>
      </c>
      <c r="F2957" s="4">
        <f t="shared" si="233"/>
        <v>0</v>
      </c>
      <c r="G2957" s="4">
        <f t="shared" si="234"/>
        <v>0</v>
      </c>
      <c r="H2957" s="7">
        <f t="shared" si="235"/>
        <v>0</v>
      </c>
      <c r="I2957" s="7"/>
      <c r="J2957">
        <v>107528</v>
      </c>
      <c r="K2957" s="8">
        <f t="shared" si="231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32"/>
        <v>-0.61187499999999995</v>
      </c>
      <c r="E2958" s="8">
        <f>K2987/1000</f>
        <v>-0.61187499999999995</v>
      </c>
      <c r="F2958" s="4">
        <f t="shared" si="233"/>
        <v>0</v>
      </c>
      <c r="G2958" s="4">
        <f t="shared" si="234"/>
        <v>0</v>
      </c>
      <c r="H2958" s="7">
        <f t="shared" si="235"/>
        <v>0</v>
      </c>
      <c r="I2958" s="7"/>
      <c r="J2958">
        <v>98917.2</v>
      </c>
      <c r="K2958" s="8">
        <f t="shared" si="231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32"/>
        <v>-0.61187499999999995</v>
      </c>
      <c r="E2959" s="8">
        <f>K2988/1000</f>
        <v>-0.61187499999999995</v>
      </c>
      <c r="F2959" s="4">
        <f t="shared" si="233"/>
        <v>0</v>
      </c>
      <c r="G2959" s="4">
        <f t="shared" si="234"/>
        <v>0</v>
      </c>
      <c r="H2959" s="7">
        <f t="shared" si="235"/>
        <v>0</v>
      </c>
      <c r="I2959" s="7"/>
      <c r="J2959">
        <v>34915.199999999997</v>
      </c>
      <c r="K2959" s="8">
        <f t="shared" si="231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32"/>
        <v>-0.61187499999999995</v>
      </c>
      <c r="E2960" s="8">
        <f>K2989/1000</f>
        <v>-0.61187499999999995</v>
      </c>
      <c r="F2960" s="4">
        <f t="shared" si="233"/>
        <v>0</v>
      </c>
      <c r="G2960" s="4">
        <f t="shared" si="234"/>
        <v>0</v>
      </c>
      <c r="H2960" s="7">
        <f t="shared" si="235"/>
        <v>0</v>
      </c>
      <c r="I2960" s="7"/>
      <c r="J2960">
        <v>-924.71500000000003</v>
      </c>
      <c r="K2960" s="8">
        <f t="shared" si="231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32"/>
        <v>-0.61187499999999995</v>
      </c>
      <c r="E2961" s="8">
        <f>K2990/1000</f>
        <v>-0.61187499999999995</v>
      </c>
      <c r="F2961" s="4">
        <f t="shared" si="233"/>
        <v>0</v>
      </c>
      <c r="G2961" s="4">
        <f t="shared" si="234"/>
        <v>0</v>
      </c>
      <c r="H2961" s="7">
        <f t="shared" si="235"/>
        <v>0</v>
      </c>
      <c r="I2961" s="7"/>
      <c r="J2961">
        <v>-611.875</v>
      </c>
      <c r="K2961" s="8">
        <f t="shared" si="231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32"/>
        <v>-0.61187499999999995</v>
      </c>
      <c r="E2962" s="8">
        <f>K2991/1000</f>
        <v>-0.61187499999999995</v>
      </c>
      <c r="F2962" s="4">
        <f t="shared" si="233"/>
        <v>0</v>
      </c>
      <c r="G2962" s="4">
        <f t="shared" si="234"/>
        <v>0</v>
      </c>
      <c r="H2962" s="7">
        <f t="shared" si="235"/>
        <v>0</v>
      </c>
      <c r="I2962" s="7"/>
      <c r="J2962">
        <v>-611.875</v>
      </c>
      <c r="K2962" s="8">
        <f t="shared" si="231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32"/>
        <v>-0.61187499999999995</v>
      </c>
      <c r="E2963" s="8">
        <f>K2992/1000</f>
        <v>-0.61187499999999995</v>
      </c>
      <c r="F2963" s="4">
        <f t="shared" si="233"/>
        <v>0</v>
      </c>
      <c r="G2963" s="4">
        <f t="shared" si="234"/>
        <v>0</v>
      </c>
      <c r="H2963" s="7">
        <f t="shared" si="235"/>
        <v>0</v>
      </c>
      <c r="I2963" s="7"/>
      <c r="J2963">
        <v>-611.875</v>
      </c>
      <c r="K2963" s="8">
        <f t="shared" si="231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32"/>
        <v>-0.61187499999999995</v>
      </c>
      <c r="E2964" s="8">
        <f>K2993/1000</f>
        <v>-0.61187499999999995</v>
      </c>
      <c r="F2964" s="4">
        <f t="shared" si="233"/>
        <v>0</v>
      </c>
      <c r="G2964" s="4">
        <f t="shared" si="234"/>
        <v>0</v>
      </c>
      <c r="H2964" s="7">
        <f t="shared" si="235"/>
        <v>0</v>
      </c>
      <c r="I2964" s="7"/>
      <c r="J2964">
        <v>-611.875</v>
      </c>
      <c r="K2964" s="8">
        <f t="shared" si="231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32"/>
        <v>-1.0669200000000001</v>
      </c>
      <c r="E2965" s="8">
        <f>K2994/1000</f>
        <v>-1.0669200000000001</v>
      </c>
      <c r="F2965" s="4">
        <f t="shared" si="233"/>
        <v>0</v>
      </c>
      <c r="G2965" s="4">
        <f t="shared" si="234"/>
        <v>0</v>
      </c>
      <c r="H2965" s="7">
        <f t="shared" si="235"/>
        <v>0</v>
      </c>
      <c r="I2965" s="7"/>
      <c r="J2965">
        <v>-611.875</v>
      </c>
      <c r="K2965" s="8">
        <f t="shared" si="231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32"/>
        <v>-1.0669200000000001</v>
      </c>
      <c r="E2966" s="8">
        <f>K2995/1000</f>
        <v>-1.0669200000000001</v>
      </c>
      <c r="F2966" s="4">
        <f t="shared" si="233"/>
        <v>0</v>
      </c>
      <c r="G2966" s="4">
        <f t="shared" si="234"/>
        <v>0</v>
      </c>
      <c r="H2966" s="7">
        <f t="shared" si="235"/>
        <v>0</v>
      </c>
      <c r="I2966" s="7"/>
      <c r="J2966">
        <v>-611.875</v>
      </c>
      <c r="K2966" s="8">
        <f t="shared" si="231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32"/>
        <v>13.0892</v>
      </c>
      <c r="E2967" s="8">
        <f>K2996/1000</f>
        <v>13.8599</v>
      </c>
      <c r="F2967" s="4">
        <f t="shared" si="233"/>
        <v>0.77069999999999972</v>
      </c>
      <c r="G2967" s="4">
        <f t="shared" si="234"/>
        <v>0.77069999999999972</v>
      </c>
      <c r="H2967" s="7">
        <f t="shared" si="235"/>
        <v>0.59397848999999958</v>
      </c>
      <c r="I2967" s="7"/>
      <c r="J2967">
        <v>-611.875</v>
      </c>
      <c r="K2967" s="8">
        <f t="shared" si="231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32"/>
        <v>111.47199999999999</v>
      </c>
      <c r="E2968" s="8">
        <f>K2997/1000</f>
        <v>111.93600000000001</v>
      </c>
      <c r="F2968" s="4">
        <f t="shared" si="233"/>
        <v>0.46400000000001285</v>
      </c>
      <c r="G2968" s="4">
        <f t="shared" si="234"/>
        <v>0.46400000000001285</v>
      </c>
      <c r="H2968" s="7">
        <f t="shared" si="235"/>
        <v>0.21529600000001192</v>
      </c>
      <c r="I2968" s="7"/>
      <c r="J2968">
        <v>-611.875</v>
      </c>
      <c r="K2968" s="8">
        <f t="shared" si="231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32"/>
        <v>110.73</v>
      </c>
      <c r="E2969" s="8">
        <f>K2998/1000</f>
        <v>110.907</v>
      </c>
      <c r="F2969" s="4">
        <f t="shared" si="233"/>
        <v>0.1769999999999925</v>
      </c>
      <c r="G2969" s="4">
        <f t="shared" si="234"/>
        <v>0.1769999999999925</v>
      </c>
      <c r="H2969" s="7">
        <f t="shared" si="235"/>
        <v>3.1328999999997345E-2</v>
      </c>
      <c r="I2969" s="7"/>
      <c r="J2969">
        <v>-611.875</v>
      </c>
      <c r="K2969" s="8">
        <f t="shared" si="231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32"/>
        <v>109.752</v>
      </c>
      <c r="E2970" s="8">
        <f>K2999/1000</f>
        <v>110.14</v>
      </c>
      <c r="F2970" s="4">
        <f t="shared" si="233"/>
        <v>0.38800000000000523</v>
      </c>
      <c r="G2970" s="4">
        <f t="shared" si="234"/>
        <v>0.38800000000000523</v>
      </c>
      <c r="H2970" s="7">
        <f t="shared" si="235"/>
        <v>0.15054400000000406</v>
      </c>
      <c r="I2970" s="7"/>
      <c r="J2970">
        <v>-1066.92</v>
      </c>
      <c r="K2970" s="8">
        <f t="shared" si="231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32"/>
        <v>108.664</v>
      </c>
      <c r="E2971" s="8">
        <f>K3000/1000</f>
        <v>109.206</v>
      </c>
      <c r="F2971" s="4">
        <f t="shared" si="233"/>
        <v>0.54200000000000159</v>
      </c>
      <c r="G2971" s="4">
        <f t="shared" si="234"/>
        <v>0.54200000000000159</v>
      </c>
      <c r="H2971" s="7">
        <f t="shared" si="235"/>
        <v>0.29376400000000175</v>
      </c>
      <c r="I2971" s="7"/>
      <c r="J2971">
        <v>-1066.92</v>
      </c>
      <c r="K2971" s="8">
        <f t="shared" si="231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32"/>
        <v>107.863</v>
      </c>
      <c r="E2972" s="8">
        <f>K3001/1000</f>
        <v>108.264</v>
      </c>
      <c r="F2972" s="4">
        <f t="shared" si="233"/>
        <v>0.40099999999999625</v>
      </c>
      <c r="G2972" s="4">
        <f t="shared" si="234"/>
        <v>0.40099999999999625</v>
      </c>
      <c r="H2972" s="7">
        <f t="shared" si="235"/>
        <v>0.160800999999997</v>
      </c>
      <c r="I2972" s="7"/>
      <c r="J2972">
        <v>14458.3</v>
      </c>
      <c r="K2972" s="8">
        <f t="shared" si="231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32"/>
        <v>107.44199999999999</v>
      </c>
      <c r="E2973" s="8">
        <f>K3002/1000</f>
        <v>107.95</v>
      </c>
      <c r="F2973" s="4">
        <f t="shared" si="233"/>
        <v>0.50800000000000978</v>
      </c>
      <c r="G2973" s="4">
        <f t="shared" si="234"/>
        <v>0.50800000000000978</v>
      </c>
      <c r="H2973" s="7">
        <f t="shared" si="235"/>
        <v>0.25806400000000995</v>
      </c>
      <c r="I2973" s="7"/>
      <c r="J2973">
        <v>111288</v>
      </c>
      <c r="K2973" s="8">
        <f t="shared" si="231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32"/>
        <v>107.139</v>
      </c>
      <c r="E2974" s="8">
        <f>K3003/1000</f>
        <v>107.518</v>
      </c>
      <c r="F2974" s="4">
        <f t="shared" si="233"/>
        <v>0.37900000000000489</v>
      </c>
      <c r="G2974" s="4">
        <f t="shared" si="234"/>
        <v>0.37900000000000489</v>
      </c>
      <c r="H2974" s="7">
        <f t="shared" si="235"/>
        <v>0.14364100000000371</v>
      </c>
      <c r="I2974" s="7"/>
      <c r="J2974">
        <v>110099</v>
      </c>
      <c r="K2974" s="8">
        <f t="shared" si="231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32"/>
        <v>107.032</v>
      </c>
      <c r="E2975" s="8">
        <f>K3004/1000</f>
        <v>107.514</v>
      </c>
      <c r="F2975" s="4">
        <f t="shared" si="233"/>
        <v>0.48199999999999932</v>
      </c>
      <c r="G2975" s="4">
        <f t="shared" si="234"/>
        <v>0.48199999999999932</v>
      </c>
      <c r="H2975" s="7">
        <f t="shared" si="235"/>
        <v>0.23232399999999934</v>
      </c>
      <c r="I2975" s="7"/>
      <c r="J2975">
        <v>109313</v>
      </c>
      <c r="K2975" s="8">
        <f t="shared" si="231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32"/>
        <v>97.953699999999998</v>
      </c>
      <c r="E2976" s="8">
        <f>K3005/1000</f>
        <v>97.462699999999998</v>
      </c>
      <c r="F2976" s="4">
        <f t="shared" si="233"/>
        <v>-0.49099999999999966</v>
      </c>
      <c r="G2976" s="4">
        <f t="shared" si="234"/>
        <v>0.49099999999999966</v>
      </c>
      <c r="H2976" s="7">
        <f t="shared" si="235"/>
        <v>0.24108099999999966</v>
      </c>
      <c r="I2976" s="7"/>
      <c r="J2976">
        <v>108614</v>
      </c>
      <c r="K2976" s="8">
        <f t="shared" si="231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32"/>
        <v>90.643600000000006</v>
      </c>
      <c r="E2977" s="8">
        <f>K3006/1000</f>
        <v>89.755300000000005</v>
      </c>
      <c r="F2977" s="4">
        <f t="shared" si="233"/>
        <v>-0.88830000000000098</v>
      </c>
      <c r="G2977" s="4">
        <f t="shared" si="234"/>
        <v>0.88830000000000098</v>
      </c>
      <c r="H2977" s="7">
        <f t="shared" si="235"/>
        <v>0.7890768900000017</v>
      </c>
      <c r="I2977" s="7"/>
      <c r="J2977">
        <v>108129</v>
      </c>
      <c r="K2977" s="8">
        <f t="shared" si="231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32"/>
        <v>33.817699999999995</v>
      </c>
      <c r="E2978" s="8">
        <f>K3007/1000</f>
        <v>32.665500000000002</v>
      </c>
      <c r="F2978" s="4">
        <f t="shared" si="233"/>
        <v>-1.1521999999999935</v>
      </c>
      <c r="G2978" s="4">
        <f t="shared" si="234"/>
        <v>1.1521999999999935</v>
      </c>
      <c r="H2978" s="7">
        <f t="shared" si="235"/>
        <v>1.3275648399999849</v>
      </c>
      <c r="I2978" s="7"/>
      <c r="J2978">
        <v>107888</v>
      </c>
      <c r="K2978" s="8">
        <f t="shared" si="231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32"/>
        <v>-0.92471500000000006</v>
      </c>
      <c r="E2979" s="8">
        <f>K3008/1000</f>
        <v>-0.92471500000000006</v>
      </c>
      <c r="F2979" s="4">
        <f t="shared" si="233"/>
        <v>0</v>
      </c>
      <c r="G2979" s="4">
        <f t="shared" si="234"/>
        <v>0</v>
      </c>
      <c r="H2979" s="7">
        <f t="shared" si="235"/>
        <v>0</v>
      </c>
      <c r="I2979" s="7"/>
      <c r="J2979">
        <v>107583</v>
      </c>
      <c r="K2979" s="8">
        <f t="shared" si="231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32"/>
        <v>-0.61187499999999995</v>
      </c>
      <c r="E2980" s="8">
        <f>K3009/1000</f>
        <v>-0.61187499999999995</v>
      </c>
      <c r="F2980" s="4">
        <f t="shared" si="233"/>
        <v>0</v>
      </c>
      <c r="G2980" s="4">
        <f t="shared" si="234"/>
        <v>0</v>
      </c>
      <c r="H2980" s="7">
        <f t="shared" si="235"/>
        <v>0</v>
      </c>
      <c r="I2980" s="7"/>
      <c r="J2980">
        <v>107284</v>
      </c>
      <c r="K2980" s="8">
        <f t="shared" si="231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32"/>
        <v>-0.61187499999999995</v>
      </c>
      <c r="E2981" s="8">
        <f>K3010/1000</f>
        <v>-0.61187499999999995</v>
      </c>
      <c r="F2981" s="4">
        <f t="shared" si="233"/>
        <v>0</v>
      </c>
      <c r="G2981" s="4">
        <f t="shared" si="234"/>
        <v>0</v>
      </c>
      <c r="H2981" s="7">
        <f t="shared" si="235"/>
        <v>0</v>
      </c>
      <c r="I2981" s="7"/>
      <c r="J2981">
        <v>107626</v>
      </c>
      <c r="K2981" s="8">
        <f t="shared" si="231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32"/>
        <v>-0.61187499999999995</v>
      </c>
      <c r="E2982" s="8">
        <f>K3011/1000</f>
        <v>-0.61187499999999995</v>
      </c>
      <c r="F2982" s="4">
        <f t="shared" si="233"/>
        <v>0</v>
      </c>
      <c r="G2982" s="4">
        <f t="shared" si="234"/>
        <v>0</v>
      </c>
      <c r="H2982" s="7">
        <f t="shared" si="235"/>
        <v>0</v>
      </c>
      <c r="I2982" s="7"/>
      <c r="J2982">
        <v>105703</v>
      </c>
      <c r="K2982" s="8">
        <f t="shared" si="231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32"/>
        <v>-0.61187499999999995</v>
      </c>
      <c r="E2983" s="8">
        <f>K3012/1000</f>
        <v>-0.61187499999999995</v>
      </c>
      <c r="F2983" s="4">
        <f t="shared" si="233"/>
        <v>0</v>
      </c>
      <c r="G2983" s="4">
        <f t="shared" si="234"/>
        <v>0</v>
      </c>
      <c r="H2983" s="7">
        <f t="shared" si="235"/>
        <v>0</v>
      </c>
      <c r="I2983" s="7"/>
      <c r="J2983">
        <v>41693.1</v>
      </c>
      <c r="K2983" s="8">
        <f t="shared" si="231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32"/>
        <v>-0.61187499999999995</v>
      </c>
      <c r="E2984" s="8">
        <f>K3013/1000</f>
        <v>-0.61187499999999995</v>
      </c>
      <c r="F2984" s="4">
        <f t="shared" si="233"/>
        <v>0</v>
      </c>
      <c r="G2984" s="4">
        <f t="shared" si="234"/>
        <v>0</v>
      </c>
      <c r="H2984" s="7">
        <f t="shared" si="235"/>
        <v>0</v>
      </c>
      <c r="I2984" s="7"/>
      <c r="J2984">
        <v>-924.71500000000003</v>
      </c>
      <c r="K2984" s="8">
        <f t="shared" si="231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32"/>
        <v>-0.61187499999999995</v>
      </c>
      <c r="E2985" s="8">
        <f>K3014/1000</f>
        <v>-0.61187499999999995</v>
      </c>
      <c r="F2985" s="4">
        <f t="shared" si="233"/>
        <v>0</v>
      </c>
      <c r="G2985" s="4">
        <f t="shared" si="234"/>
        <v>0</v>
      </c>
      <c r="H2985" s="7">
        <f t="shared" si="235"/>
        <v>0</v>
      </c>
      <c r="I2985" s="7"/>
      <c r="J2985">
        <v>-611.875</v>
      </c>
      <c r="K2985" s="8">
        <f t="shared" si="231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32"/>
        <v>-0.61187499999999995</v>
      </c>
      <c r="E2986" s="8">
        <f>K3015/1000</f>
        <v>-0.61187499999999995</v>
      </c>
      <c r="F2986" s="4">
        <f t="shared" si="233"/>
        <v>0</v>
      </c>
      <c r="G2986" s="4">
        <f t="shared" si="234"/>
        <v>0</v>
      </c>
      <c r="H2986" s="7">
        <f t="shared" si="235"/>
        <v>0</v>
      </c>
      <c r="I2986" s="7"/>
      <c r="J2986">
        <v>-611.875</v>
      </c>
      <c r="K2986" s="8">
        <f t="shared" si="231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32"/>
        <v>-0.61187499999999995</v>
      </c>
      <c r="E2987" s="8">
        <f>K3016/1000</f>
        <v>-0.61187499999999995</v>
      </c>
      <c r="F2987" s="4">
        <f t="shared" si="233"/>
        <v>0</v>
      </c>
      <c r="G2987" s="4">
        <f t="shared" si="234"/>
        <v>0</v>
      </c>
      <c r="H2987" s="7">
        <f t="shared" si="235"/>
        <v>0</v>
      </c>
      <c r="I2987" s="7"/>
      <c r="J2987">
        <v>-611.875</v>
      </c>
      <c r="K2987" s="8">
        <f t="shared" si="231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32"/>
        <v>-0.61187499999999995</v>
      </c>
      <c r="E2988" s="8">
        <f>K3017/1000</f>
        <v>-0.61187499999999995</v>
      </c>
      <c r="F2988" s="4">
        <f t="shared" si="233"/>
        <v>0</v>
      </c>
      <c r="G2988" s="4">
        <f t="shared" si="234"/>
        <v>0</v>
      </c>
      <c r="H2988" s="7">
        <f t="shared" si="235"/>
        <v>0</v>
      </c>
      <c r="I2988" s="7"/>
      <c r="J2988">
        <v>-611.875</v>
      </c>
      <c r="K2988" s="8">
        <f t="shared" ref="K2988:K3051" si="236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32"/>
        <v>-1.0669200000000001</v>
      </c>
      <c r="E2989" s="8">
        <f>K3018/1000</f>
        <v>-1.0669200000000001</v>
      </c>
      <c r="F2989" s="4">
        <f t="shared" si="233"/>
        <v>0</v>
      </c>
      <c r="G2989" s="4">
        <f t="shared" si="234"/>
        <v>0</v>
      </c>
      <c r="H2989" s="7">
        <f t="shared" si="235"/>
        <v>0</v>
      </c>
      <c r="I2989" s="7"/>
      <c r="J2989">
        <v>-611.875</v>
      </c>
      <c r="K2989" s="8">
        <f t="shared" si="236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32"/>
        <v>-1.0669200000000001</v>
      </c>
      <c r="E2990" s="8">
        <f>K3019/1000</f>
        <v>-1.0669200000000001</v>
      </c>
      <c r="F2990" s="4">
        <f t="shared" si="233"/>
        <v>0</v>
      </c>
      <c r="G2990" s="4">
        <f t="shared" si="234"/>
        <v>0</v>
      </c>
      <c r="H2990" s="7">
        <f t="shared" si="235"/>
        <v>0</v>
      </c>
      <c r="I2990" s="7"/>
      <c r="J2990">
        <v>-611.875</v>
      </c>
      <c r="K2990" s="8">
        <f t="shared" si="236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32"/>
        <v>-0.47383399999999998</v>
      </c>
      <c r="E2991" s="8">
        <f>K3020/1000</f>
        <v>-0.38321899999999998</v>
      </c>
      <c r="F2991" s="4">
        <f t="shared" si="233"/>
        <v>9.0615000000000001E-2</v>
      </c>
      <c r="G2991" s="4">
        <f t="shared" si="234"/>
        <v>9.0615000000000001E-2</v>
      </c>
      <c r="H2991" s="7">
        <f t="shared" si="235"/>
        <v>8.2110782249999997E-3</v>
      </c>
      <c r="I2991" s="7"/>
      <c r="J2991">
        <v>-611.875</v>
      </c>
      <c r="K2991" s="8">
        <f t="shared" si="236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32"/>
        <v>111.124</v>
      </c>
      <c r="E2992" s="8">
        <f>K3021/1000</f>
        <v>111.386</v>
      </c>
      <c r="F2992" s="4">
        <f t="shared" si="233"/>
        <v>0.26200000000000045</v>
      </c>
      <c r="G2992" s="4">
        <f t="shared" si="234"/>
        <v>0.26200000000000045</v>
      </c>
      <c r="H2992" s="7">
        <f t="shared" si="235"/>
        <v>6.8644000000000233E-2</v>
      </c>
      <c r="I2992" s="7"/>
      <c r="J2992">
        <v>-611.875</v>
      </c>
      <c r="K2992" s="8">
        <f t="shared" si="236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32"/>
        <v>109.913</v>
      </c>
      <c r="E2993" s="8">
        <f>K3022/1000</f>
        <v>110.31</v>
      </c>
      <c r="F2993" s="4">
        <f t="shared" si="233"/>
        <v>0.39700000000000557</v>
      </c>
      <c r="G2993" s="4">
        <f t="shared" si="234"/>
        <v>0.39700000000000557</v>
      </c>
      <c r="H2993" s="7">
        <f t="shared" si="235"/>
        <v>0.15760900000000441</v>
      </c>
      <c r="I2993" s="7"/>
      <c r="J2993">
        <v>-611.875</v>
      </c>
      <c r="K2993" s="8">
        <f t="shared" si="236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32"/>
        <v>109.2</v>
      </c>
      <c r="E2994" s="8">
        <f>K3023/1000</f>
        <v>109.59399999999999</v>
      </c>
      <c r="F2994" s="4">
        <f t="shared" si="233"/>
        <v>0.39399999999999125</v>
      </c>
      <c r="G2994" s="4">
        <f t="shared" si="234"/>
        <v>0.39399999999999125</v>
      </c>
      <c r="H2994" s="7">
        <f t="shared" si="235"/>
        <v>0.1552359999999931</v>
      </c>
      <c r="I2994" s="7"/>
      <c r="J2994">
        <v>-1066.92</v>
      </c>
      <c r="K2994" s="8">
        <f t="shared" si="236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32"/>
        <v>108.339</v>
      </c>
      <c r="E2995" s="8">
        <f>K3024/1000</f>
        <v>108.718</v>
      </c>
      <c r="F2995" s="4">
        <f t="shared" si="233"/>
        <v>0.37900000000000489</v>
      </c>
      <c r="G2995" s="4">
        <f t="shared" si="234"/>
        <v>0.37900000000000489</v>
      </c>
      <c r="H2995" s="7">
        <f t="shared" si="235"/>
        <v>0.14364100000000371</v>
      </c>
      <c r="I2995" s="7"/>
      <c r="J2995">
        <v>-1066.92</v>
      </c>
      <c r="K2995" s="8">
        <f t="shared" si="236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32"/>
        <v>107.76900000000001</v>
      </c>
      <c r="E2996" s="8">
        <f>K3025/1000</f>
        <v>108.078</v>
      </c>
      <c r="F2996" s="4">
        <f t="shared" si="233"/>
        <v>0.3089999999999975</v>
      </c>
      <c r="G2996" s="4">
        <f t="shared" si="234"/>
        <v>0.3089999999999975</v>
      </c>
      <c r="H2996" s="7">
        <f t="shared" si="235"/>
        <v>9.5480999999998456E-2</v>
      </c>
      <c r="I2996" s="7"/>
      <c r="J2996">
        <v>13859.9</v>
      </c>
      <c r="K2996" s="8">
        <f t="shared" si="236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32"/>
        <v>107.46599999999999</v>
      </c>
      <c r="E2997" s="8">
        <f>K3026/1000</f>
        <v>107.771</v>
      </c>
      <c r="F2997" s="4">
        <f t="shared" si="233"/>
        <v>0.30500000000000682</v>
      </c>
      <c r="G2997" s="4">
        <f t="shared" si="234"/>
        <v>0.30500000000000682</v>
      </c>
      <c r="H2997" s="7">
        <f t="shared" si="235"/>
        <v>9.302500000000416E-2</v>
      </c>
      <c r="I2997" s="7"/>
      <c r="J2997">
        <v>111936</v>
      </c>
      <c r="K2997" s="8">
        <f t="shared" si="236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32"/>
        <v>107.27</v>
      </c>
      <c r="E2998" s="8">
        <f>K3027/1000</f>
        <v>107.575</v>
      </c>
      <c r="F2998" s="4">
        <f t="shared" si="233"/>
        <v>0.30500000000000682</v>
      </c>
      <c r="G2998" s="4">
        <f t="shared" si="234"/>
        <v>0.30500000000000682</v>
      </c>
      <c r="H2998" s="7">
        <f t="shared" si="235"/>
        <v>9.302500000000416E-2</v>
      </c>
      <c r="I2998" s="7"/>
      <c r="J2998">
        <v>110907</v>
      </c>
      <c r="K2998" s="8">
        <f t="shared" si="236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32"/>
        <v>107.16200000000001</v>
      </c>
      <c r="E2999" s="8">
        <f>K3028/1000</f>
        <v>107.26300000000001</v>
      </c>
      <c r="F2999" s="4">
        <f t="shared" si="233"/>
        <v>0.10099999999999909</v>
      </c>
      <c r="G2999" s="4">
        <f t="shared" si="234"/>
        <v>0.10099999999999909</v>
      </c>
      <c r="H2999" s="7">
        <f t="shared" si="235"/>
        <v>1.0200999999999816E-2</v>
      </c>
      <c r="I2999" s="7"/>
      <c r="J2999">
        <v>110140</v>
      </c>
      <c r="K2999" s="8">
        <f t="shared" si="236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32"/>
        <v>107.065</v>
      </c>
      <c r="E3000" s="8">
        <f>K3029/1000</f>
        <v>107.146</v>
      </c>
      <c r="F3000" s="4">
        <f t="shared" si="233"/>
        <v>8.100000000000307E-2</v>
      </c>
      <c r="G3000" s="4">
        <f t="shared" si="234"/>
        <v>8.100000000000307E-2</v>
      </c>
      <c r="H3000" s="7">
        <f t="shared" si="235"/>
        <v>6.561000000000497E-3</v>
      </c>
      <c r="I3000" s="7"/>
      <c r="J3000">
        <v>109206</v>
      </c>
      <c r="K3000" s="8">
        <f t="shared" si="236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32"/>
        <v>107.47</v>
      </c>
      <c r="E3001" s="8">
        <f>K3030/1000</f>
        <v>107.47199999999999</v>
      </c>
      <c r="F3001" s="4">
        <f t="shared" si="233"/>
        <v>1.9999999999953388E-3</v>
      </c>
      <c r="G3001" s="4">
        <f t="shared" si="234"/>
        <v>1.9999999999953388E-3</v>
      </c>
      <c r="H3001" s="7">
        <f t="shared" si="235"/>
        <v>3.9999999999813558E-6</v>
      </c>
      <c r="I3001" s="7"/>
      <c r="J3001">
        <v>108264</v>
      </c>
      <c r="K3001" s="8">
        <f t="shared" si="236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32"/>
        <v>48.174099999999996</v>
      </c>
      <c r="E3002" s="8">
        <f>K3031/1000</f>
        <v>46.714400000000005</v>
      </c>
      <c r="F3002" s="4">
        <f t="shared" si="233"/>
        <v>-1.4596999999999909</v>
      </c>
      <c r="G3002" s="4">
        <f t="shared" si="234"/>
        <v>1.4596999999999909</v>
      </c>
      <c r="H3002" s="7">
        <f t="shared" si="235"/>
        <v>2.1307240899999735</v>
      </c>
      <c r="I3002" s="7"/>
      <c r="J3002">
        <v>107950</v>
      </c>
      <c r="K3002" s="8">
        <f t="shared" si="236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32"/>
        <v>-0.92471500000000006</v>
      </c>
      <c r="E3003" s="8">
        <f>K3032/1000</f>
        <v>-0.92471500000000006</v>
      </c>
      <c r="F3003" s="4">
        <f t="shared" si="233"/>
        <v>0</v>
      </c>
      <c r="G3003" s="4">
        <f t="shared" si="234"/>
        <v>0</v>
      </c>
      <c r="H3003" s="7">
        <f t="shared" si="235"/>
        <v>0</v>
      </c>
      <c r="I3003" s="7"/>
      <c r="J3003">
        <v>107518</v>
      </c>
      <c r="K3003" s="8">
        <f t="shared" si="236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32"/>
        <v>-0.61187499999999995</v>
      </c>
      <c r="E3004" s="8">
        <f>K3033/1000</f>
        <v>-0.61187499999999995</v>
      </c>
      <c r="F3004" s="4">
        <f t="shared" si="233"/>
        <v>0</v>
      </c>
      <c r="G3004" s="4">
        <f t="shared" si="234"/>
        <v>0</v>
      </c>
      <c r="H3004" s="7">
        <f t="shared" si="235"/>
        <v>0</v>
      </c>
      <c r="I3004" s="7"/>
      <c r="J3004">
        <v>107514</v>
      </c>
      <c r="K3004" s="8">
        <f t="shared" si="236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32"/>
        <v>-0.61187499999999995</v>
      </c>
      <c r="E3005" s="8">
        <f>K3034/1000</f>
        <v>-0.61187499999999995</v>
      </c>
      <c r="F3005" s="4">
        <f t="shared" si="233"/>
        <v>0</v>
      </c>
      <c r="G3005" s="4">
        <f t="shared" si="234"/>
        <v>0</v>
      </c>
      <c r="H3005" s="7">
        <f t="shared" si="235"/>
        <v>0</v>
      </c>
      <c r="I3005" s="7"/>
      <c r="J3005">
        <v>97462.7</v>
      </c>
      <c r="K3005" s="8">
        <f t="shared" si="236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32"/>
        <v>-0.61187499999999995</v>
      </c>
      <c r="E3006" s="8">
        <f>K3035/1000</f>
        <v>-0.61187499999999995</v>
      </c>
      <c r="F3006" s="4">
        <f t="shared" si="233"/>
        <v>0</v>
      </c>
      <c r="G3006" s="4">
        <f t="shared" si="234"/>
        <v>0</v>
      </c>
      <c r="H3006" s="7">
        <f t="shared" si="235"/>
        <v>0</v>
      </c>
      <c r="I3006" s="7"/>
      <c r="J3006">
        <v>89755.3</v>
      </c>
      <c r="K3006" s="8">
        <f t="shared" si="236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32"/>
        <v>-0.61187499999999995</v>
      </c>
      <c r="E3007" s="8">
        <f>K3036/1000</f>
        <v>-0.61187499999999995</v>
      </c>
      <c r="F3007" s="4">
        <f t="shared" si="233"/>
        <v>0</v>
      </c>
      <c r="G3007" s="4">
        <f t="shared" si="234"/>
        <v>0</v>
      </c>
      <c r="H3007" s="7">
        <f t="shared" si="235"/>
        <v>0</v>
      </c>
      <c r="I3007" s="7"/>
      <c r="J3007">
        <v>32665.5</v>
      </c>
      <c r="K3007" s="8">
        <f t="shared" si="236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32"/>
        <v>-0.61187499999999995</v>
      </c>
      <c r="E3008" s="8">
        <f>K3037/1000</f>
        <v>-0.61187499999999995</v>
      </c>
      <c r="F3008" s="4">
        <f t="shared" si="233"/>
        <v>0</v>
      </c>
      <c r="G3008" s="4">
        <f t="shared" si="234"/>
        <v>0</v>
      </c>
      <c r="H3008" s="7">
        <f t="shared" si="235"/>
        <v>0</v>
      </c>
      <c r="I3008" s="7"/>
      <c r="J3008">
        <v>-924.71500000000003</v>
      </c>
      <c r="K3008" s="8">
        <f t="shared" si="236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32"/>
        <v>-0.61187499999999995</v>
      </c>
      <c r="E3009" s="8">
        <f>K3038/1000</f>
        <v>-0.61187499999999995</v>
      </c>
      <c r="F3009" s="4">
        <f t="shared" si="233"/>
        <v>0</v>
      </c>
      <c r="G3009" s="4">
        <f t="shared" si="234"/>
        <v>0</v>
      </c>
      <c r="H3009" s="7">
        <f t="shared" si="235"/>
        <v>0</v>
      </c>
      <c r="I3009" s="7"/>
      <c r="J3009">
        <v>-611.875</v>
      </c>
      <c r="K3009" s="8">
        <f t="shared" si="236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32"/>
        <v>-0.61187499999999995</v>
      </c>
      <c r="E3010" s="8">
        <f>K3039/1000</f>
        <v>-0.61187499999999995</v>
      </c>
      <c r="F3010" s="4">
        <f t="shared" si="233"/>
        <v>0</v>
      </c>
      <c r="G3010" s="4">
        <f t="shared" si="234"/>
        <v>0</v>
      </c>
      <c r="H3010" s="7">
        <f t="shared" si="235"/>
        <v>0</v>
      </c>
      <c r="I3010" s="7"/>
      <c r="J3010">
        <v>-611.875</v>
      </c>
      <c r="K3010" s="8">
        <f t="shared" si="236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32"/>
        <v>-0.61187499999999995</v>
      </c>
      <c r="E3011" s="8">
        <f>K3040/1000</f>
        <v>-0.61187499999999995</v>
      </c>
      <c r="F3011" s="4">
        <f t="shared" si="233"/>
        <v>0</v>
      </c>
      <c r="G3011" s="4">
        <f t="shared" si="234"/>
        <v>0</v>
      </c>
      <c r="H3011" s="7">
        <f t="shared" si="235"/>
        <v>0</v>
      </c>
      <c r="I3011" s="7"/>
      <c r="J3011">
        <v>-611.875</v>
      </c>
      <c r="K3011" s="8">
        <f t="shared" si="236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32"/>
        <v>-0.61187499999999995</v>
      </c>
      <c r="E3012" s="8">
        <f>K3041/1000</f>
        <v>-0.61187499999999995</v>
      </c>
      <c r="F3012" s="4">
        <f t="shared" si="233"/>
        <v>0</v>
      </c>
      <c r="G3012" s="4">
        <f t="shared" si="234"/>
        <v>0</v>
      </c>
      <c r="H3012" s="7">
        <f t="shared" si="235"/>
        <v>0</v>
      </c>
      <c r="I3012" s="7"/>
      <c r="J3012">
        <v>-611.875</v>
      </c>
      <c r="K3012" s="8">
        <f t="shared" si="236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32"/>
        <v>-1.0669200000000001</v>
      </c>
      <c r="E3013" s="8">
        <f>K3042/1000</f>
        <v>-1.0669200000000001</v>
      </c>
      <c r="F3013" s="4">
        <f t="shared" si="233"/>
        <v>0</v>
      </c>
      <c r="G3013" s="4">
        <f t="shared" si="234"/>
        <v>0</v>
      </c>
      <c r="H3013" s="7">
        <f t="shared" si="235"/>
        <v>0</v>
      </c>
      <c r="I3013" s="7"/>
      <c r="J3013">
        <v>-611.875</v>
      </c>
      <c r="K3013" s="8">
        <f t="shared" si="236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32"/>
        <v>-1.0669200000000001</v>
      </c>
      <c r="E3014" s="8">
        <f>K3043/1000</f>
        <v>-1.0669200000000001</v>
      </c>
      <c r="F3014" s="4">
        <f t="shared" si="233"/>
        <v>0</v>
      </c>
      <c r="G3014" s="4">
        <f t="shared" si="234"/>
        <v>0</v>
      </c>
      <c r="H3014" s="7">
        <f t="shared" si="235"/>
        <v>0</v>
      </c>
      <c r="I3014" s="7"/>
      <c r="J3014">
        <v>-611.875</v>
      </c>
      <c r="K3014" s="8">
        <f t="shared" si="236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32"/>
        <v>-3.3361700000000001</v>
      </c>
      <c r="E3015" s="8">
        <f>K3044/1000</f>
        <v>-3.3401799999999997</v>
      </c>
      <c r="F3015" s="4">
        <f t="shared" si="233"/>
        <v>-4.009999999999625E-3</v>
      </c>
      <c r="G3015" s="4">
        <f t="shared" si="234"/>
        <v>4.009999999999625E-3</v>
      </c>
      <c r="H3015" s="7">
        <f t="shared" si="235"/>
        <v>1.6080099999996993E-5</v>
      </c>
      <c r="I3015" s="7"/>
      <c r="J3015">
        <v>-611.875</v>
      </c>
      <c r="K3015" s="8">
        <f t="shared" si="236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32"/>
        <v>92.184699999999992</v>
      </c>
      <c r="E3016" s="8">
        <f>K3045/1000</f>
        <v>92.900499999999994</v>
      </c>
      <c r="F3016" s="4">
        <f t="shared" si="233"/>
        <v>0.71580000000000155</v>
      </c>
      <c r="G3016" s="4">
        <f t="shared" si="234"/>
        <v>0.71580000000000155</v>
      </c>
      <c r="H3016" s="7">
        <f t="shared" si="235"/>
        <v>0.51236964000000218</v>
      </c>
      <c r="I3016" s="7"/>
      <c r="J3016">
        <v>-611.875</v>
      </c>
      <c r="K3016" s="8">
        <f t="shared" si="236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37">C3017/1000</f>
        <v>109.511</v>
      </c>
      <c r="E3017" s="8">
        <f>K3046/1000</f>
        <v>109.889</v>
      </c>
      <c r="F3017" s="4">
        <f t="shared" ref="F3017:F3080" si="238">(E3017- D3017)</f>
        <v>0.37800000000000011</v>
      </c>
      <c r="G3017" s="4">
        <f t="shared" ref="G3017:G3080" si="239">ABS(F3017)</f>
        <v>0.37800000000000011</v>
      </c>
      <c r="H3017" s="7">
        <f t="shared" ref="H3017:H3080" si="240">(G3017^2)</f>
        <v>0.14288400000000009</v>
      </c>
      <c r="I3017" s="7"/>
      <c r="J3017">
        <v>-611.875</v>
      </c>
      <c r="K3017" s="8">
        <f t="shared" si="236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37"/>
        <v>108.44199999999999</v>
      </c>
      <c r="E3018" s="8">
        <f>K3047/1000</f>
        <v>108.812</v>
      </c>
      <c r="F3018" s="4">
        <f t="shared" si="238"/>
        <v>0.37000000000000455</v>
      </c>
      <c r="G3018" s="4">
        <f t="shared" si="239"/>
        <v>0.37000000000000455</v>
      </c>
      <c r="H3018" s="7">
        <f t="shared" si="240"/>
        <v>0.13690000000000335</v>
      </c>
      <c r="I3018" s="7"/>
      <c r="J3018">
        <v>-1066.92</v>
      </c>
      <c r="K3018" s="8">
        <f t="shared" si="236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37"/>
        <v>107.768</v>
      </c>
      <c r="E3019" s="8">
        <f>K3048/1000</f>
        <v>108.126</v>
      </c>
      <c r="F3019" s="4">
        <f t="shared" si="238"/>
        <v>0.35800000000000409</v>
      </c>
      <c r="G3019" s="4">
        <f t="shared" si="239"/>
        <v>0.35800000000000409</v>
      </c>
      <c r="H3019" s="7">
        <f t="shared" si="240"/>
        <v>0.12816400000000294</v>
      </c>
      <c r="I3019" s="7"/>
      <c r="J3019">
        <v>-1066.92</v>
      </c>
      <c r="K3019" s="8">
        <f t="shared" si="236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37"/>
        <v>107.27500000000001</v>
      </c>
      <c r="E3020" s="8">
        <f>K3049/1000</f>
        <v>107.57599999999999</v>
      </c>
      <c r="F3020" s="4">
        <f t="shared" si="238"/>
        <v>0.30099999999998772</v>
      </c>
      <c r="G3020" s="4">
        <f t="shared" si="239"/>
        <v>0.30099999999998772</v>
      </c>
      <c r="H3020" s="7">
        <f t="shared" si="240"/>
        <v>9.0600999999992604E-2</v>
      </c>
      <c r="I3020" s="7"/>
      <c r="J3020">
        <v>-383.21899999999999</v>
      </c>
      <c r="K3020" s="8">
        <f t="shared" si="236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37"/>
        <v>106.884</v>
      </c>
      <c r="E3021" s="8">
        <f>K3050/1000</f>
        <v>107.026</v>
      </c>
      <c r="F3021" s="4">
        <f t="shared" si="238"/>
        <v>0.14199999999999591</v>
      </c>
      <c r="G3021" s="4">
        <f t="shared" si="239"/>
        <v>0.14199999999999591</v>
      </c>
      <c r="H3021" s="7">
        <f t="shared" si="240"/>
        <v>2.0163999999998839E-2</v>
      </c>
      <c r="I3021" s="7"/>
      <c r="J3021">
        <v>111386</v>
      </c>
      <c r="K3021" s="8">
        <f t="shared" si="236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37"/>
        <v>106.508</v>
      </c>
      <c r="E3022" s="8">
        <f>K3051/1000</f>
        <v>106.569</v>
      </c>
      <c r="F3022" s="4">
        <f t="shared" si="238"/>
        <v>6.1000000000007049E-2</v>
      </c>
      <c r="G3022" s="4">
        <f t="shared" si="239"/>
        <v>6.1000000000007049E-2</v>
      </c>
      <c r="H3022" s="7">
        <f t="shared" si="240"/>
        <v>3.7210000000008599E-3</v>
      </c>
      <c r="I3022" s="7"/>
      <c r="J3022">
        <v>110310</v>
      </c>
      <c r="K3022" s="8">
        <f t="shared" si="236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37"/>
        <v>101.871</v>
      </c>
      <c r="E3023" s="8">
        <f>K3052/1000</f>
        <v>102.021</v>
      </c>
      <c r="F3023" s="4">
        <f t="shared" si="238"/>
        <v>0.15000000000000568</v>
      </c>
      <c r="G3023" s="4">
        <f t="shared" si="239"/>
        <v>0.15000000000000568</v>
      </c>
      <c r="H3023" s="7">
        <f t="shared" si="240"/>
        <v>2.2500000000001706E-2</v>
      </c>
      <c r="I3023" s="7"/>
      <c r="J3023">
        <v>109594</v>
      </c>
      <c r="K3023" s="8">
        <f t="shared" si="236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37"/>
        <v>56.4435</v>
      </c>
      <c r="E3024" s="8">
        <f>K3053/1000</f>
        <v>56.234699999999997</v>
      </c>
      <c r="F3024" s="4">
        <f t="shared" si="238"/>
        <v>-0.20880000000000365</v>
      </c>
      <c r="G3024" s="4">
        <f t="shared" si="239"/>
        <v>0.20880000000000365</v>
      </c>
      <c r="H3024" s="7">
        <f t="shared" si="240"/>
        <v>4.3597440000001521E-2</v>
      </c>
      <c r="I3024" s="7"/>
      <c r="J3024">
        <v>108718</v>
      </c>
      <c r="K3024" s="8">
        <f t="shared" si="236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37"/>
        <v>84.851799999999997</v>
      </c>
      <c r="E3025" s="8">
        <f>K3054/1000</f>
        <v>83.964500000000001</v>
      </c>
      <c r="F3025" s="4">
        <f t="shared" si="238"/>
        <v>-0.8872999999999962</v>
      </c>
      <c r="G3025" s="4">
        <f t="shared" si="239"/>
        <v>0.8872999999999962</v>
      </c>
      <c r="H3025" s="7">
        <f t="shared" si="240"/>
        <v>0.78730128999999327</v>
      </c>
      <c r="I3025" s="7"/>
      <c r="J3025">
        <v>108078</v>
      </c>
      <c r="K3025" s="8">
        <f t="shared" si="236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37"/>
        <v>-0.92471500000000006</v>
      </c>
      <c r="E3026" s="8">
        <f>K3055/1000</f>
        <v>-0.92471500000000006</v>
      </c>
      <c r="F3026" s="4">
        <f t="shared" si="238"/>
        <v>0</v>
      </c>
      <c r="G3026" s="4">
        <f t="shared" si="239"/>
        <v>0</v>
      </c>
      <c r="H3026" s="7">
        <f t="shared" si="240"/>
        <v>0</v>
      </c>
      <c r="I3026" s="7"/>
      <c r="J3026">
        <v>107771</v>
      </c>
      <c r="K3026" s="8">
        <f t="shared" si="236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37"/>
        <v>-0.92471500000000006</v>
      </c>
      <c r="E3027" s="8">
        <f>K3056/1000</f>
        <v>-0.92471500000000006</v>
      </c>
      <c r="F3027" s="4">
        <f t="shared" si="238"/>
        <v>0</v>
      </c>
      <c r="G3027" s="4">
        <f t="shared" si="239"/>
        <v>0</v>
      </c>
      <c r="H3027" s="7">
        <f t="shared" si="240"/>
        <v>0</v>
      </c>
      <c r="I3027" s="7"/>
      <c r="J3027">
        <v>107575</v>
      </c>
      <c r="K3027" s="8">
        <f t="shared" si="236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37"/>
        <v>-0.61187499999999995</v>
      </c>
      <c r="E3028" s="8">
        <f>K3057/1000</f>
        <v>-0.61187499999999995</v>
      </c>
      <c r="F3028" s="4">
        <f t="shared" si="238"/>
        <v>0</v>
      </c>
      <c r="G3028" s="4">
        <f t="shared" si="239"/>
        <v>0</v>
      </c>
      <c r="H3028" s="7">
        <f t="shared" si="240"/>
        <v>0</v>
      </c>
      <c r="I3028" s="7"/>
      <c r="J3028">
        <v>107263</v>
      </c>
      <c r="K3028" s="8">
        <f t="shared" si="236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37"/>
        <v>-0.61187499999999995</v>
      </c>
      <c r="E3029" s="8">
        <f>K3058/1000</f>
        <v>-0.61187499999999995</v>
      </c>
      <c r="F3029" s="4">
        <f t="shared" si="238"/>
        <v>0</v>
      </c>
      <c r="G3029" s="4">
        <f t="shared" si="239"/>
        <v>0</v>
      </c>
      <c r="H3029" s="7">
        <f t="shared" si="240"/>
        <v>0</v>
      </c>
      <c r="I3029" s="7"/>
      <c r="J3029">
        <v>107146</v>
      </c>
      <c r="K3029" s="8">
        <f t="shared" si="236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37"/>
        <v>-0.61187499999999995</v>
      </c>
      <c r="E3030" s="8">
        <f>K3059/1000</f>
        <v>-0.61187499999999995</v>
      </c>
      <c r="F3030" s="4">
        <f t="shared" si="238"/>
        <v>0</v>
      </c>
      <c r="G3030" s="4">
        <f t="shared" si="239"/>
        <v>0</v>
      </c>
      <c r="H3030" s="7">
        <f t="shared" si="240"/>
        <v>0</v>
      </c>
      <c r="I3030" s="7"/>
      <c r="J3030">
        <v>107472</v>
      </c>
      <c r="K3030" s="8">
        <f t="shared" si="236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37"/>
        <v>-0.61187499999999995</v>
      </c>
      <c r="E3031" s="8">
        <f>K3060/1000</f>
        <v>-0.61187499999999995</v>
      </c>
      <c r="F3031" s="4">
        <f t="shared" si="238"/>
        <v>0</v>
      </c>
      <c r="G3031" s="4">
        <f t="shared" si="239"/>
        <v>0</v>
      </c>
      <c r="H3031" s="7">
        <f t="shared" si="240"/>
        <v>0</v>
      </c>
      <c r="I3031" s="7"/>
      <c r="J3031">
        <v>46714.400000000001</v>
      </c>
      <c r="K3031" s="8">
        <f t="shared" si="236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37"/>
        <v>-0.61187499999999995</v>
      </c>
      <c r="E3032" s="8">
        <f>K3061/1000</f>
        <v>-0.61187499999999995</v>
      </c>
      <c r="F3032" s="4">
        <f t="shared" si="238"/>
        <v>0</v>
      </c>
      <c r="G3032" s="4">
        <f t="shared" si="239"/>
        <v>0</v>
      </c>
      <c r="H3032" s="7">
        <f t="shared" si="240"/>
        <v>0</v>
      </c>
      <c r="I3032" s="7"/>
      <c r="J3032">
        <v>-924.71500000000003</v>
      </c>
      <c r="K3032" s="8">
        <f t="shared" si="236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37"/>
        <v>-0.61187499999999995</v>
      </c>
      <c r="E3033" s="8">
        <f>K3062/1000</f>
        <v>-0.61187499999999995</v>
      </c>
      <c r="F3033" s="4">
        <f t="shared" si="238"/>
        <v>0</v>
      </c>
      <c r="G3033" s="4">
        <f t="shared" si="239"/>
        <v>0</v>
      </c>
      <c r="H3033" s="7">
        <f t="shared" si="240"/>
        <v>0</v>
      </c>
      <c r="I3033" s="7"/>
      <c r="J3033">
        <v>-611.875</v>
      </c>
      <c r="K3033" s="8">
        <f t="shared" si="236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37"/>
        <v>-0.61187499999999995</v>
      </c>
      <c r="E3034" s="8">
        <f>K3063/1000</f>
        <v>-0.61187499999999995</v>
      </c>
      <c r="F3034" s="4">
        <f t="shared" si="238"/>
        <v>0</v>
      </c>
      <c r="G3034" s="4">
        <f t="shared" si="239"/>
        <v>0</v>
      </c>
      <c r="H3034" s="7">
        <f t="shared" si="240"/>
        <v>0</v>
      </c>
      <c r="I3034" s="7"/>
      <c r="J3034">
        <v>-611.875</v>
      </c>
      <c r="K3034" s="8">
        <f t="shared" si="236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37"/>
        <v>-0.61187499999999995</v>
      </c>
      <c r="E3035" s="8">
        <f>K3064/1000</f>
        <v>-0.61187499999999995</v>
      </c>
      <c r="F3035" s="4">
        <f t="shared" si="238"/>
        <v>0</v>
      </c>
      <c r="G3035" s="4">
        <f t="shared" si="239"/>
        <v>0</v>
      </c>
      <c r="H3035" s="7">
        <f t="shared" si="240"/>
        <v>0</v>
      </c>
      <c r="I3035" s="7"/>
      <c r="J3035">
        <v>-611.875</v>
      </c>
      <c r="K3035" s="8">
        <f t="shared" si="236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37"/>
        <v>-0.61187499999999995</v>
      </c>
      <c r="E3036" s="8">
        <f>K3065/1000</f>
        <v>-0.61187499999999995</v>
      </c>
      <c r="F3036" s="4">
        <f t="shared" si="238"/>
        <v>0</v>
      </c>
      <c r="G3036" s="4">
        <f t="shared" si="239"/>
        <v>0</v>
      </c>
      <c r="H3036" s="7">
        <f t="shared" si="240"/>
        <v>0</v>
      </c>
      <c r="I3036" s="7"/>
      <c r="J3036">
        <v>-611.875</v>
      </c>
      <c r="K3036" s="8">
        <f t="shared" si="236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37"/>
        <v>-1.0669200000000001</v>
      </c>
      <c r="E3037" s="8">
        <f>K3066/1000</f>
        <v>-1.0669200000000001</v>
      </c>
      <c r="F3037" s="4">
        <f t="shared" si="238"/>
        <v>0</v>
      </c>
      <c r="G3037" s="4">
        <f t="shared" si="239"/>
        <v>0</v>
      </c>
      <c r="H3037" s="7">
        <f t="shared" si="240"/>
        <v>0</v>
      </c>
      <c r="I3037" s="7"/>
      <c r="J3037">
        <v>-611.875</v>
      </c>
      <c r="K3037" s="8">
        <f t="shared" si="236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37"/>
        <v>-1.0669200000000001</v>
      </c>
      <c r="E3038" s="8">
        <f>K3067/1000</f>
        <v>-1.0669200000000001</v>
      </c>
      <c r="F3038" s="4">
        <f t="shared" si="238"/>
        <v>0</v>
      </c>
      <c r="G3038" s="4">
        <f t="shared" si="239"/>
        <v>0</v>
      </c>
      <c r="H3038" s="7">
        <f t="shared" si="240"/>
        <v>0</v>
      </c>
      <c r="I3038" s="7"/>
      <c r="J3038">
        <v>-611.875</v>
      </c>
      <c r="K3038" s="8">
        <f t="shared" si="236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37"/>
        <v>-1.0669200000000001</v>
      </c>
      <c r="E3039" s="8">
        <f>K3068/1000</f>
        <v>-1.0669200000000001</v>
      </c>
      <c r="F3039" s="4">
        <f t="shared" si="238"/>
        <v>0</v>
      </c>
      <c r="G3039" s="4">
        <f t="shared" si="239"/>
        <v>0</v>
      </c>
      <c r="H3039" s="7">
        <f t="shared" si="240"/>
        <v>0</v>
      </c>
      <c r="I3039" s="7"/>
      <c r="J3039">
        <v>-611.875</v>
      </c>
      <c r="K3039" s="8">
        <f t="shared" si="236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37"/>
        <v>-4.5540399999999996</v>
      </c>
      <c r="E3040" s="8">
        <f>K3069/1000</f>
        <v>-4.5544200000000004</v>
      </c>
      <c r="F3040" s="4">
        <f t="shared" si="238"/>
        <v>-3.800000000007131E-4</v>
      </c>
      <c r="G3040" s="4">
        <f t="shared" si="239"/>
        <v>3.800000000007131E-4</v>
      </c>
      <c r="H3040" s="7">
        <f t="shared" si="240"/>
        <v>1.4440000000054196E-7</v>
      </c>
      <c r="I3040" s="7"/>
      <c r="J3040">
        <v>-611.875</v>
      </c>
      <c r="K3040" s="8">
        <f t="shared" si="236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37"/>
        <v>35.518000000000001</v>
      </c>
      <c r="E3041" s="8">
        <f>K3070/1000</f>
        <v>35.6965</v>
      </c>
      <c r="F3041" s="4">
        <f t="shared" si="238"/>
        <v>0.17849999999999966</v>
      </c>
      <c r="G3041" s="4">
        <f t="shared" si="239"/>
        <v>0.17849999999999966</v>
      </c>
      <c r="H3041" s="7">
        <f t="shared" si="240"/>
        <v>3.1862249999999877E-2</v>
      </c>
      <c r="I3041" s="7"/>
      <c r="J3041">
        <v>-611.875</v>
      </c>
      <c r="K3041" s="8">
        <f t="shared" si="236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37"/>
        <v>65.409400000000005</v>
      </c>
      <c r="E3042" s="8">
        <f>K3071/1000</f>
        <v>65.777799999999999</v>
      </c>
      <c r="F3042" s="4">
        <f t="shared" si="238"/>
        <v>0.36839999999999407</v>
      </c>
      <c r="G3042" s="4">
        <f t="shared" si="239"/>
        <v>0.36839999999999407</v>
      </c>
      <c r="H3042" s="7">
        <f t="shared" si="240"/>
        <v>0.13571855999999563</v>
      </c>
      <c r="I3042" s="7"/>
      <c r="J3042">
        <v>-1066.92</v>
      </c>
      <c r="K3042" s="8">
        <f t="shared" si="236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37"/>
        <v>66.429600000000008</v>
      </c>
      <c r="E3043" s="8">
        <f>K3072/1000</f>
        <v>66.8964</v>
      </c>
      <c r="F3043" s="4">
        <f t="shared" si="238"/>
        <v>0.46679999999999211</v>
      </c>
      <c r="G3043" s="4">
        <f t="shared" si="239"/>
        <v>0.46679999999999211</v>
      </c>
      <c r="H3043" s="7">
        <f t="shared" si="240"/>
        <v>0.21790223999999264</v>
      </c>
      <c r="I3043" s="7"/>
      <c r="J3043">
        <v>-1066.92</v>
      </c>
      <c r="K3043" s="8">
        <f t="shared" si="236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37"/>
        <v>107.211</v>
      </c>
      <c r="E3044" s="8">
        <f>K3073/1000</f>
        <v>107.675</v>
      </c>
      <c r="F3044" s="4">
        <f t="shared" si="238"/>
        <v>0.46399999999999864</v>
      </c>
      <c r="G3044" s="4">
        <f t="shared" si="239"/>
        <v>0.46399999999999864</v>
      </c>
      <c r="H3044" s="7">
        <f t="shared" si="240"/>
        <v>0.21529599999999874</v>
      </c>
      <c r="I3044" s="7"/>
      <c r="J3044">
        <v>-3340.18</v>
      </c>
      <c r="K3044" s="8">
        <f t="shared" si="236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37"/>
        <v>79.630600000000001</v>
      </c>
      <c r="E3045" s="8">
        <f>K3074/1000</f>
        <v>79.158000000000001</v>
      </c>
      <c r="F3045" s="4">
        <f t="shared" si="238"/>
        <v>-0.47259999999999991</v>
      </c>
      <c r="G3045" s="4">
        <f t="shared" si="239"/>
        <v>0.47259999999999991</v>
      </c>
      <c r="H3045" s="7">
        <f t="shared" si="240"/>
        <v>0.22335075999999993</v>
      </c>
      <c r="I3045" s="7"/>
      <c r="J3045">
        <v>92900.5</v>
      </c>
      <c r="K3045" s="8">
        <f t="shared" si="236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37"/>
        <v>61.416899999999998</v>
      </c>
      <c r="E3046" s="8">
        <f>K3075/1000</f>
        <v>61.172800000000002</v>
      </c>
      <c r="F3046" s="4">
        <f t="shared" si="238"/>
        <v>-0.24409999999999599</v>
      </c>
      <c r="G3046" s="4">
        <f t="shared" si="239"/>
        <v>0.24409999999999599</v>
      </c>
      <c r="H3046" s="7">
        <f t="shared" si="240"/>
        <v>5.9584809999998038E-2</v>
      </c>
      <c r="I3046" s="7"/>
      <c r="J3046">
        <v>109889</v>
      </c>
      <c r="K3046" s="8">
        <f t="shared" si="236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37"/>
        <v>-0.96527200000000002</v>
      </c>
      <c r="E3047" s="8">
        <f>K3076/1000</f>
        <v>-0.96574199999999999</v>
      </c>
      <c r="F3047" s="4">
        <f t="shared" si="238"/>
        <v>-4.6999999999997044E-4</v>
      </c>
      <c r="G3047" s="4">
        <f t="shared" si="239"/>
        <v>4.6999999999997044E-4</v>
      </c>
      <c r="H3047" s="7">
        <f t="shared" si="240"/>
        <v>2.2089999999997221E-7</v>
      </c>
      <c r="I3047" s="7"/>
      <c r="J3047">
        <v>108812</v>
      </c>
      <c r="K3047" s="8">
        <f t="shared" si="236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37"/>
        <v>-0.92471500000000006</v>
      </c>
      <c r="E3048" s="8">
        <f>K3077/1000</f>
        <v>-0.92471500000000006</v>
      </c>
      <c r="F3048" s="4">
        <f t="shared" si="238"/>
        <v>0</v>
      </c>
      <c r="G3048" s="4">
        <f t="shared" si="239"/>
        <v>0</v>
      </c>
      <c r="H3048" s="7">
        <f t="shared" si="240"/>
        <v>0</v>
      </c>
      <c r="I3048" s="7"/>
      <c r="J3048">
        <v>108126</v>
      </c>
      <c r="K3048" s="8">
        <f t="shared" si="236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37"/>
        <v>-4.6172399999999998</v>
      </c>
      <c r="E3049" s="8">
        <f>K3078/1000</f>
        <v>-4.6170900000000001</v>
      </c>
      <c r="F3049" s="4">
        <f t="shared" si="238"/>
        <v>1.4999999999965041E-4</v>
      </c>
      <c r="G3049" s="4">
        <f t="shared" si="239"/>
        <v>1.4999999999965041E-4</v>
      </c>
      <c r="H3049" s="7">
        <f t="shared" si="240"/>
        <v>2.2499999999895123E-8</v>
      </c>
      <c r="I3049" s="7"/>
      <c r="J3049">
        <v>107576</v>
      </c>
      <c r="K3049" s="8">
        <f t="shared" si="236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37"/>
        <v>-0.92471500000000006</v>
      </c>
      <c r="E3050" s="8">
        <f>K3079/1000</f>
        <v>-0.92471500000000006</v>
      </c>
      <c r="F3050" s="4">
        <f t="shared" si="238"/>
        <v>0</v>
      </c>
      <c r="G3050" s="4">
        <f t="shared" si="239"/>
        <v>0</v>
      </c>
      <c r="H3050" s="7">
        <f t="shared" si="240"/>
        <v>0</v>
      </c>
      <c r="I3050" s="7"/>
      <c r="J3050">
        <v>107026</v>
      </c>
      <c r="K3050" s="8">
        <f t="shared" si="236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37"/>
        <v>-0.92471500000000006</v>
      </c>
      <c r="E3051" s="8">
        <f>K3080/1000</f>
        <v>-0.92471500000000006</v>
      </c>
      <c r="F3051" s="4">
        <f t="shared" si="238"/>
        <v>0</v>
      </c>
      <c r="G3051" s="4">
        <f t="shared" si="239"/>
        <v>0</v>
      </c>
      <c r="H3051" s="7">
        <f t="shared" si="240"/>
        <v>0</v>
      </c>
      <c r="I3051" s="7"/>
      <c r="J3051">
        <v>106569</v>
      </c>
      <c r="K3051" s="8">
        <f t="shared" si="236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37"/>
        <v>-0.61187499999999995</v>
      </c>
      <c r="E3052" s="8">
        <f>K3081/1000</f>
        <v>-0.61187499999999995</v>
      </c>
      <c r="F3052" s="4">
        <f t="shared" si="238"/>
        <v>0</v>
      </c>
      <c r="G3052" s="4">
        <f t="shared" si="239"/>
        <v>0</v>
      </c>
      <c r="H3052" s="7">
        <f t="shared" si="240"/>
        <v>0</v>
      </c>
      <c r="I3052" s="7"/>
      <c r="J3052">
        <v>102021</v>
      </c>
      <c r="K3052" s="8">
        <f t="shared" ref="K3052:K3115" si="241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37"/>
        <v>-0.61187499999999995</v>
      </c>
      <c r="E3053" s="8">
        <f>K3082/1000</f>
        <v>-0.61187499999999995</v>
      </c>
      <c r="F3053" s="4">
        <f t="shared" si="238"/>
        <v>0</v>
      </c>
      <c r="G3053" s="4">
        <f t="shared" si="239"/>
        <v>0</v>
      </c>
      <c r="H3053" s="7">
        <f t="shared" si="240"/>
        <v>0</v>
      </c>
      <c r="I3053" s="7"/>
      <c r="J3053">
        <v>56234.7</v>
      </c>
      <c r="K3053" s="8">
        <f t="shared" si="241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37"/>
        <v>-0.61187499999999995</v>
      </c>
      <c r="E3054" s="8">
        <f>K3083/1000</f>
        <v>-0.61187499999999995</v>
      </c>
      <c r="F3054" s="4">
        <f t="shared" si="238"/>
        <v>0</v>
      </c>
      <c r="G3054" s="4">
        <f t="shared" si="239"/>
        <v>0</v>
      </c>
      <c r="H3054" s="7">
        <f t="shared" si="240"/>
        <v>0</v>
      </c>
      <c r="I3054" s="7"/>
      <c r="J3054">
        <v>83964.5</v>
      </c>
      <c r="K3054" s="8">
        <f t="shared" si="241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37"/>
        <v>-0.61187499999999995</v>
      </c>
      <c r="E3055" s="8">
        <f>K3084/1000</f>
        <v>-0.61187499999999995</v>
      </c>
      <c r="F3055" s="4">
        <f t="shared" si="238"/>
        <v>0</v>
      </c>
      <c r="G3055" s="4">
        <f t="shared" si="239"/>
        <v>0</v>
      </c>
      <c r="H3055" s="7">
        <f t="shared" si="240"/>
        <v>0</v>
      </c>
      <c r="I3055" s="7"/>
      <c r="J3055">
        <v>-924.71500000000003</v>
      </c>
      <c r="K3055" s="8">
        <f t="shared" si="241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37"/>
        <v>-0.61187499999999995</v>
      </c>
      <c r="E3056" s="8">
        <f>K3085/1000</f>
        <v>-0.61187499999999995</v>
      </c>
      <c r="F3056" s="4">
        <f t="shared" si="238"/>
        <v>0</v>
      </c>
      <c r="G3056" s="4">
        <f t="shared" si="239"/>
        <v>0</v>
      </c>
      <c r="H3056" s="7">
        <f t="shared" si="240"/>
        <v>0</v>
      </c>
      <c r="I3056" s="7"/>
      <c r="J3056">
        <v>-924.71500000000003</v>
      </c>
      <c r="K3056" s="8">
        <f t="shared" si="241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37"/>
        <v>-0.61187499999999995</v>
      </c>
      <c r="E3057" s="8">
        <f>K3086/1000</f>
        <v>-0.61187499999999995</v>
      </c>
      <c r="F3057" s="4">
        <f t="shared" si="238"/>
        <v>0</v>
      </c>
      <c r="G3057" s="4">
        <f t="shared" si="239"/>
        <v>0</v>
      </c>
      <c r="H3057" s="7">
        <f t="shared" si="240"/>
        <v>0</v>
      </c>
      <c r="I3057" s="7"/>
      <c r="J3057">
        <v>-611.875</v>
      </c>
      <c r="K3057" s="8">
        <f t="shared" si="241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37"/>
        <v>-0.61187499999999995</v>
      </c>
      <c r="E3058" s="8">
        <f>K3087/1000</f>
        <v>-0.61187499999999995</v>
      </c>
      <c r="F3058" s="4">
        <f t="shared" si="238"/>
        <v>0</v>
      </c>
      <c r="G3058" s="4">
        <f t="shared" si="239"/>
        <v>0</v>
      </c>
      <c r="H3058" s="7">
        <f t="shared" si="240"/>
        <v>0</v>
      </c>
      <c r="I3058" s="7"/>
      <c r="J3058">
        <v>-611.875</v>
      </c>
      <c r="K3058" s="8">
        <f t="shared" si="241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37"/>
        <v>-0.61187499999999995</v>
      </c>
      <c r="E3059" s="8">
        <f>K3088/1000</f>
        <v>-0.61187499999999995</v>
      </c>
      <c r="F3059" s="4">
        <f t="shared" si="238"/>
        <v>0</v>
      </c>
      <c r="G3059" s="4">
        <f t="shared" si="239"/>
        <v>0</v>
      </c>
      <c r="H3059" s="7">
        <f t="shared" si="240"/>
        <v>0</v>
      </c>
      <c r="I3059" s="7"/>
      <c r="J3059">
        <v>-611.875</v>
      </c>
      <c r="K3059" s="8">
        <f t="shared" si="241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37"/>
        <v>-0.61187499999999995</v>
      </c>
      <c r="E3060" s="8">
        <f>K3089/1000</f>
        <v>-0.61187499999999995</v>
      </c>
      <c r="F3060" s="4">
        <f t="shared" si="238"/>
        <v>0</v>
      </c>
      <c r="G3060" s="4">
        <f t="shared" si="239"/>
        <v>0</v>
      </c>
      <c r="H3060" s="7">
        <f t="shared" si="240"/>
        <v>0</v>
      </c>
      <c r="I3060" s="7"/>
      <c r="J3060">
        <v>-611.875</v>
      </c>
      <c r="K3060" s="8">
        <f t="shared" si="241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37"/>
        <v>-1.0669200000000001</v>
      </c>
      <c r="E3061" s="8">
        <f>K3090/1000</f>
        <v>-1.0669200000000001</v>
      </c>
      <c r="F3061" s="4">
        <f t="shared" si="238"/>
        <v>0</v>
      </c>
      <c r="G3061" s="4">
        <f t="shared" si="239"/>
        <v>0</v>
      </c>
      <c r="H3061" s="7">
        <f t="shared" si="240"/>
        <v>0</v>
      </c>
      <c r="I3061" s="7"/>
      <c r="J3061">
        <v>-611.875</v>
      </c>
      <c r="K3061" s="8">
        <f t="shared" si="241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37"/>
        <v>-1.0669200000000001</v>
      </c>
      <c r="E3062" s="8">
        <f>K3091/1000</f>
        <v>-1.0669200000000001</v>
      </c>
      <c r="F3062" s="4">
        <f t="shared" si="238"/>
        <v>0</v>
      </c>
      <c r="G3062" s="4">
        <f t="shared" si="239"/>
        <v>0</v>
      </c>
      <c r="H3062" s="7">
        <f t="shared" si="240"/>
        <v>0</v>
      </c>
      <c r="I3062" s="7"/>
      <c r="J3062">
        <v>-611.875</v>
      </c>
      <c r="K3062" s="8">
        <f t="shared" si="241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37"/>
        <v>-1.0669200000000001</v>
      </c>
      <c r="E3063" s="8">
        <f>K3092/1000</f>
        <v>-1.0669200000000001</v>
      </c>
      <c r="F3063" s="4">
        <f t="shared" si="238"/>
        <v>0</v>
      </c>
      <c r="G3063" s="4">
        <f t="shared" si="239"/>
        <v>0</v>
      </c>
      <c r="H3063" s="7">
        <f t="shared" si="240"/>
        <v>0</v>
      </c>
      <c r="I3063" s="7"/>
      <c r="J3063">
        <v>-611.875</v>
      </c>
      <c r="K3063" s="8">
        <f t="shared" si="241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37"/>
        <v>-0.92471500000000006</v>
      </c>
      <c r="E3064" s="8">
        <f>K3093/1000</f>
        <v>-0.92471500000000006</v>
      </c>
      <c r="F3064" s="4">
        <f t="shared" si="238"/>
        <v>0</v>
      </c>
      <c r="G3064" s="4">
        <f t="shared" si="239"/>
        <v>0</v>
      </c>
      <c r="H3064" s="7">
        <f t="shared" si="240"/>
        <v>0</v>
      </c>
      <c r="I3064" s="7"/>
      <c r="J3064">
        <v>-611.875</v>
      </c>
      <c r="K3064" s="8">
        <f t="shared" si="241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37"/>
        <v>-0.92471500000000006</v>
      </c>
      <c r="E3065" s="8">
        <f>K3094/1000</f>
        <v>-0.92471500000000006</v>
      </c>
      <c r="F3065" s="4">
        <f t="shared" si="238"/>
        <v>0</v>
      </c>
      <c r="G3065" s="4">
        <f t="shared" si="239"/>
        <v>0</v>
      </c>
      <c r="H3065" s="7">
        <f t="shared" si="240"/>
        <v>0</v>
      </c>
      <c r="I3065" s="7"/>
      <c r="J3065">
        <v>-611.875</v>
      </c>
      <c r="K3065" s="8">
        <f t="shared" si="241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37"/>
        <v>-0.96728700000000001</v>
      </c>
      <c r="E3066" s="8">
        <f>K3095/1000</f>
        <v>-0.96740499999999996</v>
      </c>
      <c r="F3066" s="4">
        <f t="shared" si="238"/>
        <v>-1.1799999999995148E-4</v>
      </c>
      <c r="G3066" s="4">
        <f t="shared" si="239"/>
        <v>1.1799999999995148E-4</v>
      </c>
      <c r="H3066" s="7">
        <f t="shared" si="240"/>
        <v>1.3923999999988548E-8</v>
      </c>
      <c r="I3066" s="7"/>
      <c r="J3066">
        <v>-1066.92</v>
      </c>
      <c r="K3066" s="8">
        <f t="shared" si="241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37"/>
        <v>17.601599999999998</v>
      </c>
      <c r="E3067" s="8">
        <f>K3096/1000</f>
        <v>17.963900000000002</v>
      </c>
      <c r="F3067" s="4">
        <f t="shared" si="238"/>
        <v>0.36230000000000473</v>
      </c>
      <c r="G3067" s="4">
        <f t="shared" si="239"/>
        <v>0.36230000000000473</v>
      </c>
      <c r="H3067" s="7">
        <f t="shared" si="240"/>
        <v>0.13126129000000342</v>
      </c>
      <c r="I3067" s="7"/>
      <c r="J3067">
        <v>-1066.92</v>
      </c>
      <c r="K3067" s="8">
        <f t="shared" si="241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37"/>
        <v>66.000799999999998</v>
      </c>
      <c r="E3068" s="8">
        <f>K3097/1000</f>
        <v>65.940100000000001</v>
      </c>
      <c r="F3068" s="4">
        <f t="shared" si="238"/>
        <v>-6.069999999999709E-2</v>
      </c>
      <c r="G3068" s="4">
        <f t="shared" si="239"/>
        <v>6.069999999999709E-2</v>
      </c>
      <c r="H3068" s="7">
        <f t="shared" si="240"/>
        <v>3.6844899999996469E-3</v>
      </c>
      <c r="I3068" s="7"/>
      <c r="J3068">
        <v>-1066.92</v>
      </c>
      <c r="K3068" s="8">
        <f t="shared" si="241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37"/>
        <v>49.592500000000001</v>
      </c>
      <c r="E3069" s="8">
        <f>K3098/1000</f>
        <v>49.185900000000004</v>
      </c>
      <c r="F3069" s="4">
        <f t="shared" si="238"/>
        <v>-0.40659999999999741</v>
      </c>
      <c r="G3069" s="4">
        <f t="shared" si="239"/>
        <v>0.40659999999999741</v>
      </c>
      <c r="H3069" s="7">
        <f t="shared" si="240"/>
        <v>0.1653235599999979</v>
      </c>
      <c r="I3069" s="7"/>
      <c r="J3069">
        <v>-4554.42</v>
      </c>
      <c r="K3069" s="8">
        <f t="shared" si="241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37"/>
        <v>76.017300000000006</v>
      </c>
      <c r="E3070" s="8">
        <f>K3099/1000</f>
        <v>75.8001</v>
      </c>
      <c r="F3070" s="4">
        <f t="shared" si="238"/>
        <v>-0.21720000000000539</v>
      </c>
      <c r="G3070" s="4">
        <f t="shared" si="239"/>
        <v>0.21720000000000539</v>
      </c>
      <c r="H3070" s="7">
        <f t="shared" si="240"/>
        <v>4.7175840000002342E-2</v>
      </c>
      <c r="I3070" s="7"/>
      <c r="J3070">
        <v>35696.5</v>
      </c>
      <c r="K3070" s="8">
        <f t="shared" si="241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37"/>
        <v>75.442999999999998</v>
      </c>
      <c r="E3071" s="8">
        <f>K3100/1000</f>
        <v>75.3001</v>
      </c>
      <c r="F3071" s="4">
        <f t="shared" si="238"/>
        <v>-0.14289999999999736</v>
      </c>
      <c r="G3071" s="4">
        <f t="shared" si="239"/>
        <v>0.14289999999999736</v>
      </c>
      <c r="H3071" s="7">
        <f t="shared" si="240"/>
        <v>2.0420409999999247E-2</v>
      </c>
      <c r="I3071" s="7"/>
      <c r="J3071">
        <v>65777.8</v>
      </c>
      <c r="K3071" s="8">
        <f t="shared" si="241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37"/>
        <v>63.831900000000005</v>
      </c>
      <c r="E3072" s="8">
        <f>K3101/1000</f>
        <v>63.520400000000002</v>
      </c>
      <c r="F3072" s="4">
        <f t="shared" si="238"/>
        <v>-0.31150000000000233</v>
      </c>
      <c r="G3072" s="4">
        <f t="shared" si="239"/>
        <v>0.31150000000000233</v>
      </c>
      <c r="H3072" s="7">
        <f t="shared" si="240"/>
        <v>9.7032250000001458E-2</v>
      </c>
      <c r="I3072" s="7"/>
      <c r="J3072">
        <v>66896.399999999994</v>
      </c>
      <c r="K3072" s="8">
        <f t="shared" si="241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37"/>
        <v>51.946400000000004</v>
      </c>
      <c r="E3073" s="8">
        <f>K3102/1000</f>
        <v>51.265500000000003</v>
      </c>
      <c r="F3073" s="4">
        <f t="shared" si="238"/>
        <v>-0.68090000000000117</v>
      </c>
      <c r="G3073" s="4">
        <f t="shared" si="239"/>
        <v>0.68090000000000117</v>
      </c>
      <c r="H3073" s="7">
        <f t="shared" si="240"/>
        <v>0.46362481000000161</v>
      </c>
      <c r="I3073" s="7"/>
      <c r="J3073">
        <v>107675</v>
      </c>
      <c r="K3073" s="8">
        <f t="shared" si="241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37"/>
        <v>27.840700000000002</v>
      </c>
      <c r="E3074" s="8">
        <f>K3103/1000</f>
        <v>27.084799999999998</v>
      </c>
      <c r="F3074" s="4">
        <f t="shared" si="238"/>
        <v>-0.75590000000000401</v>
      </c>
      <c r="G3074" s="4">
        <f t="shared" si="239"/>
        <v>0.75590000000000401</v>
      </c>
      <c r="H3074" s="7">
        <f t="shared" si="240"/>
        <v>0.57138481000000607</v>
      </c>
      <c r="I3074" s="7"/>
      <c r="J3074">
        <v>79158</v>
      </c>
      <c r="K3074" s="8">
        <f t="shared" si="241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37"/>
        <v>-0.92471500000000006</v>
      </c>
      <c r="E3075" s="8">
        <f>K3104/1000</f>
        <v>-0.92471500000000006</v>
      </c>
      <c r="F3075" s="4">
        <f t="shared" si="238"/>
        <v>0</v>
      </c>
      <c r="G3075" s="4">
        <f t="shared" si="239"/>
        <v>0</v>
      </c>
      <c r="H3075" s="7">
        <f t="shared" si="240"/>
        <v>0</v>
      </c>
      <c r="I3075" s="7"/>
      <c r="J3075">
        <v>61172.800000000003</v>
      </c>
      <c r="K3075" s="8">
        <f t="shared" si="241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37"/>
        <v>-0.61187499999999995</v>
      </c>
      <c r="E3076" s="8">
        <f>K3105/1000</f>
        <v>-0.61187499999999995</v>
      </c>
      <c r="F3076" s="4">
        <f t="shared" si="238"/>
        <v>0</v>
      </c>
      <c r="G3076" s="4">
        <f t="shared" si="239"/>
        <v>0</v>
      </c>
      <c r="H3076" s="7">
        <f t="shared" si="240"/>
        <v>0</v>
      </c>
      <c r="I3076" s="7"/>
      <c r="J3076">
        <v>-965.74199999999996</v>
      </c>
      <c r="K3076" s="8">
        <f t="shared" si="241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37"/>
        <v>-0.61187499999999995</v>
      </c>
      <c r="E3077" s="8">
        <f>K3106/1000</f>
        <v>-0.61187499999999995</v>
      </c>
      <c r="F3077" s="4">
        <f t="shared" si="238"/>
        <v>0</v>
      </c>
      <c r="G3077" s="4">
        <f t="shared" si="239"/>
        <v>0</v>
      </c>
      <c r="H3077" s="7">
        <f t="shared" si="240"/>
        <v>0</v>
      </c>
      <c r="I3077" s="7"/>
      <c r="J3077">
        <v>-924.71500000000003</v>
      </c>
      <c r="K3077" s="8">
        <f t="shared" si="241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37"/>
        <v>-0.61187499999999995</v>
      </c>
      <c r="E3078" s="8">
        <f>K3107/1000</f>
        <v>-0.61187499999999995</v>
      </c>
      <c r="F3078" s="4">
        <f t="shared" si="238"/>
        <v>0</v>
      </c>
      <c r="G3078" s="4">
        <f t="shared" si="239"/>
        <v>0</v>
      </c>
      <c r="H3078" s="7">
        <f t="shared" si="240"/>
        <v>0</v>
      </c>
      <c r="I3078" s="7"/>
      <c r="J3078">
        <v>-4617.09</v>
      </c>
      <c r="K3078" s="8">
        <f t="shared" si="241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37"/>
        <v>-0.61187499999999995</v>
      </c>
      <c r="E3079" s="8">
        <f>K3108/1000</f>
        <v>-0.61187499999999995</v>
      </c>
      <c r="F3079" s="4">
        <f t="shared" si="238"/>
        <v>0</v>
      </c>
      <c r="G3079" s="4">
        <f t="shared" si="239"/>
        <v>0</v>
      </c>
      <c r="H3079" s="7">
        <f t="shared" si="240"/>
        <v>0</v>
      </c>
      <c r="I3079" s="7"/>
      <c r="J3079">
        <v>-924.71500000000003</v>
      </c>
      <c r="K3079" s="8">
        <f t="shared" si="241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37"/>
        <v>-0.61187499999999995</v>
      </c>
      <c r="E3080" s="8">
        <f>K3109/1000</f>
        <v>-0.61187499999999995</v>
      </c>
      <c r="F3080" s="4">
        <f t="shared" si="238"/>
        <v>0</v>
      </c>
      <c r="G3080" s="4">
        <f t="shared" si="239"/>
        <v>0</v>
      </c>
      <c r="H3080" s="7">
        <f t="shared" si="240"/>
        <v>0</v>
      </c>
      <c r="I3080" s="7"/>
      <c r="J3080">
        <v>-924.71500000000003</v>
      </c>
      <c r="K3080" s="8">
        <f t="shared" si="241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42">C3081/1000</f>
        <v>-0.61187499999999995</v>
      </c>
      <c r="E3081" s="8">
        <f>K3110/1000</f>
        <v>-0.61187499999999995</v>
      </c>
      <c r="F3081" s="4">
        <f t="shared" ref="F3081:F3144" si="243">(E3081- D3081)</f>
        <v>0</v>
      </c>
      <c r="G3081" s="4">
        <f t="shared" ref="G3081:G3144" si="244">ABS(F3081)</f>
        <v>0</v>
      </c>
      <c r="H3081" s="7">
        <f t="shared" ref="H3081:H3144" si="245">(G3081^2)</f>
        <v>0</v>
      </c>
      <c r="I3081" s="7"/>
      <c r="J3081">
        <v>-611.875</v>
      </c>
      <c r="K3081" s="8">
        <f t="shared" si="241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42"/>
        <v>-0.61187499999999995</v>
      </c>
      <c r="E3082" s="8">
        <f>K3111/1000</f>
        <v>-0.61187499999999995</v>
      </c>
      <c r="F3082" s="4">
        <f t="shared" si="243"/>
        <v>0</v>
      </c>
      <c r="G3082" s="4">
        <f t="shared" si="244"/>
        <v>0</v>
      </c>
      <c r="H3082" s="7">
        <f t="shared" si="245"/>
        <v>0</v>
      </c>
      <c r="I3082" s="7"/>
      <c r="J3082">
        <v>-611.875</v>
      </c>
      <c r="K3082" s="8">
        <f t="shared" si="241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42"/>
        <v>-0.61187499999999995</v>
      </c>
      <c r="E3083" s="8">
        <f>K3112/1000</f>
        <v>-0.61187499999999995</v>
      </c>
      <c r="F3083" s="4">
        <f t="shared" si="243"/>
        <v>0</v>
      </c>
      <c r="G3083" s="4">
        <f t="shared" si="244"/>
        <v>0</v>
      </c>
      <c r="H3083" s="7">
        <f t="shared" si="245"/>
        <v>0</v>
      </c>
      <c r="I3083" s="7"/>
      <c r="J3083">
        <v>-611.875</v>
      </c>
      <c r="K3083" s="8">
        <f t="shared" si="241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42"/>
        <v>-0.61187499999999995</v>
      </c>
      <c r="E3084" s="8">
        <f>K3113/1000</f>
        <v>-0.61187499999999995</v>
      </c>
      <c r="F3084" s="4">
        <f t="shared" si="243"/>
        <v>0</v>
      </c>
      <c r="G3084" s="4">
        <f t="shared" si="244"/>
        <v>0</v>
      </c>
      <c r="H3084" s="7">
        <f t="shared" si="245"/>
        <v>0</v>
      </c>
      <c r="I3084" s="7"/>
      <c r="J3084">
        <v>-611.875</v>
      </c>
      <c r="K3084" s="8">
        <f t="shared" si="241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42"/>
        <v>-1.0669200000000001</v>
      </c>
      <c r="E3085" s="8">
        <f>K3114/1000</f>
        <v>-1.0669200000000001</v>
      </c>
      <c r="F3085" s="4">
        <f t="shared" si="243"/>
        <v>0</v>
      </c>
      <c r="G3085" s="4">
        <f t="shared" si="244"/>
        <v>0</v>
      </c>
      <c r="H3085" s="7">
        <f t="shared" si="245"/>
        <v>0</v>
      </c>
      <c r="I3085" s="7"/>
      <c r="J3085">
        <v>-611.875</v>
      </c>
      <c r="K3085" s="8">
        <f t="shared" si="241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42"/>
        <v>-1.0669200000000001</v>
      </c>
      <c r="E3086" s="8">
        <f>K3115/1000</f>
        <v>-1.0669200000000001</v>
      </c>
      <c r="F3086" s="4">
        <f t="shared" si="243"/>
        <v>0</v>
      </c>
      <c r="G3086" s="4">
        <f t="shared" si="244"/>
        <v>0</v>
      </c>
      <c r="H3086" s="7">
        <f t="shared" si="245"/>
        <v>0</v>
      </c>
      <c r="I3086" s="7"/>
      <c r="J3086">
        <v>-611.875</v>
      </c>
      <c r="K3086" s="8">
        <f t="shared" si="241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42"/>
        <v>12.265600000000001</v>
      </c>
      <c r="E3087" s="8">
        <f>K3116/1000</f>
        <v>13.045399999999999</v>
      </c>
      <c r="F3087" s="4">
        <f t="shared" si="243"/>
        <v>0.77979999999999805</v>
      </c>
      <c r="G3087" s="4">
        <f t="shared" si="244"/>
        <v>0.77979999999999805</v>
      </c>
      <c r="H3087" s="7">
        <f t="shared" si="245"/>
        <v>0.60808803999999694</v>
      </c>
      <c r="I3087" s="7"/>
      <c r="J3087">
        <v>-611.875</v>
      </c>
      <c r="K3087" s="8">
        <f t="shared" si="241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42"/>
        <v>111.544</v>
      </c>
      <c r="E3088" s="8">
        <f>K3117/1000</f>
        <v>111.94799999999999</v>
      </c>
      <c r="F3088" s="4">
        <f t="shared" si="243"/>
        <v>0.40399999999999636</v>
      </c>
      <c r="G3088" s="4">
        <f t="shared" si="244"/>
        <v>0.40399999999999636</v>
      </c>
      <c r="H3088" s="7">
        <f t="shared" si="245"/>
        <v>0.16321599999999706</v>
      </c>
      <c r="I3088" s="7"/>
      <c r="J3088">
        <v>-611.875</v>
      </c>
      <c r="K3088" s="8">
        <f t="shared" si="241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42"/>
        <v>110.901</v>
      </c>
      <c r="E3089" s="8">
        <f>K3118/1000</f>
        <v>111.28700000000001</v>
      </c>
      <c r="F3089" s="4">
        <f t="shared" si="243"/>
        <v>0.38600000000000989</v>
      </c>
      <c r="G3089" s="4">
        <f t="shared" si="244"/>
        <v>0.38600000000000989</v>
      </c>
      <c r="H3089" s="7">
        <f t="shared" si="245"/>
        <v>0.14899600000000762</v>
      </c>
      <c r="I3089" s="7"/>
      <c r="J3089">
        <v>-611.875</v>
      </c>
      <c r="K3089" s="8">
        <f t="shared" si="241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42"/>
        <v>110.307</v>
      </c>
      <c r="E3090" s="8">
        <f>K3119/1000</f>
        <v>110.69</v>
      </c>
      <c r="F3090" s="4">
        <f t="shared" si="243"/>
        <v>0.38299999999999557</v>
      </c>
      <c r="G3090" s="4">
        <f t="shared" si="244"/>
        <v>0.38299999999999557</v>
      </c>
      <c r="H3090" s="7">
        <f t="shared" si="245"/>
        <v>0.1466889999999966</v>
      </c>
      <c r="I3090" s="7"/>
      <c r="J3090">
        <v>-1066.92</v>
      </c>
      <c r="K3090" s="8">
        <f t="shared" si="241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42"/>
        <v>109.825</v>
      </c>
      <c r="E3091" s="8">
        <f>K3120/1000</f>
        <v>110.502</v>
      </c>
      <c r="F3091" s="4">
        <f t="shared" si="243"/>
        <v>0.6769999999999925</v>
      </c>
      <c r="G3091" s="4">
        <f t="shared" si="244"/>
        <v>0.6769999999999925</v>
      </c>
      <c r="H3091" s="7">
        <f t="shared" si="245"/>
        <v>0.45832899999998983</v>
      </c>
      <c r="I3091" s="7"/>
      <c r="J3091">
        <v>-1066.92</v>
      </c>
      <c r="K3091" s="8">
        <f t="shared" si="241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42"/>
        <v>109.033</v>
      </c>
      <c r="E3092" s="8">
        <f>K3121/1000</f>
        <v>109.45699999999999</v>
      </c>
      <c r="F3092" s="4">
        <f t="shared" si="243"/>
        <v>0.42399999999999238</v>
      </c>
      <c r="G3092" s="4">
        <f t="shared" si="244"/>
        <v>0.42399999999999238</v>
      </c>
      <c r="H3092" s="7">
        <f t="shared" si="245"/>
        <v>0.17977599999999355</v>
      </c>
      <c r="I3092" s="7"/>
      <c r="J3092">
        <v>-1066.92</v>
      </c>
      <c r="K3092" s="8">
        <f t="shared" si="241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42"/>
        <v>108.43899999999999</v>
      </c>
      <c r="E3093" s="8">
        <f>K3122/1000</f>
        <v>108.473</v>
      </c>
      <c r="F3093" s="4">
        <f t="shared" si="243"/>
        <v>3.4000000000006025E-2</v>
      </c>
      <c r="G3093" s="4">
        <f t="shared" si="244"/>
        <v>3.4000000000006025E-2</v>
      </c>
      <c r="H3093" s="7">
        <f t="shared" si="245"/>
        <v>1.1560000000004097E-3</v>
      </c>
      <c r="I3093" s="7"/>
      <c r="J3093">
        <v>-924.71500000000003</v>
      </c>
      <c r="K3093" s="8">
        <f t="shared" si="241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42"/>
        <v>108.523</v>
      </c>
      <c r="E3094" s="8">
        <f>K3123/1000</f>
        <v>108.904</v>
      </c>
      <c r="F3094" s="4">
        <f t="shared" si="243"/>
        <v>0.38100000000000023</v>
      </c>
      <c r="G3094" s="4">
        <f t="shared" si="244"/>
        <v>0.38100000000000023</v>
      </c>
      <c r="H3094" s="7">
        <f t="shared" si="245"/>
        <v>0.14516100000000018</v>
      </c>
      <c r="I3094" s="7"/>
      <c r="J3094">
        <v>-924.71500000000003</v>
      </c>
      <c r="K3094" s="8">
        <f t="shared" si="241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42"/>
        <v>108.696</v>
      </c>
      <c r="E3095" s="8">
        <f>K3124/1000</f>
        <v>109.099</v>
      </c>
      <c r="F3095" s="4">
        <f t="shared" si="243"/>
        <v>0.4030000000000058</v>
      </c>
      <c r="G3095" s="4">
        <f t="shared" si="244"/>
        <v>0.4030000000000058</v>
      </c>
      <c r="H3095" s="7">
        <f t="shared" si="245"/>
        <v>0.16240900000000466</v>
      </c>
      <c r="I3095" s="7"/>
      <c r="J3095">
        <v>-967.40499999999997</v>
      </c>
      <c r="K3095" s="8">
        <f t="shared" si="241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42"/>
        <v>108.694</v>
      </c>
      <c r="E3096" s="8">
        <f>K3125/1000</f>
        <v>109.096</v>
      </c>
      <c r="F3096" s="4">
        <f t="shared" si="243"/>
        <v>0.40200000000000102</v>
      </c>
      <c r="G3096" s="4">
        <f t="shared" si="244"/>
        <v>0.40200000000000102</v>
      </c>
      <c r="H3096" s="7">
        <f t="shared" si="245"/>
        <v>0.16160400000000083</v>
      </c>
      <c r="I3096" s="7"/>
      <c r="J3096">
        <v>17963.900000000001</v>
      </c>
      <c r="K3096" s="8">
        <f t="shared" si="241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42"/>
        <v>104.337</v>
      </c>
      <c r="E3097" s="8">
        <f>K3126/1000</f>
        <v>103.724</v>
      </c>
      <c r="F3097" s="4">
        <f t="shared" si="243"/>
        <v>-0.61299999999999955</v>
      </c>
      <c r="G3097" s="4">
        <f t="shared" si="244"/>
        <v>0.61299999999999955</v>
      </c>
      <c r="H3097" s="7">
        <f t="shared" si="245"/>
        <v>0.37576899999999946</v>
      </c>
      <c r="I3097" s="7"/>
      <c r="J3097">
        <v>65940.100000000006</v>
      </c>
      <c r="K3097" s="8">
        <f t="shared" si="241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42"/>
        <v>43.393099999999997</v>
      </c>
      <c r="E3098" s="8">
        <f>K3127/1000</f>
        <v>42.0032</v>
      </c>
      <c r="F3098" s="4">
        <f t="shared" si="243"/>
        <v>-1.3898999999999972</v>
      </c>
      <c r="G3098" s="4">
        <f t="shared" si="244"/>
        <v>1.3898999999999972</v>
      </c>
      <c r="H3098" s="7">
        <f t="shared" si="245"/>
        <v>1.9318220099999923</v>
      </c>
      <c r="I3098" s="7"/>
      <c r="J3098">
        <v>49185.9</v>
      </c>
      <c r="K3098" s="8">
        <f t="shared" si="241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42"/>
        <v>-0.92471500000000006</v>
      </c>
      <c r="E3099" s="8">
        <f>K3128/1000</f>
        <v>-0.92471500000000006</v>
      </c>
      <c r="F3099" s="4">
        <f t="shared" si="243"/>
        <v>0</v>
      </c>
      <c r="G3099" s="4">
        <f t="shared" si="244"/>
        <v>0</v>
      </c>
      <c r="H3099" s="7">
        <f t="shared" si="245"/>
        <v>0</v>
      </c>
      <c r="I3099" s="7"/>
      <c r="J3099">
        <v>75800.100000000006</v>
      </c>
      <c r="K3099" s="8">
        <f t="shared" si="241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42"/>
        <v>-0.61187499999999995</v>
      </c>
      <c r="E3100" s="8">
        <f>K3129/1000</f>
        <v>-0.61187499999999995</v>
      </c>
      <c r="F3100" s="4">
        <f t="shared" si="243"/>
        <v>0</v>
      </c>
      <c r="G3100" s="4">
        <f t="shared" si="244"/>
        <v>0</v>
      </c>
      <c r="H3100" s="7">
        <f t="shared" si="245"/>
        <v>0</v>
      </c>
      <c r="I3100" s="7"/>
      <c r="J3100">
        <v>75300.100000000006</v>
      </c>
      <c r="K3100" s="8">
        <f t="shared" si="241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42"/>
        <v>-0.61187499999999995</v>
      </c>
      <c r="E3101" s="8">
        <f>K3130/1000</f>
        <v>-0.61187499999999995</v>
      </c>
      <c r="F3101" s="4">
        <f t="shared" si="243"/>
        <v>0</v>
      </c>
      <c r="G3101" s="4">
        <f t="shared" si="244"/>
        <v>0</v>
      </c>
      <c r="H3101" s="7">
        <f t="shared" si="245"/>
        <v>0</v>
      </c>
      <c r="I3101" s="7"/>
      <c r="J3101">
        <v>63520.4</v>
      </c>
      <c r="K3101" s="8">
        <f t="shared" si="241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42"/>
        <v>-0.61187499999999995</v>
      </c>
      <c r="E3102" s="8">
        <f>K3131/1000</f>
        <v>-0.61187499999999995</v>
      </c>
      <c r="F3102" s="4">
        <f t="shared" si="243"/>
        <v>0</v>
      </c>
      <c r="G3102" s="4">
        <f t="shared" si="244"/>
        <v>0</v>
      </c>
      <c r="H3102" s="7">
        <f t="shared" si="245"/>
        <v>0</v>
      </c>
      <c r="I3102" s="7"/>
      <c r="J3102">
        <v>51265.5</v>
      </c>
      <c r="K3102" s="8">
        <f t="shared" si="241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42"/>
        <v>-0.61187499999999995</v>
      </c>
      <c r="E3103" s="8">
        <f>K3132/1000</f>
        <v>-0.61187499999999995</v>
      </c>
      <c r="F3103" s="4">
        <f t="shared" si="243"/>
        <v>0</v>
      </c>
      <c r="G3103" s="4">
        <f t="shared" si="244"/>
        <v>0</v>
      </c>
      <c r="H3103" s="7">
        <f t="shared" si="245"/>
        <v>0</v>
      </c>
      <c r="I3103" s="7"/>
      <c r="J3103">
        <v>27084.799999999999</v>
      </c>
      <c r="K3103" s="8">
        <f t="shared" si="241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42"/>
        <v>-0.61187499999999995</v>
      </c>
      <c r="E3104" s="8">
        <f>K3133/1000</f>
        <v>-0.61187499999999995</v>
      </c>
      <c r="F3104" s="4">
        <f t="shared" si="243"/>
        <v>0</v>
      </c>
      <c r="G3104" s="4">
        <f t="shared" si="244"/>
        <v>0</v>
      </c>
      <c r="H3104" s="7">
        <f t="shared" si="245"/>
        <v>0</v>
      </c>
      <c r="I3104" s="7"/>
      <c r="J3104">
        <v>-924.71500000000003</v>
      </c>
      <c r="K3104" s="8">
        <f t="shared" si="241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42"/>
        <v>-0.61187499999999995</v>
      </c>
      <c r="E3105" s="8">
        <f>K3134/1000</f>
        <v>-0.61187499999999995</v>
      </c>
      <c r="F3105" s="4">
        <f t="shared" si="243"/>
        <v>0</v>
      </c>
      <c r="G3105" s="4">
        <f t="shared" si="244"/>
        <v>0</v>
      </c>
      <c r="H3105" s="7">
        <f t="shared" si="245"/>
        <v>0</v>
      </c>
      <c r="I3105" s="7"/>
      <c r="J3105">
        <v>-611.875</v>
      </c>
      <c r="K3105" s="8">
        <f t="shared" si="241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42"/>
        <v>-0.61187499999999995</v>
      </c>
      <c r="E3106" s="8">
        <f>K3135/1000</f>
        <v>-0.61187499999999995</v>
      </c>
      <c r="F3106" s="4">
        <f t="shared" si="243"/>
        <v>0</v>
      </c>
      <c r="G3106" s="4">
        <f t="shared" si="244"/>
        <v>0</v>
      </c>
      <c r="H3106" s="7">
        <f t="shared" si="245"/>
        <v>0</v>
      </c>
      <c r="I3106" s="7"/>
      <c r="J3106">
        <v>-611.875</v>
      </c>
      <c r="K3106" s="8">
        <f t="shared" si="241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42"/>
        <v>-0.61187499999999995</v>
      </c>
      <c r="E3107" s="8">
        <f>K3136/1000</f>
        <v>-0.61187499999999995</v>
      </c>
      <c r="F3107" s="4">
        <f t="shared" si="243"/>
        <v>0</v>
      </c>
      <c r="G3107" s="4">
        <f t="shared" si="244"/>
        <v>0</v>
      </c>
      <c r="H3107" s="7">
        <f t="shared" si="245"/>
        <v>0</v>
      </c>
      <c r="I3107" s="7"/>
      <c r="J3107">
        <v>-611.875</v>
      </c>
      <c r="K3107" s="8">
        <f t="shared" si="241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42"/>
        <v>-0.61187499999999995</v>
      </c>
      <c r="E3108" s="8">
        <f>K3137/1000</f>
        <v>-0.61187499999999995</v>
      </c>
      <c r="F3108" s="4">
        <f t="shared" si="243"/>
        <v>0</v>
      </c>
      <c r="G3108" s="4">
        <f t="shared" si="244"/>
        <v>0</v>
      </c>
      <c r="H3108" s="7">
        <f t="shared" si="245"/>
        <v>0</v>
      </c>
      <c r="I3108" s="7"/>
      <c r="J3108">
        <v>-611.875</v>
      </c>
      <c r="K3108" s="8">
        <f t="shared" si="241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42"/>
        <v>-1.0669200000000001</v>
      </c>
      <c r="E3109" s="8">
        <f>K3138/1000</f>
        <v>-1.0669200000000001</v>
      </c>
      <c r="F3109" s="4">
        <f t="shared" si="243"/>
        <v>0</v>
      </c>
      <c r="G3109" s="4">
        <f t="shared" si="244"/>
        <v>0</v>
      </c>
      <c r="H3109" s="7">
        <f t="shared" si="245"/>
        <v>0</v>
      </c>
      <c r="I3109" s="7"/>
      <c r="J3109">
        <v>-611.875</v>
      </c>
      <c r="K3109" s="8">
        <f t="shared" si="241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42"/>
        <v>-1.0669200000000001</v>
      </c>
      <c r="E3110" s="8">
        <f>K3139/1000</f>
        <v>-1.0669200000000001</v>
      </c>
      <c r="F3110" s="4">
        <f t="shared" si="243"/>
        <v>0</v>
      </c>
      <c r="G3110" s="4">
        <f t="shared" si="244"/>
        <v>0</v>
      </c>
      <c r="H3110" s="7">
        <f t="shared" si="245"/>
        <v>0</v>
      </c>
      <c r="I3110" s="7"/>
      <c r="J3110">
        <v>-611.875</v>
      </c>
      <c r="K3110" s="8">
        <f t="shared" si="241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42"/>
        <v>-2.9059699999999999</v>
      </c>
      <c r="E3111" s="8">
        <f>K3140/1000</f>
        <v>-2.9104699999999997</v>
      </c>
      <c r="F3111" s="4">
        <f t="shared" si="243"/>
        <v>-4.4999999999997264E-3</v>
      </c>
      <c r="G3111" s="4">
        <f t="shared" si="244"/>
        <v>4.4999999999997264E-3</v>
      </c>
      <c r="H3111" s="7">
        <f t="shared" si="245"/>
        <v>2.0249999999997538E-5</v>
      </c>
      <c r="I3111" s="7"/>
      <c r="J3111">
        <v>-611.875</v>
      </c>
      <c r="K3111" s="8">
        <f t="shared" si="241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42"/>
        <v>101.55200000000001</v>
      </c>
      <c r="E3112" s="8">
        <f>K3141/1000</f>
        <v>102.55500000000001</v>
      </c>
      <c r="F3112" s="4">
        <f t="shared" si="243"/>
        <v>1.0030000000000001</v>
      </c>
      <c r="G3112" s="4">
        <f t="shared" si="244"/>
        <v>1.0030000000000001</v>
      </c>
      <c r="H3112" s="7">
        <f t="shared" si="245"/>
        <v>1.0060090000000002</v>
      </c>
      <c r="I3112" s="7"/>
      <c r="J3112">
        <v>-611.875</v>
      </c>
      <c r="K3112" s="8">
        <f t="shared" si="241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42"/>
        <v>112.048</v>
      </c>
      <c r="E3113" s="8">
        <f>K3142/1000</f>
        <v>112.416</v>
      </c>
      <c r="F3113" s="4">
        <f t="shared" si="243"/>
        <v>0.367999999999995</v>
      </c>
      <c r="G3113" s="4">
        <f t="shared" si="244"/>
        <v>0.367999999999995</v>
      </c>
      <c r="H3113" s="7">
        <f t="shared" si="245"/>
        <v>0.13542399999999633</v>
      </c>
      <c r="I3113" s="7"/>
      <c r="J3113">
        <v>-611.875</v>
      </c>
      <c r="K3113" s="8">
        <f t="shared" si="241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42"/>
        <v>111.215</v>
      </c>
      <c r="E3114" s="8">
        <f>K3143/1000</f>
        <v>111.586</v>
      </c>
      <c r="F3114" s="4">
        <f t="shared" si="243"/>
        <v>0.37099999999999511</v>
      </c>
      <c r="G3114" s="4">
        <f t="shared" si="244"/>
        <v>0.37099999999999511</v>
      </c>
      <c r="H3114" s="7">
        <f t="shared" si="245"/>
        <v>0.13764099999999638</v>
      </c>
      <c r="I3114" s="7"/>
      <c r="J3114">
        <v>-1066.92</v>
      </c>
      <c r="K3114" s="8">
        <f t="shared" si="241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42"/>
        <v>110.517</v>
      </c>
      <c r="E3115" s="8">
        <f>K3144/1000</f>
        <v>110.892</v>
      </c>
      <c r="F3115" s="4">
        <f t="shared" si="243"/>
        <v>0.375</v>
      </c>
      <c r="G3115" s="4">
        <f t="shared" si="244"/>
        <v>0.375</v>
      </c>
      <c r="H3115" s="7">
        <f t="shared" si="245"/>
        <v>0.140625</v>
      </c>
      <c r="I3115" s="7"/>
      <c r="J3115">
        <v>-1066.92</v>
      </c>
      <c r="K3115" s="8">
        <f t="shared" si="241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42"/>
        <v>110.13200000000001</v>
      </c>
      <c r="E3116" s="8">
        <f>K3145/1000</f>
        <v>110.515</v>
      </c>
      <c r="F3116" s="4">
        <f t="shared" si="243"/>
        <v>0.38299999999999557</v>
      </c>
      <c r="G3116" s="4">
        <f t="shared" si="244"/>
        <v>0.38299999999999557</v>
      </c>
      <c r="H3116" s="7">
        <f t="shared" si="245"/>
        <v>0.1466889999999966</v>
      </c>
      <c r="I3116" s="7"/>
      <c r="J3116">
        <v>13045.4</v>
      </c>
      <c r="K3116" s="8">
        <f t="shared" ref="K3116:K3179" si="246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42"/>
        <v>109.64100000000001</v>
      </c>
      <c r="E3117" s="8">
        <f>K3146/1000</f>
        <v>110.008</v>
      </c>
      <c r="F3117" s="4">
        <f t="shared" si="243"/>
        <v>0.36699999999999022</v>
      </c>
      <c r="G3117" s="4">
        <f t="shared" si="244"/>
        <v>0.36699999999999022</v>
      </c>
      <c r="H3117" s="7">
        <f t="shared" si="245"/>
        <v>0.13468899999999281</v>
      </c>
      <c r="I3117" s="7"/>
      <c r="J3117">
        <v>111948</v>
      </c>
      <c r="K3117" s="8">
        <f t="shared" si="246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42"/>
        <v>109.51900000000001</v>
      </c>
      <c r="E3118" s="8">
        <f>K3147/1000</f>
        <v>110.004</v>
      </c>
      <c r="F3118" s="4">
        <f t="shared" si="243"/>
        <v>0.48499999999999943</v>
      </c>
      <c r="G3118" s="4">
        <f t="shared" si="244"/>
        <v>0.48499999999999943</v>
      </c>
      <c r="H3118" s="7">
        <f t="shared" si="245"/>
        <v>0.23522499999999946</v>
      </c>
      <c r="I3118" s="7"/>
      <c r="J3118">
        <v>111287</v>
      </c>
      <c r="K3118" s="8">
        <f t="shared" si="246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42"/>
        <v>109.616</v>
      </c>
      <c r="E3119" s="8">
        <f>K3148/1000</f>
        <v>110.004</v>
      </c>
      <c r="F3119" s="4">
        <f t="shared" si="243"/>
        <v>0.38800000000000523</v>
      </c>
      <c r="G3119" s="4">
        <f t="shared" si="244"/>
        <v>0.38800000000000523</v>
      </c>
      <c r="H3119" s="7">
        <f t="shared" si="245"/>
        <v>0.15054400000000406</v>
      </c>
      <c r="I3119" s="7"/>
      <c r="J3119">
        <v>110690</v>
      </c>
      <c r="K3119" s="8">
        <f t="shared" si="246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42"/>
        <v>109.71599999999999</v>
      </c>
      <c r="E3120" s="8">
        <f>K3149/1000</f>
        <v>110.004</v>
      </c>
      <c r="F3120" s="4">
        <f t="shared" si="243"/>
        <v>0.28800000000001091</v>
      </c>
      <c r="G3120" s="4">
        <f t="shared" si="244"/>
        <v>0.28800000000001091</v>
      </c>
      <c r="H3120" s="7">
        <f t="shared" si="245"/>
        <v>8.294400000000629E-2</v>
      </c>
      <c r="I3120" s="7"/>
      <c r="J3120">
        <v>110502</v>
      </c>
      <c r="K3120" s="8">
        <f t="shared" si="246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42"/>
        <v>94.731399999999994</v>
      </c>
      <c r="E3121" s="8">
        <f>K3150/1000</f>
        <v>93.782899999999998</v>
      </c>
      <c r="F3121" s="4">
        <f t="shared" si="243"/>
        <v>-0.94849999999999568</v>
      </c>
      <c r="G3121" s="4">
        <f t="shared" si="244"/>
        <v>0.94849999999999568</v>
      </c>
      <c r="H3121" s="7">
        <f t="shared" si="245"/>
        <v>0.89965224999999183</v>
      </c>
      <c r="I3121" s="7"/>
      <c r="J3121">
        <v>109457</v>
      </c>
      <c r="K3121" s="8">
        <f t="shared" si="246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42"/>
        <v>37.205599999999997</v>
      </c>
      <c r="E3122" s="8">
        <f>K3151/1000</f>
        <v>35.933999999999997</v>
      </c>
      <c r="F3122" s="4">
        <f t="shared" si="243"/>
        <v>-1.2715999999999994</v>
      </c>
      <c r="G3122" s="4">
        <f t="shared" si="244"/>
        <v>1.2715999999999994</v>
      </c>
      <c r="H3122" s="7">
        <f t="shared" si="245"/>
        <v>1.6169665599999985</v>
      </c>
      <c r="I3122" s="7"/>
      <c r="J3122">
        <v>108473</v>
      </c>
      <c r="K3122" s="8">
        <f t="shared" si="246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42"/>
        <v>-0.92471500000000006</v>
      </c>
      <c r="E3123" s="8">
        <f>K3152/1000</f>
        <v>-0.92471500000000006</v>
      </c>
      <c r="F3123" s="4">
        <f t="shared" si="243"/>
        <v>0</v>
      </c>
      <c r="G3123" s="4">
        <f t="shared" si="244"/>
        <v>0</v>
      </c>
      <c r="H3123" s="7">
        <f t="shared" si="245"/>
        <v>0</v>
      </c>
      <c r="I3123" s="7"/>
      <c r="J3123">
        <v>108904</v>
      </c>
      <c r="K3123" s="8">
        <f t="shared" si="246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42"/>
        <v>-0.61187499999999995</v>
      </c>
      <c r="E3124" s="8">
        <f>K3153/1000</f>
        <v>-0.61187499999999995</v>
      </c>
      <c r="F3124" s="4">
        <f t="shared" si="243"/>
        <v>0</v>
      </c>
      <c r="G3124" s="4">
        <f t="shared" si="244"/>
        <v>0</v>
      </c>
      <c r="H3124" s="7">
        <f t="shared" si="245"/>
        <v>0</v>
      </c>
      <c r="I3124" s="7"/>
      <c r="J3124">
        <v>109099</v>
      </c>
      <c r="K3124" s="8">
        <f t="shared" si="246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42"/>
        <v>-0.61187499999999995</v>
      </c>
      <c r="E3125" s="8">
        <f>K3154/1000</f>
        <v>-0.61187499999999995</v>
      </c>
      <c r="F3125" s="4">
        <f t="shared" si="243"/>
        <v>0</v>
      </c>
      <c r="G3125" s="4">
        <f t="shared" si="244"/>
        <v>0</v>
      </c>
      <c r="H3125" s="7">
        <f t="shared" si="245"/>
        <v>0</v>
      </c>
      <c r="I3125" s="7"/>
      <c r="J3125">
        <v>109096</v>
      </c>
      <c r="K3125" s="8">
        <f t="shared" si="246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42"/>
        <v>-0.61187499999999995</v>
      </c>
      <c r="E3126" s="8">
        <f>K3155/1000</f>
        <v>-0.61187499999999995</v>
      </c>
      <c r="F3126" s="4">
        <f t="shared" si="243"/>
        <v>0</v>
      </c>
      <c r="G3126" s="4">
        <f t="shared" si="244"/>
        <v>0</v>
      </c>
      <c r="H3126" s="7">
        <f t="shared" si="245"/>
        <v>0</v>
      </c>
      <c r="I3126" s="7"/>
      <c r="J3126">
        <v>103724</v>
      </c>
      <c r="K3126" s="8">
        <f t="shared" si="246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42"/>
        <v>-0.61187499999999995</v>
      </c>
      <c r="E3127" s="8">
        <f>K3156/1000</f>
        <v>-0.61187499999999995</v>
      </c>
      <c r="F3127" s="4">
        <f t="shared" si="243"/>
        <v>0</v>
      </c>
      <c r="G3127" s="4">
        <f t="shared" si="244"/>
        <v>0</v>
      </c>
      <c r="H3127" s="7">
        <f t="shared" si="245"/>
        <v>0</v>
      </c>
      <c r="I3127" s="7"/>
      <c r="J3127">
        <v>42003.199999999997</v>
      </c>
      <c r="K3127" s="8">
        <f t="shared" si="246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42"/>
        <v>-0.61187499999999995</v>
      </c>
      <c r="E3128" s="8">
        <f>K3157/1000</f>
        <v>-0.61187499999999995</v>
      </c>
      <c r="F3128" s="4">
        <f t="shared" si="243"/>
        <v>0</v>
      </c>
      <c r="G3128" s="4">
        <f t="shared" si="244"/>
        <v>0</v>
      </c>
      <c r="H3128" s="7">
        <f t="shared" si="245"/>
        <v>0</v>
      </c>
      <c r="I3128" s="7"/>
      <c r="J3128">
        <v>-924.71500000000003</v>
      </c>
      <c r="K3128" s="8">
        <f t="shared" si="246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42"/>
        <v>-0.61187499999999995</v>
      </c>
      <c r="E3129" s="8">
        <f>K3158/1000</f>
        <v>-0.61187499999999995</v>
      </c>
      <c r="F3129" s="4">
        <f t="shared" si="243"/>
        <v>0</v>
      </c>
      <c r="G3129" s="4">
        <f t="shared" si="244"/>
        <v>0</v>
      </c>
      <c r="H3129" s="7">
        <f t="shared" si="245"/>
        <v>0</v>
      </c>
      <c r="I3129" s="7"/>
      <c r="J3129">
        <v>-611.875</v>
      </c>
      <c r="K3129" s="8">
        <f t="shared" si="246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42"/>
        <v>-0.61187499999999995</v>
      </c>
      <c r="E3130" s="8">
        <f>K3159/1000</f>
        <v>-0.61187499999999995</v>
      </c>
      <c r="F3130" s="4">
        <f t="shared" si="243"/>
        <v>0</v>
      </c>
      <c r="G3130" s="4">
        <f t="shared" si="244"/>
        <v>0</v>
      </c>
      <c r="H3130" s="7">
        <f t="shared" si="245"/>
        <v>0</v>
      </c>
      <c r="I3130" s="7"/>
      <c r="J3130">
        <v>-611.875</v>
      </c>
      <c r="K3130" s="8">
        <f t="shared" si="246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42"/>
        <v>-0.61187499999999995</v>
      </c>
      <c r="E3131" s="8">
        <f>K3160/1000</f>
        <v>-0.61187499999999995</v>
      </c>
      <c r="F3131" s="4">
        <f t="shared" si="243"/>
        <v>0</v>
      </c>
      <c r="G3131" s="4">
        <f t="shared" si="244"/>
        <v>0</v>
      </c>
      <c r="H3131" s="7">
        <f t="shared" si="245"/>
        <v>0</v>
      </c>
      <c r="I3131" s="7"/>
      <c r="J3131">
        <v>-611.875</v>
      </c>
      <c r="K3131" s="8">
        <f t="shared" si="246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42"/>
        <v>-0.61187499999999995</v>
      </c>
      <c r="E3132" s="8">
        <f>K3161/1000</f>
        <v>-0.61187499999999995</v>
      </c>
      <c r="F3132" s="4">
        <f t="shared" si="243"/>
        <v>0</v>
      </c>
      <c r="G3132" s="4">
        <f t="shared" si="244"/>
        <v>0</v>
      </c>
      <c r="H3132" s="7">
        <f t="shared" si="245"/>
        <v>0</v>
      </c>
      <c r="I3132" s="7"/>
      <c r="J3132">
        <v>-611.875</v>
      </c>
      <c r="K3132" s="8">
        <f t="shared" si="246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42"/>
        <v>-1.0669200000000001</v>
      </c>
      <c r="E3133" s="8">
        <f>K3162/1000</f>
        <v>-1.0669200000000001</v>
      </c>
      <c r="F3133" s="4">
        <f t="shared" si="243"/>
        <v>0</v>
      </c>
      <c r="G3133" s="4">
        <f t="shared" si="244"/>
        <v>0</v>
      </c>
      <c r="H3133" s="7">
        <f t="shared" si="245"/>
        <v>0</v>
      </c>
      <c r="I3133" s="7"/>
      <c r="J3133">
        <v>-611.875</v>
      </c>
      <c r="K3133" s="8">
        <f t="shared" si="246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42"/>
        <v>-1.0669200000000001</v>
      </c>
      <c r="E3134" s="8">
        <f>K3163/1000</f>
        <v>-1.0669200000000001</v>
      </c>
      <c r="F3134" s="4">
        <f t="shared" si="243"/>
        <v>0</v>
      </c>
      <c r="G3134" s="4">
        <f t="shared" si="244"/>
        <v>0</v>
      </c>
      <c r="H3134" s="7">
        <f t="shared" si="245"/>
        <v>0</v>
      </c>
      <c r="I3134" s="7"/>
      <c r="J3134">
        <v>-611.875</v>
      </c>
      <c r="K3134" s="8">
        <f t="shared" si="246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42"/>
        <v>-2.92625</v>
      </c>
      <c r="E3135" s="8">
        <f>K3164/1000</f>
        <v>-2.93072</v>
      </c>
      <c r="F3135" s="4">
        <f t="shared" si="243"/>
        <v>-4.469999999999974E-3</v>
      </c>
      <c r="G3135" s="4">
        <f t="shared" si="244"/>
        <v>4.469999999999974E-3</v>
      </c>
      <c r="H3135" s="7">
        <f t="shared" si="245"/>
        <v>1.9980899999999767E-5</v>
      </c>
      <c r="I3135" s="7"/>
      <c r="J3135">
        <v>-611.875</v>
      </c>
      <c r="K3135" s="8">
        <f t="shared" si="246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42"/>
        <v>106.22499999999999</v>
      </c>
      <c r="E3136" s="8">
        <f>K3165/1000</f>
        <v>108.68</v>
      </c>
      <c r="F3136" s="4">
        <f t="shared" si="243"/>
        <v>2.4550000000000125</v>
      </c>
      <c r="G3136" s="4">
        <f t="shared" si="244"/>
        <v>2.4550000000000125</v>
      </c>
      <c r="H3136" s="7">
        <f t="shared" si="245"/>
        <v>6.0270250000000614</v>
      </c>
      <c r="I3136" s="7"/>
      <c r="J3136">
        <v>-611.875</v>
      </c>
      <c r="K3136" s="8">
        <f t="shared" si="246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42"/>
        <v>112.871</v>
      </c>
      <c r="E3137" s="8">
        <f>K3166/1000</f>
        <v>113.36499999999999</v>
      </c>
      <c r="F3137" s="4">
        <f t="shared" si="243"/>
        <v>0.49399999999999977</v>
      </c>
      <c r="G3137" s="4">
        <f t="shared" si="244"/>
        <v>0.49399999999999977</v>
      </c>
      <c r="H3137" s="7">
        <f t="shared" si="245"/>
        <v>0.24403599999999978</v>
      </c>
      <c r="I3137" s="7"/>
      <c r="J3137">
        <v>-611.875</v>
      </c>
      <c r="K3137" s="8">
        <f t="shared" si="246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42"/>
        <v>112.367</v>
      </c>
      <c r="E3138" s="8">
        <f>K3167/1000</f>
        <v>112.795</v>
      </c>
      <c r="F3138" s="4">
        <f t="shared" si="243"/>
        <v>0.42799999999999727</v>
      </c>
      <c r="G3138" s="4">
        <f t="shared" si="244"/>
        <v>0.42799999999999727</v>
      </c>
      <c r="H3138" s="7">
        <f t="shared" si="245"/>
        <v>0.18318399999999765</v>
      </c>
      <c r="I3138" s="7"/>
      <c r="J3138">
        <v>-1066.92</v>
      </c>
      <c r="K3138" s="8">
        <f t="shared" si="246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42"/>
        <v>111.76900000000001</v>
      </c>
      <c r="E3139" s="8">
        <f>K3168/1000</f>
        <v>112.075</v>
      </c>
      <c r="F3139" s="4">
        <f t="shared" si="243"/>
        <v>0.30599999999999739</v>
      </c>
      <c r="G3139" s="4">
        <f t="shared" si="244"/>
        <v>0.30599999999999739</v>
      </c>
      <c r="H3139" s="7">
        <f t="shared" si="245"/>
        <v>9.3635999999998401E-2</v>
      </c>
      <c r="I3139" s="7"/>
      <c r="J3139">
        <v>-1066.92</v>
      </c>
      <c r="K3139" s="8">
        <f t="shared" si="246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42"/>
        <v>111.319</v>
      </c>
      <c r="E3140" s="8">
        <f>K3169/1000</f>
        <v>111.67400000000001</v>
      </c>
      <c r="F3140" s="4">
        <f t="shared" si="243"/>
        <v>0.35500000000000398</v>
      </c>
      <c r="G3140" s="4">
        <f t="shared" si="244"/>
        <v>0.35500000000000398</v>
      </c>
      <c r="H3140" s="7">
        <f t="shared" si="245"/>
        <v>0.12602500000000283</v>
      </c>
      <c r="I3140" s="7"/>
      <c r="J3140">
        <v>-2910.47</v>
      </c>
      <c r="K3140" s="8">
        <f t="shared" si="246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42"/>
        <v>110.96299999999999</v>
      </c>
      <c r="E3141" s="8">
        <f>K3170/1000</f>
        <v>111.292</v>
      </c>
      <c r="F3141" s="4">
        <f t="shared" si="243"/>
        <v>0.32900000000000773</v>
      </c>
      <c r="G3141" s="4">
        <f t="shared" si="244"/>
        <v>0.32900000000000773</v>
      </c>
      <c r="H3141" s="7">
        <f t="shared" si="245"/>
        <v>0.10824100000000508</v>
      </c>
      <c r="I3141" s="7"/>
      <c r="J3141">
        <v>102555</v>
      </c>
      <c r="K3141" s="8">
        <f t="shared" si="246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42"/>
        <v>110.93300000000001</v>
      </c>
      <c r="E3142" s="8">
        <f>K3171/1000</f>
        <v>111.291</v>
      </c>
      <c r="F3142" s="4">
        <f t="shared" si="243"/>
        <v>0.35799999999998988</v>
      </c>
      <c r="G3142" s="4">
        <f t="shared" si="244"/>
        <v>0.35799999999998988</v>
      </c>
      <c r="H3142" s="7">
        <f t="shared" si="245"/>
        <v>0.12816399999999276</v>
      </c>
      <c r="I3142" s="7"/>
      <c r="J3142">
        <v>112416</v>
      </c>
      <c r="K3142" s="8">
        <f t="shared" si="246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42"/>
        <v>110.988</v>
      </c>
      <c r="E3143" s="8">
        <f>K3172/1000</f>
        <v>111.28700000000001</v>
      </c>
      <c r="F3143" s="4">
        <f t="shared" si="243"/>
        <v>0.29900000000000659</v>
      </c>
      <c r="G3143" s="4">
        <f t="shared" si="244"/>
        <v>0.29900000000000659</v>
      </c>
      <c r="H3143" s="7">
        <f t="shared" si="245"/>
        <v>8.940100000000395E-2</v>
      </c>
      <c r="I3143" s="7"/>
      <c r="J3143">
        <v>111586</v>
      </c>
      <c r="K3143" s="8">
        <f t="shared" si="246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42"/>
        <v>111.07</v>
      </c>
      <c r="E3144" s="8">
        <f>K3173/1000</f>
        <v>111.477</v>
      </c>
      <c r="F3144" s="4">
        <f t="shared" si="243"/>
        <v>0.40700000000001069</v>
      </c>
      <c r="G3144" s="4">
        <f t="shared" si="244"/>
        <v>0.40700000000001069</v>
      </c>
      <c r="H3144" s="7">
        <f t="shared" si="245"/>
        <v>0.16564900000000871</v>
      </c>
      <c r="I3144" s="7"/>
      <c r="J3144">
        <v>110892</v>
      </c>
      <c r="K3144" s="8">
        <f t="shared" si="246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47">C3145/1000</f>
        <v>83.27</v>
      </c>
      <c r="E3145" s="8">
        <f>K3174/1000</f>
        <v>82.221600000000009</v>
      </c>
      <c r="F3145" s="4">
        <f t="shared" ref="F3145:F3208" si="248">(E3145- D3145)</f>
        <v>-1.0483999999999867</v>
      </c>
      <c r="G3145" s="4">
        <f t="shared" ref="G3145:G3208" si="249">ABS(F3145)</f>
        <v>1.0483999999999867</v>
      </c>
      <c r="H3145" s="7">
        <f t="shared" ref="H3145:H3208" si="250">(G3145^2)</f>
        <v>1.099142559999972</v>
      </c>
      <c r="I3145" s="7"/>
      <c r="J3145">
        <v>110515</v>
      </c>
      <c r="K3145" s="8">
        <f t="shared" si="246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47"/>
        <v>25.761400000000002</v>
      </c>
      <c r="E3146" s="8">
        <f>K3175/1000</f>
        <v>-0.97093799999999997</v>
      </c>
      <c r="F3146" s="4">
        <f t="shared" si="248"/>
        <v>-26.732338000000002</v>
      </c>
      <c r="G3146" s="4">
        <f t="shared" si="249"/>
        <v>26.732338000000002</v>
      </c>
      <c r="H3146" s="7">
        <f t="shared" si="250"/>
        <v>714.61789494624406</v>
      </c>
      <c r="I3146" s="7"/>
      <c r="J3146">
        <v>110008</v>
      </c>
      <c r="K3146" s="8">
        <f t="shared" si="246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47"/>
        <v>-0.92471500000000006</v>
      </c>
      <c r="E3147" s="8">
        <f>K3176/1000</f>
        <v>-0.92471500000000006</v>
      </c>
      <c r="F3147" s="4">
        <f t="shared" si="248"/>
        <v>0</v>
      </c>
      <c r="G3147" s="4">
        <f t="shared" si="249"/>
        <v>0</v>
      </c>
      <c r="H3147" s="7">
        <f t="shared" si="250"/>
        <v>0</v>
      </c>
      <c r="I3147" s="7"/>
      <c r="J3147">
        <v>110004</v>
      </c>
      <c r="K3147" s="8">
        <f t="shared" si="246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47"/>
        <v>-0.61187499999999995</v>
      </c>
      <c r="E3148" s="8">
        <f>K3177/1000</f>
        <v>-0.61187499999999995</v>
      </c>
      <c r="F3148" s="4">
        <f t="shared" si="248"/>
        <v>0</v>
      </c>
      <c r="G3148" s="4">
        <f t="shared" si="249"/>
        <v>0</v>
      </c>
      <c r="H3148" s="7">
        <f t="shared" si="250"/>
        <v>0</v>
      </c>
      <c r="I3148" s="7"/>
      <c r="J3148">
        <v>110004</v>
      </c>
      <c r="K3148" s="8">
        <f t="shared" si="246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47"/>
        <v>-0.61187499999999995</v>
      </c>
      <c r="E3149" s="8">
        <f>K3178/1000</f>
        <v>-0.61187499999999995</v>
      </c>
      <c r="F3149" s="4">
        <f t="shared" si="248"/>
        <v>0</v>
      </c>
      <c r="G3149" s="4">
        <f t="shared" si="249"/>
        <v>0</v>
      </c>
      <c r="H3149" s="7">
        <f t="shared" si="250"/>
        <v>0</v>
      </c>
      <c r="I3149" s="7"/>
      <c r="J3149">
        <v>110004</v>
      </c>
      <c r="K3149" s="8">
        <f t="shared" si="246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47"/>
        <v>-0.61187499999999995</v>
      </c>
      <c r="E3150" s="8">
        <f>K3179/1000</f>
        <v>-0.61187499999999995</v>
      </c>
      <c r="F3150" s="4">
        <f t="shared" si="248"/>
        <v>0</v>
      </c>
      <c r="G3150" s="4">
        <f t="shared" si="249"/>
        <v>0</v>
      </c>
      <c r="H3150" s="7">
        <f t="shared" si="250"/>
        <v>0</v>
      </c>
      <c r="I3150" s="7"/>
      <c r="J3150">
        <v>93782.9</v>
      </c>
      <c r="K3150" s="8">
        <f t="shared" si="246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47"/>
        <v>-0.61187499999999995</v>
      </c>
      <c r="E3151" s="8">
        <f>K3180/1000</f>
        <v>-0.61187499999999995</v>
      </c>
      <c r="F3151" s="4">
        <f t="shared" si="248"/>
        <v>0</v>
      </c>
      <c r="G3151" s="4">
        <f t="shared" si="249"/>
        <v>0</v>
      </c>
      <c r="H3151" s="7">
        <f t="shared" si="250"/>
        <v>0</v>
      </c>
      <c r="I3151" s="7"/>
      <c r="J3151">
        <v>35934</v>
      </c>
      <c r="K3151" s="8">
        <f t="shared" si="246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47"/>
        <v>-0.61187499999999995</v>
      </c>
      <c r="E3152" s="8">
        <f>K3181/1000</f>
        <v>-0.61187499999999995</v>
      </c>
      <c r="F3152" s="4">
        <f t="shared" si="248"/>
        <v>0</v>
      </c>
      <c r="G3152" s="4">
        <f t="shared" si="249"/>
        <v>0</v>
      </c>
      <c r="H3152" s="7">
        <f t="shared" si="250"/>
        <v>0</v>
      </c>
      <c r="I3152" s="7"/>
      <c r="J3152">
        <v>-924.71500000000003</v>
      </c>
      <c r="K3152" s="8">
        <f t="shared" si="246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47"/>
        <v>-0.61187499999999995</v>
      </c>
      <c r="E3153" s="8">
        <f>K3182/1000</f>
        <v>-0.61187499999999995</v>
      </c>
      <c r="F3153" s="4">
        <f t="shared" si="248"/>
        <v>0</v>
      </c>
      <c r="G3153" s="4">
        <f t="shared" si="249"/>
        <v>0</v>
      </c>
      <c r="H3153" s="7">
        <f t="shared" si="250"/>
        <v>0</v>
      </c>
      <c r="I3153" s="7"/>
      <c r="J3153">
        <v>-611.875</v>
      </c>
      <c r="K3153" s="8">
        <f t="shared" si="246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47"/>
        <v>-0.61187499999999995</v>
      </c>
      <c r="E3154" s="8">
        <f>K3183/1000</f>
        <v>-0.61187499999999995</v>
      </c>
      <c r="F3154" s="4">
        <f t="shared" si="248"/>
        <v>0</v>
      </c>
      <c r="G3154" s="4">
        <f t="shared" si="249"/>
        <v>0</v>
      </c>
      <c r="H3154" s="7">
        <f t="shared" si="250"/>
        <v>0</v>
      </c>
      <c r="I3154" s="7"/>
      <c r="J3154">
        <v>-611.875</v>
      </c>
      <c r="K3154" s="8">
        <f t="shared" si="246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47"/>
        <v>-0.61187499999999995</v>
      </c>
      <c r="E3155" s="8">
        <f>K3184/1000</f>
        <v>-0.61187499999999995</v>
      </c>
      <c r="F3155" s="4">
        <f t="shared" si="248"/>
        <v>0</v>
      </c>
      <c r="G3155" s="4">
        <f t="shared" si="249"/>
        <v>0</v>
      </c>
      <c r="H3155" s="7">
        <f t="shared" si="250"/>
        <v>0</v>
      </c>
      <c r="I3155" s="7"/>
      <c r="J3155">
        <v>-611.875</v>
      </c>
      <c r="K3155" s="8">
        <f t="shared" si="246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47"/>
        <v>-0.61187499999999995</v>
      </c>
      <c r="E3156" s="8">
        <f>K3185/1000</f>
        <v>-0.61187499999999995</v>
      </c>
      <c r="F3156" s="4">
        <f t="shared" si="248"/>
        <v>0</v>
      </c>
      <c r="G3156" s="4">
        <f t="shared" si="249"/>
        <v>0</v>
      </c>
      <c r="H3156" s="7">
        <f t="shared" si="250"/>
        <v>0</v>
      </c>
      <c r="I3156" s="7"/>
      <c r="J3156">
        <v>-611.875</v>
      </c>
      <c r="K3156" s="8">
        <f t="shared" si="246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47"/>
        <v>-1.0669200000000001</v>
      </c>
      <c r="E3157" s="8">
        <f>K3186/1000</f>
        <v>-1.0669200000000001</v>
      </c>
      <c r="F3157" s="4">
        <f t="shared" si="248"/>
        <v>0</v>
      </c>
      <c r="G3157" s="4">
        <f t="shared" si="249"/>
        <v>0</v>
      </c>
      <c r="H3157" s="7">
        <f t="shared" si="250"/>
        <v>0</v>
      </c>
      <c r="I3157" s="7"/>
      <c r="J3157">
        <v>-611.875</v>
      </c>
      <c r="K3157" s="8">
        <f t="shared" si="246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47"/>
        <v>-1.0669200000000001</v>
      </c>
      <c r="E3158" s="8">
        <f>K3187/1000</f>
        <v>-1.0669200000000001</v>
      </c>
      <c r="F3158" s="4">
        <f t="shared" si="248"/>
        <v>0</v>
      </c>
      <c r="G3158" s="4">
        <f t="shared" si="249"/>
        <v>0</v>
      </c>
      <c r="H3158" s="7">
        <f t="shared" si="250"/>
        <v>0</v>
      </c>
      <c r="I3158" s="7"/>
      <c r="J3158">
        <v>-611.875</v>
      </c>
      <c r="K3158" s="8">
        <f t="shared" si="246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47"/>
        <v>14.728</v>
      </c>
      <c r="E3159" s="8">
        <f>K3188/1000</f>
        <v>15.530200000000001</v>
      </c>
      <c r="F3159" s="4">
        <f t="shared" si="248"/>
        <v>0.80220000000000091</v>
      </c>
      <c r="G3159" s="4">
        <f t="shared" si="249"/>
        <v>0.80220000000000091</v>
      </c>
      <c r="H3159" s="7">
        <f t="shared" si="250"/>
        <v>0.64352484000000143</v>
      </c>
      <c r="I3159" s="7"/>
      <c r="J3159">
        <v>-611.875</v>
      </c>
      <c r="K3159" s="8">
        <f t="shared" si="246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47"/>
        <v>113.84699999999999</v>
      </c>
      <c r="E3160" s="8">
        <f>K3189/1000</f>
        <v>114.23399999999999</v>
      </c>
      <c r="F3160" s="4">
        <f t="shared" si="248"/>
        <v>0.38700000000000045</v>
      </c>
      <c r="G3160" s="4">
        <f t="shared" si="249"/>
        <v>0.38700000000000045</v>
      </c>
      <c r="H3160" s="7">
        <f t="shared" si="250"/>
        <v>0.14976900000000035</v>
      </c>
      <c r="I3160" s="7"/>
      <c r="J3160">
        <v>-611.875</v>
      </c>
      <c r="K3160" s="8">
        <f t="shared" si="246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47"/>
        <v>112.471</v>
      </c>
      <c r="E3161" s="8">
        <f>K3190/1000</f>
        <v>112.83</v>
      </c>
      <c r="F3161" s="4">
        <f t="shared" si="248"/>
        <v>0.35899999999999466</v>
      </c>
      <c r="G3161" s="4">
        <f t="shared" si="249"/>
        <v>0.35899999999999466</v>
      </c>
      <c r="H3161" s="7">
        <f t="shared" si="250"/>
        <v>0.12888099999999617</v>
      </c>
      <c r="I3161" s="7"/>
      <c r="J3161">
        <v>-611.875</v>
      </c>
      <c r="K3161" s="8">
        <f t="shared" si="246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47"/>
        <v>112.06</v>
      </c>
      <c r="E3162" s="8">
        <f>K3191/1000</f>
        <v>112.539</v>
      </c>
      <c r="F3162" s="4">
        <f t="shared" si="248"/>
        <v>0.4789999999999992</v>
      </c>
      <c r="G3162" s="4">
        <f t="shared" si="249"/>
        <v>0.4789999999999992</v>
      </c>
      <c r="H3162" s="7">
        <f t="shared" si="250"/>
        <v>0.22944099999999923</v>
      </c>
      <c r="I3162" s="7"/>
      <c r="J3162">
        <v>-1066.92</v>
      </c>
      <c r="K3162" s="8">
        <f t="shared" si="246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47"/>
        <v>111.50700000000001</v>
      </c>
      <c r="E3163" s="8">
        <f>K3192/1000</f>
        <v>111.858</v>
      </c>
      <c r="F3163" s="4">
        <f t="shared" si="248"/>
        <v>0.35099999999999909</v>
      </c>
      <c r="G3163" s="4">
        <f t="shared" si="249"/>
        <v>0.35099999999999909</v>
      </c>
      <c r="H3163" s="7">
        <f t="shared" si="250"/>
        <v>0.12320099999999937</v>
      </c>
      <c r="I3163" s="7"/>
      <c r="J3163">
        <v>-1066.92</v>
      </c>
      <c r="K3163" s="8">
        <f t="shared" si="246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47"/>
        <v>110.729</v>
      </c>
      <c r="E3164" s="8">
        <f>K3193/1000</f>
        <v>110.809</v>
      </c>
      <c r="F3164" s="4">
        <f t="shared" si="248"/>
        <v>7.9999999999998295E-2</v>
      </c>
      <c r="G3164" s="4">
        <f t="shared" si="249"/>
        <v>7.9999999999998295E-2</v>
      </c>
      <c r="H3164" s="7">
        <f t="shared" si="250"/>
        <v>6.3999999999997271E-3</v>
      </c>
      <c r="I3164" s="7"/>
      <c r="J3164">
        <v>-2930.72</v>
      </c>
      <c r="K3164" s="8">
        <f t="shared" si="246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47"/>
        <v>110.509</v>
      </c>
      <c r="E3165" s="8">
        <f>K3194/1000</f>
        <v>110.64700000000001</v>
      </c>
      <c r="F3165" s="4">
        <f t="shared" si="248"/>
        <v>0.13800000000000523</v>
      </c>
      <c r="G3165" s="4">
        <f t="shared" si="249"/>
        <v>0.13800000000000523</v>
      </c>
      <c r="H3165" s="7">
        <f t="shared" si="250"/>
        <v>1.9044000000001442E-2</v>
      </c>
      <c r="I3165" s="7"/>
      <c r="J3165">
        <v>108680</v>
      </c>
      <c r="K3165" s="8">
        <f t="shared" si="246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47"/>
        <v>110.05</v>
      </c>
      <c r="E3166" s="8">
        <f>K3195/1000</f>
        <v>110.44199999999999</v>
      </c>
      <c r="F3166" s="4">
        <f t="shared" si="248"/>
        <v>0.39199999999999591</v>
      </c>
      <c r="G3166" s="4">
        <f t="shared" si="249"/>
        <v>0.39199999999999591</v>
      </c>
      <c r="H3166" s="7">
        <f t="shared" si="250"/>
        <v>0.1536639999999968</v>
      </c>
      <c r="I3166" s="7"/>
      <c r="J3166">
        <v>113365</v>
      </c>
      <c r="K3166" s="8">
        <f t="shared" si="246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47"/>
        <v>109.542</v>
      </c>
      <c r="E3167" s="8">
        <f>K3196/1000</f>
        <v>109.636</v>
      </c>
      <c r="F3167" s="4">
        <f t="shared" si="248"/>
        <v>9.3999999999994088E-2</v>
      </c>
      <c r="G3167" s="4">
        <f t="shared" si="249"/>
        <v>9.3999999999994088E-2</v>
      </c>
      <c r="H3167" s="7">
        <f t="shared" si="250"/>
        <v>8.8359999999988881E-3</v>
      </c>
      <c r="I3167" s="7"/>
      <c r="J3167">
        <v>112795</v>
      </c>
      <c r="K3167" s="8">
        <f t="shared" si="246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47"/>
        <v>109.547</v>
      </c>
      <c r="E3168" s="8">
        <f>K3197/1000</f>
        <v>109.61199999999999</v>
      </c>
      <c r="F3168" s="4">
        <f t="shared" si="248"/>
        <v>6.4999999999997726E-2</v>
      </c>
      <c r="G3168" s="4">
        <f t="shared" si="249"/>
        <v>6.4999999999997726E-2</v>
      </c>
      <c r="H3168" s="7">
        <f t="shared" si="250"/>
        <v>4.2249999999997047E-3</v>
      </c>
      <c r="I3168" s="7"/>
      <c r="J3168">
        <v>112075</v>
      </c>
      <c r="K3168" s="8">
        <f t="shared" si="246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47"/>
        <v>109.739</v>
      </c>
      <c r="E3169" s="8">
        <f>K3198/1000</f>
        <v>110.351</v>
      </c>
      <c r="F3169" s="4">
        <f t="shared" si="248"/>
        <v>0.61199999999999477</v>
      </c>
      <c r="G3169" s="4">
        <f t="shared" si="249"/>
        <v>0.61199999999999477</v>
      </c>
      <c r="H3169" s="7">
        <f t="shared" si="250"/>
        <v>0.3745439999999936</v>
      </c>
      <c r="I3169" s="7"/>
      <c r="J3169">
        <v>111674</v>
      </c>
      <c r="K3169" s="8">
        <f t="shared" si="246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47"/>
        <v>53.685199999999995</v>
      </c>
      <c r="E3170" s="8">
        <f>K3199/1000</f>
        <v>52.133400000000002</v>
      </c>
      <c r="F3170" s="4">
        <f t="shared" si="248"/>
        <v>-1.551799999999993</v>
      </c>
      <c r="G3170" s="4">
        <f t="shared" si="249"/>
        <v>1.551799999999993</v>
      </c>
      <c r="H3170" s="7">
        <f t="shared" si="250"/>
        <v>2.4080832399999781</v>
      </c>
      <c r="I3170" s="7"/>
      <c r="J3170">
        <v>111292</v>
      </c>
      <c r="K3170" s="8">
        <f t="shared" si="246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47"/>
        <v>-0.92471500000000006</v>
      </c>
      <c r="E3171" s="8">
        <f>K3200/1000</f>
        <v>-0.92471500000000006</v>
      </c>
      <c r="F3171" s="4">
        <f t="shared" si="248"/>
        <v>0</v>
      </c>
      <c r="G3171" s="4">
        <f t="shared" si="249"/>
        <v>0</v>
      </c>
      <c r="H3171" s="7">
        <f t="shared" si="250"/>
        <v>0</v>
      </c>
      <c r="I3171" s="7"/>
      <c r="J3171">
        <v>111291</v>
      </c>
      <c r="K3171" s="8">
        <f t="shared" si="246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47"/>
        <v>-0.61187499999999995</v>
      </c>
      <c r="E3172" s="8">
        <f>K3201/1000</f>
        <v>-0.61187499999999995</v>
      </c>
      <c r="F3172" s="4">
        <f t="shared" si="248"/>
        <v>0</v>
      </c>
      <c r="G3172" s="4">
        <f t="shared" si="249"/>
        <v>0</v>
      </c>
      <c r="H3172" s="7">
        <f t="shared" si="250"/>
        <v>0</v>
      </c>
      <c r="I3172" s="7"/>
      <c r="J3172">
        <v>111287</v>
      </c>
      <c r="K3172" s="8">
        <f t="shared" si="246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47"/>
        <v>-0.61187499999999995</v>
      </c>
      <c r="E3173" s="8">
        <f>K3202/1000</f>
        <v>-0.61187499999999995</v>
      </c>
      <c r="F3173" s="4">
        <f t="shared" si="248"/>
        <v>0</v>
      </c>
      <c r="G3173" s="4">
        <f t="shared" si="249"/>
        <v>0</v>
      </c>
      <c r="H3173" s="7">
        <f t="shared" si="250"/>
        <v>0</v>
      </c>
      <c r="I3173" s="7"/>
      <c r="J3173">
        <v>111477</v>
      </c>
      <c r="K3173" s="8">
        <f t="shared" si="246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47"/>
        <v>-0.61187499999999995</v>
      </c>
      <c r="E3174" s="8">
        <f>K3203/1000</f>
        <v>-0.61187499999999995</v>
      </c>
      <c r="F3174" s="4">
        <f t="shared" si="248"/>
        <v>0</v>
      </c>
      <c r="G3174" s="4">
        <f t="shared" si="249"/>
        <v>0</v>
      </c>
      <c r="H3174" s="7">
        <f t="shared" si="250"/>
        <v>0</v>
      </c>
      <c r="I3174" s="7"/>
      <c r="J3174">
        <v>82221.600000000006</v>
      </c>
      <c r="K3174" s="8">
        <f t="shared" si="246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47"/>
        <v>-0.61187499999999995</v>
      </c>
      <c r="E3175" s="8">
        <f>K3204/1000</f>
        <v>-0.61187499999999995</v>
      </c>
      <c r="F3175" s="4">
        <f t="shared" si="248"/>
        <v>0</v>
      </c>
      <c r="G3175" s="4">
        <f t="shared" si="249"/>
        <v>0</v>
      </c>
      <c r="H3175" s="7">
        <f t="shared" si="250"/>
        <v>0</v>
      </c>
      <c r="I3175" s="7"/>
      <c r="J3175">
        <v>-970.93799999999999</v>
      </c>
      <c r="K3175" s="8">
        <f t="shared" si="246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47"/>
        <v>-0.61187499999999995</v>
      </c>
      <c r="E3176" s="8">
        <f>K3205/1000</f>
        <v>-0.61187499999999995</v>
      </c>
      <c r="F3176" s="4">
        <f t="shared" si="248"/>
        <v>0</v>
      </c>
      <c r="G3176" s="4">
        <f t="shared" si="249"/>
        <v>0</v>
      </c>
      <c r="H3176" s="7">
        <f t="shared" si="250"/>
        <v>0</v>
      </c>
      <c r="I3176" s="7"/>
      <c r="J3176">
        <v>-924.71500000000003</v>
      </c>
      <c r="K3176" s="8">
        <f t="shared" si="246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47"/>
        <v>-0.61187499999999995</v>
      </c>
      <c r="E3177" s="8">
        <f>K3206/1000</f>
        <v>-0.61187499999999995</v>
      </c>
      <c r="F3177" s="4">
        <f t="shared" si="248"/>
        <v>0</v>
      </c>
      <c r="G3177" s="4">
        <f t="shared" si="249"/>
        <v>0</v>
      </c>
      <c r="H3177" s="7">
        <f t="shared" si="250"/>
        <v>0</v>
      </c>
      <c r="I3177" s="7"/>
      <c r="J3177">
        <v>-611.875</v>
      </c>
      <c r="K3177" s="8">
        <f t="shared" si="246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47"/>
        <v>-0.61187499999999995</v>
      </c>
      <c r="E3178" s="8">
        <f>K3207/1000</f>
        <v>-0.61187499999999995</v>
      </c>
      <c r="F3178" s="4">
        <f t="shared" si="248"/>
        <v>0</v>
      </c>
      <c r="G3178" s="4">
        <f t="shared" si="249"/>
        <v>0</v>
      </c>
      <c r="H3178" s="7">
        <f t="shared" si="250"/>
        <v>0</v>
      </c>
      <c r="I3178" s="7"/>
      <c r="J3178">
        <v>-611.875</v>
      </c>
      <c r="K3178" s="8">
        <f t="shared" si="246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47"/>
        <v>-0.61187499999999995</v>
      </c>
      <c r="E3179" s="8">
        <f>K3208/1000</f>
        <v>-0.61187499999999995</v>
      </c>
      <c r="F3179" s="4">
        <f t="shared" si="248"/>
        <v>0</v>
      </c>
      <c r="G3179" s="4">
        <f t="shared" si="249"/>
        <v>0</v>
      </c>
      <c r="H3179" s="7">
        <f t="shared" si="250"/>
        <v>0</v>
      </c>
      <c r="I3179" s="7"/>
      <c r="J3179">
        <v>-611.875</v>
      </c>
      <c r="K3179" s="8">
        <f t="shared" si="246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47"/>
        <v>-0.61187499999999995</v>
      </c>
      <c r="E3180" s="8">
        <f>K3209/1000</f>
        <v>-0.61187499999999995</v>
      </c>
      <c r="F3180" s="4">
        <f t="shared" si="248"/>
        <v>0</v>
      </c>
      <c r="G3180" s="4">
        <f t="shared" si="249"/>
        <v>0</v>
      </c>
      <c r="H3180" s="7">
        <f t="shared" si="250"/>
        <v>0</v>
      </c>
      <c r="I3180" s="7"/>
      <c r="J3180">
        <v>-611.875</v>
      </c>
      <c r="K3180" s="8">
        <f t="shared" ref="K3180:K3243" si="25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47"/>
        <v>-1.0669200000000001</v>
      </c>
      <c r="E3181" s="8">
        <f>K3210/1000</f>
        <v>-1.0669200000000001</v>
      </c>
      <c r="F3181" s="4">
        <f t="shared" si="248"/>
        <v>0</v>
      </c>
      <c r="G3181" s="4">
        <f t="shared" si="249"/>
        <v>0</v>
      </c>
      <c r="H3181" s="7">
        <f t="shared" si="250"/>
        <v>0</v>
      </c>
      <c r="I3181" s="7"/>
      <c r="J3181">
        <v>-611.875</v>
      </c>
      <c r="K3181" s="8">
        <f t="shared" si="25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47"/>
        <v>-1.0669200000000001</v>
      </c>
      <c r="E3182" s="8">
        <f>K3211/1000</f>
        <v>-1.0669200000000001</v>
      </c>
      <c r="F3182" s="4">
        <f t="shared" si="248"/>
        <v>0</v>
      </c>
      <c r="G3182" s="4">
        <f t="shared" si="249"/>
        <v>0</v>
      </c>
      <c r="H3182" s="7">
        <f t="shared" si="250"/>
        <v>0</v>
      </c>
      <c r="I3182" s="7"/>
      <c r="J3182">
        <v>-611.875</v>
      </c>
      <c r="K3182" s="8">
        <f t="shared" si="25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47"/>
        <v>-3.3436599999999999</v>
      </c>
      <c r="E3183" s="8">
        <f>K3212/1000</f>
        <v>-3.3473099999999998</v>
      </c>
      <c r="F3183" s="4">
        <f t="shared" si="248"/>
        <v>-3.6499999999999311E-3</v>
      </c>
      <c r="G3183" s="4">
        <f t="shared" si="249"/>
        <v>3.6499999999999311E-3</v>
      </c>
      <c r="H3183" s="7">
        <f t="shared" si="250"/>
        <v>1.3322499999999497E-5</v>
      </c>
      <c r="I3183" s="7"/>
      <c r="J3183">
        <v>-611.875</v>
      </c>
      <c r="K3183" s="8">
        <f t="shared" si="25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47"/>
        <v>74.7577</v>
      </c>
      <c r="E3184" s="8">
        <f>K3213/1000</f>
        <v>75.640600000000006</v>
      </c>
      <c r="F3184" s="4">
        <f t="shared" si="248"/>
        <v>0.88290000000000646</v>
      </c>
      <c r="G3184" s="4">
        <f t="shared" si="249"/>
        <v>0.88290000000000646</v>
      </c>
      <c r="H3184" s="7">
        <f t="shared" si="250"/>
        <v>0.77951241000001137</v>
      </c>
      <c r="I3184" s="7"/>
      <c r="J3184">
        <v>-611.875</v>
      </c>
      <c r="K3184" s="8">
        <f t="shared" si="25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47"/>
        <v>87.866500000000002</v>
      </c>
      <c r="E3185" s="8">
        <f>K3214/1000</f>
        <v>88.015000000000001</v>
      </c>
      <c r="F3185" s="4">
        <f t="shared" si="248"/>
        <v>0.14849999999999852</v>
      </c>
      <c r="G3185" s="4">
        <f t="shared" si="249"/>
        <v>0.14849999999999852</v>
      </c>
      <c r="H3185" s="7">
        <f t="shared" si="250"/>
        <v>2.2052249999999562E-2</v>
      </c>
      <c r="I3185" s="7"/>
      <c r="J3185">
        <v>-611.875</v>
      </c>
      <c r="K3185" s="8">
        <f t="shared" si="25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47"/>
        <v>110.592</v>
      </c>
      <c r="E3186" s="8">
        <f>K3215/1000</f>
        <v>111.119</v>
      </c>
      <c r="F3186" s="4">
        <f t="shared" si="248"/>
        <v>0.52700000000000102</v>
      </c>
      <c r="G3186" s="4">
        <f t="shared" si="249"/>
        <v>0.52700000000000102</v>
      </c>
      <c r="H3186" s="7">
        <f t="shared" si="250"/>
        <v>0.27772900000000106</v>
      </c>
      <c r="I3186" s="7"/>
      <c r="J3186">
        <v>-1066.92</v>
      </c>
      <c r="K3186" s="8">
        <f t="shared" si="25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47"/>
        <v>43.026800000000001</v>
      </c>
      <c r="E3187" s="8">
        <f>K3216/1000</f>
        <v>43.219099999999997</v>
      </c>
      <c r="F3187" s="4">
        <f t="shared" si="248"/>
        <v>0.19229999999999592</v>
      </c>
      <c r="G3187" s="4">
        <f t="shared" si="249"/>
        <v>0.19229999999999592</v>
      </c>
      <c r="H3187" s="7">
        <f t="shared" si="250"/>
        <v>3.697928999999843E-2</v>
      </c>
      <c r="I3187" s="7"/>
      <c r="J3187">
        <v>-1066.92</v>
      </c>
      <c r="K3187" s="8">
        <f t="shared" si="25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47"/>
        <v>102.111</v>
      </c>
      <c r="E3188" s="8">
        <f>K3217/1000</f>
        <v>102.09699999999999</v>
      </c>
      <c r="F3188" s="4">
        <f t="shared" si="248"/>
        <v>-1.4000000000010004E-2</v>
      </c>
      <c r="G3188" s="4">
        <f t="shared" si="249"/>
        <v>1.4000000000010004E-2</v>
      </c>
      <c r="H3188" s="7">
        <f t="shared" si="250"/>
        <v>1.9600000000028012E-4</v>
      </c>
      <c r="I3188" s="7"/>
      <c r="J3188">
        <v>15530.2</v>
      </c>
      <c r="K3188" s="8">
        <f t="shared" si="25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47"/>
        <v>-0.92471500000000006</v>
      </c>
      <c r="E3189" s="8">
        <f>K3218/1000</f>
        <v>-0.92471500000000006</v>
      </c>
      <c r="F3189" s="4">
        <f t="shared" si="248"/>
        <v>0</v>
      </c>
      <c r="G3189" s="4">
        <f t="shared" si="249"/>
        <v>0</v>
      </c>
      <c r="H3189" s="7">
        <f t="shared" si="250"/>
        <v>0</v>
      </c>
      <c r="I3189" s="7"/>
      <c r="J3189">
        <v>114234</v>
      </c>
      <c r="K3189" s="8">
        <f t="shared" si="25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47"/>
        <v>-0.92471500000000006</v>
      </c>
      <c r="E3190" s="8">
        <f>K3219/1000</f>
        <v>-0.92471500000000006</v>
      </c>
      <c r="F3190" s="4">
        <f t="shared" si="248"/>
        <v>0</v>
      </c>
      <c r="G3190" s="4">
        <f t="shared" si="249"/>
        <v>0</v>
      </c>
      <c r="H3190" s="7">
        <f t="shared" si="250"/>
        <v>0</v>
      </c>
      <c r="I3190" s="7"/>
      <c r="J3190">
        <v>112830</v>
      </c>
      <c r="K3190" s="8">
        <f t="shared" si="25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47"/>
        <v>-4.57681</v>
      </c>
      <c r="E3191" s="8">
        <f>K3220/1000</f>
        <v>-4.5771000000000006</v>
      </c>
      <c r="F3191" s="4">
        <f t="shared" si="248"/>
        <v>-2.9000000000056758E-4</v>
      </c>
      <c r="G3191" s="4">
        <f t="shared" si="249"/>
        <v>2.9000000000056758E-4</v>
      </c>
      <c r="H3191" s="7">
        <f t="shared" si="250"/>
        <v>8.4100000000329197E-8</v>
      </c>
      <c r="I3191" s="7"/>
      <c r="J3191">
        <v>112539</v>
      </c>
      <c r="K3191" s="8">
        <f t="shared" si="25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47"/>
        <v>81.203399999999988</v>
      </c>
      <c r="E3192" s="8">
        <f>K3221/1000</f>
        <v>81.492699999999999</v>
      </c>
      <c r="F3192" s="4">
        <f t="shared" si="248"/>
        <v>0.28930000000001144</v>
      </c>
      <c r="G3192" s="4">
        <f t="shared" si="249"/>
        <v>0.28930000000001144</v>
      </c>
      <c r="H3192" s="7">
        <f t="shared" si="250"/>
        <v>8.3694490000006616E-2</v>
      </c>
      <c r="I3192" s="7"/>
      <c r="J3192">
        <v>111858</v>
      </c>
      <c r="K3192" s="8">
        <f t="shared" si="25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47"/>
        <v>60.614899999999999</v>
      </c>
      <c r="E3193" s="8">
        <f>K3222/1000</f>
        <v>59.889400000000002</v>
      </c>
      <c r="F3193" s="4">
        <f t="shared" si="248"/>
        <v>-0.7254999999999967</v>
      </c>
      <c r="G3193" s="4">
        <f t="shared" si="249"/>
        <v>0.7254999999999967</v>
      </c>
      <c r="H3193" s="7">
        <f t="shared" si="250"/>
        <v>0.52635024999999525</v>
      </c>
      <c r="I3193" s="7"/>
      <c r="J3193">
        <v>110809</v>
      </c>
      <c r="K3193" s="8">
        <f t="shared" si="25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47"/>
        <v>-0.92471500000000006</v>
      </c>
      <c r="E3194" s="8">
        <f>K3223/1000</f>
        <v>-0.92471500000000006</v>
      </c>
      <c r="F3194" s="4">
        <f t="shared" si="248"/>
        <v>0</v>
      </c>
      <c r="G3194" s="4">
        <f t="shared" si="249"/>
        <v>0</v>
      </c>
      <c r="H3194" s="7">
        <f t="shared" si="250"/>
        <v>0</v>
      </c>
      <c r="I3194" s="7"/>
      <c r="J3194">
        <v>110647</v>
      </c>
      <c r="K3194" s="8">
        <f t="shared" si="25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47"/>
        <v>-0.92471500000000006</v>
      </c>
      <c r="E3195" s="8">
        <f>K3224/1000</f>
        <v>-0.92471500000000006</v>
      </c>
      <c r="F3195" s="4">
        <f t="shared" si="248"/>
        <v>0</v>
      </c>
      <c r="G3195" s="4">
        <f t="shared" si="249"/>
        <v>0</v>
      </c>
      <c r="H3195" s="7">
        <f t="shared" si="250"/>
        <v>0</v>
      </c>
      <c r="I3195" s="7"/>
      <c r="J3195">
        <v>110442</v>
      </c>
      <c r="K3195" s="8">
        <f t="shared" si="25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47"/>
        <v>-0.61187499999999995</v>
      </c>
      <c r="E3196" s="8">
        <f>K3225/1000</f>
        <v>-0.61187499999999995</v>
      </c>
      <c r="F3196" s="4">
        <f t="shared" si="248"/>
        <v>0</v>
      </c>
      <c r="G3196" s="4">
        <f t="shared" si="249"/>
        <v>0</v>
      </c>
      <c r="H3196" s="7">
        <f t="shared" si="250"/>
        <v>0</v>
      </c>
      <c r="I3196" s="7"/>
      <c r="J3196">
        <v>109636</v>
      </c>
      <c r="K3196" s="8">
        <f t="shared" si="25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47"/>
        <v>-0.61187499999999995</v>
      </c>
      <c r="E3197" s="8">
        <f>K3226/1000</f>
        <v>-0.61187499999999995</v>
      </c>
      <c r="F3197" s="4">
        <f t="shared" si="248"/>
        <v>0</v>
      </c>
      <c r="G3197" s="4">
        <f t="shared" si="249"/>
        <v>0</v>
      </c>
      <c r="H3197" s="7">
        <f t="shared" si="250"/>
        <v>0</v>
      </c>
      <c r="I3197" s="7"/>
      <c r="J3197">
        <v>109612</v>
      </c>
      <c r="K3197" s="8">
        <f t="shared" si="25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47"/>
        <v>-0.61187499999999995</v>
      </c>
      <c r="E3198" s="8">
        <f>K3227/1000</f>
        <v>-0.61187499999999995</v>
      </c>
      <c r="F3198" s="4">
        <f t="shared" si="248"/>
        <v>0</v>
      </c>
      <c r="G3198" s="4">
        <f t="shared" si="249"/>
        <v>0</v>
      </c>
      <c r="H3198" s="7">
        <f t="shared" si="250"/>
        <v>0</v>
      </c>
      <c r="I3198" s="7"/>
      <c r="J3198">
        <v>110351</v>
      </c>
      <c r="K3198" s="8">
        <f t="shared" si="25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47"/>
        <v>-0.61187499999999995</v>
      </c>
      <c r="E3199" s="8">
        <f>K3228/1000</f>
        <v>-0.61187499999999995</v>
      </c>
      <c r="F3199" s="4">
        <f t="shared" si="248"/>
        <v>0</v>
      </c>
      <c r="G3199" s="4">
        <f t="shared" si="249"/>
        <v>0</v>
      </c>
      <c r="H3199" s="7">
        <f t="shared" si="250"/>
        <v>0</v>
      </c>
      <c r="I3199" s="7"/>
      <c r="J3199">
        <v>52133.4</v>
      </c>
      <c r="K3199" s="8">
        <f t="shared" si="25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47"/>
        <v>-0.61187499999999995</v>
      </c>
      <c r="E3200" s="8">
        <f>K3229/1000</f>
        <v>-0.61187499999999995</v>
      </c>
      <c r="F3200" s="4">
        <f t="shared" si="248"/>
        <v>0</v>
      </c>
      <c r="G3200" s="4">
        <f t="shared" si="249"/>
        <v>0</v>
      </c>
      <c r="H3200" s="7">
        <f t="shared" si="250"/>
        <v>0</v>
      </c>
      <c r="I3200" s="7"/>
      <c r="J3200">
        <v>-924.71500000000003</v>
      </c>
      <c r="K3200" s="8">
        <f t="shared" si="25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47"/>
        <v>-0.61187499999999995</v>
      </c>
      <c r="E3201" s="8">
        <f>K3230/1000</f>
        <v>-0.61187499999999995</v>
      </c>
      <c r="F3201" s="4">
        <f t="shared" si="248"/>
        <v>0</v>
      </c>
      <c r="G3201" s="4">
        <f t="shared" si="249"/>
        <v>0</v>
      </c>
      <c r="H3201" s="7">
        <f t="shared" si="250"/>
        <v>0</v>
      </c>
      <c r="I3201" s="7"/>
      <c r="J3201">
        <v>-611.875</v>
      </c>
      <c r="K3201" s="8">
        <f t="shared" si="25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47"/>
        <v>-0.61187499999999995</v>
      </c>
      <c r="E3202" s="8">
        <f>K3231/1000</f>
        <v>-0.61187499999999995</v>
      </c>
      <c r="F3202" s="4">
        <f t="shared" si="248"/>
        <v>0</v>
      </c>
      <c r="G3202" s="4">
        <f t="shared" si="249"/>
        <v>0</v>
      </c>
      <c r="H3202" s="7">
        <f t="shared" si="250"/>
        <v>0</v>
      </c>
      <c r="I3202" s="7"/>
      <c r="J3202">
        <v>-611.875</v>
      </c>
      <c r="K3202" s="8">
        <f t="shared" si="25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47"/>
        <v>-0.61187499999999995</v>
      </c>
      <c r="E3203" s="8">
        <f>K3232/1000</f>
        <v>-0.61187499999999995</v>
      </c>
      <c r="F3203" s="4">
        <f t="shared" si="248"/>
        <v>0</v>
      </c>
      <c r="G3203" s="4">
        <f t="shared" si="249"/>
        <v>0</v>
      </c>
      <c r="H3203" s="7">
        <f t="shared" si="250"/>
        <v>0</v>
      </c>
      <c r="I3203" s="7"/>
      <c r="J3203">
        <v>-611.875</v>
      </c>
      <c r="K3203" s="8">
        <f t="shared" si="25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47"/>
        <v>-0.61187499999999995</v>
      </c>
      <c r="E3204" s="8">
        <f>K3233/1000</f>
        <v>-0.61187499999999995</v>
      </c>
      <c r="F3204" s="4">
        <f t="shared" si="248"/>
        <v>0</v>
      </c>
      <c r="G3204" s="4">
        <f t="shared" si="249"/>
        <v>0</v>
      </c>
      <c r="H3204" s="7">
        <f t="shared" si="250"/>
        <v>0</v>
      </c>
      <c r="I3204" s="7"/>
      <c r="J3204">
        <v>-611.875</v>
      </c>
      <c r="K3204" s="8">
        <f t="shared" si="25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47"/>
        <v>-1.0669200000000001</v>
      </c>
      <c r="E3205" s="8">
        <f>K3234/1000</f>
        <v>-1.0669200000000001</v>
      </c>
      <c r="F3205" s="4">
        <f t="shared" si="248"/>
        <v>0</v>
      </c>
      <c r="G3205" s="4">
        <f t="shared" si="249"/>
        <v>0</v>
      </c>
      <c r="H3205" s="7">
        <f t="shared" si="250"/>
        <v>0</v>
      </c>
      <c r="I3205" s="7"/>
      <c r="J3205">
        <v>-611.875</v>
      </c>
      <c r="K3205" s="8">
        <f t="shared" si="25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47"/>
        <v>-1.0669200000000001</v>
      </c>
      <c r="E3206" s="8">
        <f>K3235/1000</f>
        <v>-1.0669200000000001</v>
      </c>
      <c r="F3206" s="4">
        <f t="shared" si="248"/>
        <v>0</v>
      </c>
      <c r="G3206" s="4">
        <f t="shared" si="249"/>
        <v>0</v>
      </c>
      <c r="H3206" s="7">
        <f t="shared" si="250"/>
        <v>0</v>
      </c>
      <c r="I3206" s="7"/>
      <c r="J3206">
        <v>-611.875</v>
      </c>
      <c r="K3206" s="8">
        <f t="shared" si="25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47"/>
        <v>-2.5351599999999999</v>
      </c>
      <c r="E3207" s="8">
        <f>K3236/1000</f>
        <v>-1.94634</v>
      </c>
      <c r="F3207" s="4">
        <f t="shared" si="248"/>
        <v>0.5888199999999999</v>
      </c>
      <c r="G3207" s="4">
        <f t="shared" si="249"/>
        <v>0.5888199999999999</v>
      </c>
      <c r="H3207" s="7">
        <f t="shared" si="250"/>
        <v>0.34670899239999986</v>
      </c>
      <c r="I3207" s="7"/>
      <c r="J3207">
        <v>-611.875</v>
      </c>
      <c r="K3207" s="8">
        <f t="shared" si="25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47"/>
        <v>112.01900000000001</v>
      </c>
      <c r="E3208" s="8">
        <f>K3237/1000</f>
        <v>112.306</v>
      </c>
      <c r="F3208" s="4">
        <f t="shared" si="248"/>
        <v>0.28699999999999193</v>
      </c>
      <c r="G3208" s="4">
        <f t="shared" si="249"/>
        <v>0.28699999999999193</v>
      </c>
      <c r="H3208" s="7">
        <f t="shared" si="250"/>
        <v>8.2368999999995363E-2</v>
      </c>
      <c r="I3208" s="7"/>
      <c r="J3208">
        <v>-611.875</v>
      </c>
      <c r="K3208" s="8">
        <f t="shared" si="25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252">C3209/1000</f>
        <v>111.19</v>
      </c>
      <c r="E3209" s="8">
        <f>K3238/1000</f>
        <v>111.57599999999999</v>
      </c>
      <c r="F3209" s="4">
        <f t="shared" ref="F3209:F3272" si="253">(E3209- D3209)</f>
        <v>0.38599999999999568</v>
      </c>
      <c r="G3209" s="4">
        <f t="shared" ref="G3209:G3272" si="254">ABS(F3209)</f>
        <v>0.38599999999999568</v>
      </c>
      <c r="H3209" s="7">
        <f t="shared" ref="H3209:H3272" si="255">(G3209^2)</f>
        <v>0.14899599999999666</v>
      </c>
      <c r="I3209" s="7"/>
      <c r="J3209">
        <v>-611.875</v>
      </c>
      <c r="K3209" s="8">
        <f t="shared" si="25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252"/>
        <v>110.21899999999999</v>
      </c>
      <c r="E3210" s="8">
        <f>K3239/1000</f>
        <v>110.614</v>
      </c>
      <c r="F3210" s="4">
        <f t="shared" si="253"/>
        <v>0.39500000000001023</v>
      </c>
      <c r="G3210" s="4">
        <f t="shared" si="254"/>
        <v>0.39500000000001023</v>
      </c>
      <c r="H3210" s="7">
        <f t="shared" si="255"/>
        <v>0.15602500000000807</v>
      </c>
      <c r="I3210" s="7"/>
      <c r="J3210">
        <v>-1066.92</v>
      </c>
      <c r="K3210" s="8">
        <f t="shared" si="25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252"/>
        <v>109.426</v>
      </c>
      <c r="E3211" s="8">
        <f>K3240/1000</f>
        <v>109.81100000000001</v>
      </c>
      <c r="F3211" s="4">
        <f t="shared" si="253"/>
        <v>0.38500000000000512</v>
      </c>
      <c r="G3211" s="4">
        <f t="shared" si="254"/>
        <v>0.38500000000000512</v>
      </c>
      <c r="H3211" s="7">
        <f t="shared" si="255"/>
        <v>0.14822500000000394</v>
      </c>
      <c r="I3211" s="7"/>
      <c r="J3211">
        <v>-1066.92</v>
      </c>
      <c r="K3211" s="8">
        <f t="shared" si="25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252"/>
        <v>109.11799999999999</v>
      </c>
      <c r="E3212" s="8">
        <f>K3241/1000</f>
        <v>109.509</v>
      </c>
      <c r="F3212" s="4">
        <f t="shared" si="253"/>
        <v>0.39100000000000534</v>
      </c>
      <c r="G3212" s="4">
        <f t="shared" si="254"/>
        <v>0.39100000000000534</v>
      </c>
      <c r="H3212" s="7">
        <f t="shared" si="255"/>
        <v>0.15288100000000418</v>
      </c>
      <c r="I3212" s="7"/>
      <c r="J3212">
        <v>-3347.31</v>
      </c>
      <c r="K3212" s="8">
        <f t="shared" si="25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252"/>
        <v>108.738</v>
      </c>
      <c r="E3213" s="8">
        <f>K3242/1000</f>
        <v>108.68</v>
      </c>
      <c r="F3213" s="4">
        <f t="shared" si="253"/>
        <v>-5.7999999999992724E-2</v>
      </c>
      <c r="G3213" s="4">
        <f t="shared" si="254"/>
        <v>5.7999999999992724E-2</v>
      </c>
      <c r="H3213" s="7">
        <f t="shared" si="255"/>
        <v>3.3639999999991559E-3</v>
      </c>
      <c r="I3213" s="7"/>
      <c r="J3213">
        <v>75640.600000000006</v>
      </c>
      <c r="K3213" s="8">
        <f t="shared" si="25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252"/>
        <v>108.62</v>
      </c>
      <c r="E3214" s="8">
        <f>K3243/1000</f>
        <v>109.005</v>
      </c>
      <c r="F3214" s="4">
        <f t="shared" si="253"/>
        <v>0.38499999999999091</v>
      </c>
      <c r="G3214" s="4">
        <f t="shared" si="254"/>
        <v>0.38499999999999091</v>
      </c>
      <c r="H3214" s="7">
        <f t="shared" si="255"/>
        <v>0.148224999999993</v>
      </c>
      <c r="I3214" s="7"/>
      <c r="J3214">
        <v>88015</v>
      </c>
      <c r="K3214" s="8">
        <f t="shared" si="25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252"/>
        <v>108.61</v>
      </c>
      <c r="E3215" s="8">
        <f>K3244/1000</f>
        <v>109.001</v>
      </c>
      <c r="F3215" s="4">
        <f t="shared" si="253"/>
        <v>0.39100000000000534</v>
      </c>
      <c r="G3215" s="4">
        <f t="shared" si="254"/>
        <v>0.39100000000000534</v>
      </c>
      <c r="H3215" s="7">
        <f t="shared" si="255"/>
        <v>0.15288100000000418</v>
      </c>
      <c r="I3215" s="7"/>
      <c r="J3215">
        <v>111119</v>
      </c>
      <c r="K3215" s="8">
        <f t="shared" si="25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252"/>
        <v>108.71299999999999</v>
      </c>
      <c r="E3216" s="8">
        <f>K3245/1000</f>
        <v>109.429</v>
      </c>
      <c r="F3216" s="4">
        <f t="shared" si="253"/>
        <v>0.71600000000000819</v>
      </c>
      <c r="G3216" s="4">
        <f t="shared" si="254"/>
        <v>0.71600000000000819</v>
      </c>
      <c r="H3216" s="7">
        <f t="shared" si="255"/>
        <v>0.51265600000001177</v>
      </c>
      <c r="I3216" s="7"/>
      <c r="J3216">
        <v>43219.1</v>
      </c>
      <c r="K3216" s="8">
        <f t="shared" si="25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252"/>
        <v>88.177700000000002</v>
      </c>
      <c r="E3217" s="8">
        <f>K3246/1000</f>
        <v>87.312399999999997</v>
      </c>
      <c r="F3217" s="4">
        <f t="shared" si="253"/>
        <v>-0.86530000000000484</v>
      </c>
      <c r="G3217" s="4">
        <f t="shared" si="254"/>
        <v>0.86530000000000484</v>
      </c>
      <c r="H3217" s="7">
        <f t="shared" si="255"/>
        <v>0.74874409000000841</v>
      </c>
      <c r="I3217" s="7"/>
      <c r="J3217">
        <v>102097</v>
      </c>
      <c r="K3217" s="8">
        <f t="shared" si="25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252"/>
        <v>31.453599999999998</v>
      </c>
      <c r="E3218" s="8">
        <f>K3247/1000</f>
        <v>30.358700000000002</v>
      </c>
      <c r="F3218" s="4">
        <f t="shared" si="253"/>
        <v>-1.0948999999999955</v>
      </c>
      <c r="G3218" s="4">
        <f t="shared" si="254"/>
        <v>1.0948999999999955</v>
      </c>
      <c r="H3218" s="7">
        <f t="shared" si="255"/>
        <v>1.1988060099999902</v>
      </c>
      <c r="I3218" s="7"/>
      <c r="J3218">
        <v>-924.71500000000003</v>
      </c>
      <c r="K3218" s="8">
        <f t="shared" si="25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252"/>
        <v>-0.92471500000000006</v>
      </c>
      <c r="E3219" s="8">
        <f>K3248/1000</f>
        <v>-0.92471500000000006</v>
      </c>
      <c r="F3219" s="4">
        <f t="shared" si="253"/>
        <v>0</v>
      </c>
      <c r="G3219" s="4">
        <f t="shared" si="254"/>
        <v>0</v>
      </c>
      <c r="H3219" s="7">
        <f t="shared" si="255"/>
        <v>0</v>
      </c>
      <c r="I3219" s="7"/>
      <c r="J3219">
        <v>-924.71500000000003</v>
      </c>
      <c r="K3219" s="8">
        <f t="shared" si="25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252"/>
        <v>-0.61187499999999995</v>
      </c>
      <c r="E3220" s="8">
        <f>K3249/1000</f>
        <v>-0.61187499999999995</v>
      </c>
      <c r="F3220" s="4">
        <f t="shared" si="253"/>
        <v>0</v>
      </c>
      <c r="G3220" s="4">
        <f t="shared" si="254"/>
        <v>0</v>
      </c>
      <c r="H3220" s="7">
        <f t="shared" si="255"/>
        <v>0</v>
      </c>
      <c r="I3220" s="7"/>
      <c r="J3220">
        <v>-4577.1000000000004</v>
      </c>
      <c r="K3220" s="8">
        <f t="shared" si="25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252"/>
        <v>-0.61187499999999995</v>
      </c>
      <c r="E3221" s="8">
        <f>K3250/1000</f>
        <v>-0.61187499999999995</v>
      </c>
      <c r="F3221" s="4">
        <f t="shared" si="253"/>
        <v>0</v>
      </c>
      <c r="G3221" s="4">
        <f t="shared" si="254"/>
        <v>0</v>
      </c>
      <c r="H3221" s="7">
        <f t="shared" si="255"/>
        <v>0</v>
      </c>
      <c r="I3221" s="7"/>
      <c r="J3221">
        <v>81492.7</v>
      </c>
      <c r="K3221" s="8">
        <f t="shared" si="25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252"/>
        <v>-0.61187499999999995</v>
      </c>
      <c r="E3222" s="8">
        <f>K3251/1000</f>
        <v>-0.61187499999999995</v>
      </c>
      <c r="F3222" s="4">
        <f t="shared" si="253"/>
        <v>0</v>
      </c>
      <c r="G3222" s="4">
        <f t="shared" si="254"/>
        <v>0</v>
      </c>
      <c r="H3222" s="7">
        <f t="shared" si="255"/>
        <v>0</v>
      </c>
      <c r="I3222" s="7"/>
      <c r="J3222">
        <v>59889.4</v>
      </c>
      <c r="K3222" s="8">
        <f t="shared" si="25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252"/>
        <v>-0.61187499999999995</v>
      </c>
      <c r="E3223" s="8">
        <f>K3252/1000</f>
        <v>-0.61187499999999995</v>
      </c>
      <c r="F3223" s="4">
        <f t="shared" si="253"/>
        <v>0</v>
      </c>
      <c r="G3223" s="4">
        <f t="shared" si="254"/>
        <v>0</v>
      </c>
      <c r="H3223" s="7">
        <f t="shared" si="255"/>
        <v>0</v>
      </c>
      <c r="I3223" s="7"/>
      <c r="J3223">
        <v>-924.71500000000003</v>
      </c>
      <c r="K3223" s="8">
        <f t="shared" si="25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252"/>
        <v>-0.61187499999999995</v>
      </c>
      <c r="E3224" s="8">
        <f>K3253/1000</f>
        <v>-0.61187499999999995</v>
      </c>
      <c r="F3224" s="4">
        <f t="shared" si="253"/>
        <v>0</v>
      </c>
      <c r="G3224" s="4">
        <f t="shared" si="254"/>
        <v>0</v>
      </c>
      <c r="H3224" s="7">
        <f t="shared" si="255"/>
        <v>0</v>
      </c>
      <c r="I3224" s="7"/>
      <c r="J3224">
        <v>-924.71500000000003</v>
      </c>
      <c r="K3224" s="8">
        <f t="shared" si="25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252"/>
        <v>-0.61187499999999995</v>
      </c>
      <c r="E3225" s="8">
        <f>K3254/1000</f>
        <v>-0.61187499999999995</v>
      </c>
      <c r="F3225" s="4">
        <f t="shared" si="253"/>
        <v>0</v>
      </c>
      <c r="G3225" s="4">
        <f t="shared" si="254"/>
        <v>0</v>
      </c>
      <c r="H3225" s="7">
        <f t="shared" si="255"/>
        <v>0</v>
      </c>
      <c r="I3225" s="7"/>
      <c r="J3225">
        <v>-611.875</v>
      </c>
      <c r="K3225" s="8">
        <f t="shared" si="25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252"/>
        <v>-0.61187499999999995</v>
      </c>
      <c r="E3226" s="8">
        <f>K3255/1000</f>
        <v>-0.61187499999999995</v>
      </c>
      <c r="F3226" s="4">
        <f t="shared" si="253"/>
        <v>0</v>
      </c>
      <c r="G3226" s="4">
        <f t="shared" si="254"/>
        <v>0</v>
      </c>
      <c r="H3226" s="7">
        <f t="shared" si="255"/>
        <v>0</v>
      </c>
      <c r="I3226" s="7"/>
      <c r="J3226">
        <v>-611.875</v>
      </c>
      <c r="K3226" s="8">
        <f t="shared" si="25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252"/>
        <v>-0.61187499999999995</v>
      </c>
      <c r="E3227" s="8">
        <f>K3256/1000</f>
        <v>-0.61187499999999995</v>
      </c>
      <c r="F3227" s="4">
        <f t="shared" si="253"/>
        <v>0</v>
      </c>
      <c r="G3227" s="4">
        <f t="shared" si="254"/>
        <v>0</v>
      </c>
      <c r="H3227" s="7">
        <f t="shared" si="255"/>
        <v>0</v>
      </c>
      <c r="I3227" s="7"/>
      <c r="J3227">
        <v>-611.875</v>
      </c>
      <c r="K3227" s="8">
        <f t="shared" si="25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252"/>
        <v>-0.61187499999999995</v>
      </c>
      <c r="E3228" s="8">
        <f>K3257/1000</f>
        <v>-0.61187499999999995</v>
      </c>
      <c r="F3228" s="4">
        <f t="shared" si="253"/>
        <v>0</v>
      </c>
      <c r="G3228" s="4">
        <f t="shared" si="254"/>
        <v>0</v>
      </c>
      <c r="H3228" s="7">
        <f t="shared" si="255"/>
        <v>0</v>
      </c>
      <c r="I3228" s="7"/>
      <c r="J3228">
        <v>-611.875</v>
      </c>
      <c r="K3228" s="8">
        <f t="shared" si="25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252"/>
        <v>-1.0669200000000001</v>
      </c>
      <c r="E3229" s="8">
        <f>K3258/1000</f>
        <v>-1.0669200000000001</v>
      </c>
      <c r="F3229" s="4">
        <f t="shared" si="253"/>
        <v>0</v>
      </c>
      <c r="G3229" s="4">
        <f t="shared" si="254"/>
        <v>0</v>
      </c>
      <c r="H3229" s="7">
        <f t="shared" si="255"/>
        <v>0</v>
      </c>
      <c r="I3229" s="7"/>
      <c r="J3229">
        <v>-611.875</v>
      </c>
      <c r="K3229" s="8">
        <f t="shared" si="25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252"/>
        <v>-1.0669200000000001</v>
      </c>
      <c r="E3230" s="8">
        <f>K3259/1000</f>
        <v>-1.0669200000000001</v>
      </c>
      <c r="F3230" s="4">
        <f t="shared" si="253"/>
        <v>0</v>
      </c>
      <c r="G3230" s="4">
        <f t="shared" si="254"/>
        <v>0</v>
      </c>
      <c r="H3230" s="7">
        <f t="shared" si="255"/>
        <v>0</v>
      </c>
      <c r="I3230" s="7"/>
      <c r="J3230">
        <v>-611.875</v>
      </c>
      <c r="K3230" s="8">
        <f t="shared" si="25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252"/>
        <v>21.245799999999999</v>
      </c>
      <c r="E3231" s="8">
        <f>K3260/1000</f>
        <v>22.174599999999998</v>
      </c>
      <c r="F3231" s="4">
        <f t="shared" si="253"/>
        <v>0.92879999999999896</v>
      </c>
      <c r="G3231" s="4">
        <f t="shared" si="254"/>
        <v>0.92879999999999896</v>
      </c>
      <c r="H3231" s="7">
        <f t="shared" si="255"/>
        <v>0.86266943999999812</v>
      </c>
      <c r="I3231" s="7"/>
      <c r="J3231">
        <v>-611.875</v>
      </c>
      <c r="K3231" s="8">
        <f t="shared" si="25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252"/>
        <v>111.824</v>
      </c>
      <c r="E3232" s="8">
        <f>K3261/1000</f>
        <v>112.21599999999999</v>
      </c>
      <c r="F3232" s="4">
        <f t="shared" si="253"/>
        <v>0.39199999999999591</v>
      </c>
      <c r="G3232" s="4">
        <f t="shared" si="254"/>
        <v>0.39199999999999591</v>
      </c>
      <c r="H3232" s="7">
        <f t="shared" si="255"/>
        <v>0.1536639999999968</v>
      </c>
      <c r="I3232" s="7"/>
      <c r="J3232">
        <v>-611.875</v>
      </c>
      <c r="K3232" s="8">
        <f t="shared" si="25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252"/>
        <v>110.91</v>
      </c>
      <c r="E3233" s="8">
        <f>K3262/1000</f>
        <v>111.28400000000001</v>
      </c>
      <c r="F3233" s="4">
        <f t="shared" si="253"/>
        <v>0.37400000000000944</v>
      </c>
      <c r="G3233" s="4">
        <f t="shared" si="254"/>
        <v>0.37400000000000944</v>
      </c>
      <c r="H3233" s="7">
        <f t="shared" si="255"/>
        <v>0.13987600000000705</v>
      </c>
      <c r="I3233" s="7"/>
      <c r="J3233">
        <v>-611.875</v>
      </c>
      <c r="K3233" s="8">
        <f t="shared" si="25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252"/>
        <v>110.245</v>
      </c>
      <c r="E3234" s="8">
        <f>K3263/1000</f>
        <v>110.596</v>
      </c>
      <c r="F3234" s="4">
        <f t="shared" si="253"/>
        <v>0.35099999999999909</v>
      </c>
      <c r="G3234" s="4">
        <f t="shared" si="254"/>
        <v>0.35099999999999909</v>
      </c>
      <c r="H3234" s="7">
        <f t="shared" si="255"/>
        <v>0.12320099999999937</v>
      </c>
      <c r="I3234" s="7"/>
      <c r="J3234">
        <v>-1066.92</v>
      </c>
      <c r="K3234" s="8">
        <f t="shared" si="25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252"/>
        <v>109.733</v>
      </c>
      <c r="E3235" s="8">
        <f>K3264/1000</f>
        <v>109.79900000000001</v>
      </c>
      <c r="F3235" s="4">
        <f t="shared" si="253"/>
        <v>6.6000000000002501E-2</v>
      </c>
      <c r="G3235" s="4">
        <f t="shared" si="254"/>
        <v>6.6000000000002501E-2</v>
      </c>
      <c r="H3235" s="7">
        <f t="shared" si="255"/>
        <v>4.3560000000003301E-3</v>
      </c>
      <c r="I3235" s="7"/>
      <c r="J3235">
        <v>-1066.92</v>
      </c>
      <c r="K3235" s="8">
        <f t="shared" si="25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252"/>
        <v>109.05500000000001</v>
      </c>
      <c r="E3236" s="8">
        <f>K3265/1000</f>
        <v>109.178</v>
      </c>
      <c r="F3236" s="4">
        <f t="shared" si="253"/>
        <v>0.12299999999999045</v>
      </c>
      <c r="G3236" s="4">
        <f t="shared" si="254"/>
        <v>0.12299999999999045</v>
      </c>
      <c r="H3236" s="7">
        <f t="shared" si="255"/>
        <v>1.5128999999997651E-2</v>
      </c>
      <c r="I3236" s="7"/>
      <c r="J3236">
        <v>-1946.34</v>
      </c>
      <c r="K3236" s="8">
        <f t="shared" si="25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252"/>
        <v>108.67400000000001</v>
      </c>
      <c r="E3237" s="8">
        <f>K3266/1000</f>
        <v>108.747</v>
      </c>
      <c r="F3237" s="4">
        <f t="shared" si="253"/>
        <v>7.2999999999993292E-2</v>
      </c>
      <c r="G3237" s="4">
        <f t="shared" si="254"/>
        <v>7.2999999999993292E-2</v>
      </c>
      <c r="H3237" s="7">
        <f t="shared" si="255"/>
        <v>5.3289999999990203E-3</v>
      </c>
      <c r="I3237" s="7"/>
      <c r="J3237">
        <v>112306</v>
      </c>
      <c r="K3237" s="8">
        <f t="shared" si="25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252"/>
        <v>108.357</v>
      </c>
      <c r="E3238" s="8">
        <f>K3267/1000</f>
        <v>108.44799999999999</v>
      </c>
      <c r="F3238" s="4">
        <f t="shared" si="253"/>
        <v>9.0999999999993975E-2</v>
      </c>
      <c r="G3238" s="4">
        <f t="shared" si="254"/>
        <v>9.0999999999993975E-2</v>
      </c>
      <c r="H3238" s="7">
        <f t="shared" si="255"/>
        <v>8.2809999999989038E-3</v>
      </c>
      <c r="I3238" s="7"/>
      <c r="J3238">
        <v>111576</v>
      </c>
      <c r="K3238" s="8">
        <f t="shared" si="25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252"/>
        <v>107.735</v>
      </c>
      <c r="E3239" s="8">
        <f>K3268/1000</f>
        <v>107.89100000000001</v>
      </c>
      <c r="F3239" s="4">
        <f t="shared" si="253"/>
        <v>0.15600000000000591</v>
      </c>
      <c r="G3239" s="4">
        <f t="shared" si="254"/>
        <v>0.15600000000000591</v>
      </c>
      <c r="H3239" s="7">
        <f t="shared" si="255"/>
        <v>2.4336000000001846E-2</v>
      </c>
      <c r="I3239" s="7"/>
      <c r="J3239">
        <v>110614</v>
      </c>
      <c r="K3239" s="8">
        <f t="shared" si="25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252"/>
        <v>107.869</v>
      </c>
      <c r="E3240" s="8">
        <f>K3269/1000</f>
        <v>107.923</v>
      </c>
      <c r="F3240" s="4">
        <f t="shared" si="253"/>
        <v>5.4000000000002046E-2</v>
      </c>
      <c r="G3240" s="4">
        <f t="shared" si="254"/>
        <v>5.4000000000002046E-2</v>
      </c>
      <c r="H3240" s="7">
        <f t="shared" si="255"/>
        <v>2.9160000000002209E-3</v>
      </c>
      <c r="I3240" s="7"/>
      <c r="J3240">
        <v>109811</v>
      </c>
      <c r="K3240" s="8">
        <f t="shared" si="25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252"/>
        <v>108.154</v>
      </c>
      <c r="E3241" s="8">
        <f>K3270/1000</f>
        <v>108.155</v>
      </c>
      <c r="F3241" s="4">
        <f t="shared" si="253"/>
        <v>1.0000000000047748E-3</v>
      </c>
      <c r="G3241" s="4">
        <f t="shared" si="254"/>
        <v>1.0000000000047748E-3</v>
      </c>
      <c r="H3241" s="7">
        <f t="shared" si="255"/>
        <v>1.0000000000095496E-6</v>
      </c>
      <c r="I3241" s="7"/>
      <c r="J3241">
        <v>109509</v>
      </c>
      <c r="K3241" s="8">
        <f t="shared" si="25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252"/>
        <v>63.198500000000003</v>
      </c>
      <c r="E3242" s="8">
        <f>K3271/1000</f>
        <v>61.260300000000001</v>
      </c>
      <c r="F3242" s="4">
        <f t="shared" si="253"/>
        <v>-1.9382000000000019</v>
      </c>
      <c r="G3242" s="4">
        <f t="shared" si="254"/>
        <v>1.9382000000000019</v>
      </c>
      <c r="H3242" s="7">
        <f t="shared" si="255"/>
        <v>3.7566192400000076</v>
      </c>
      <c r="I3242" s="7"/>
      <c r="J3242">
        <v>108680</v>
      </c>
      <c r="K3242" s="8">
        <f t="shared" si="25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252"/>
        <v>-0.92471500000000006</v>
      </c>
      <c r="E3243" s="8">
        <f>K3272/1000</f>
        <v>-0.92471500000000006</v>
      </c>
      <c r="F3243" s="4">
        <f t="shared" si="253"/>
        <v>0</v>
      </c>
      <c r="G3243" s="4">
        <f t="shared" si="254"/>
        <v>0</v>
      </c>
      <c r="H3243" s="7">
        <f t="shared" si="255"/>
        <v>0</v>
      </c>
      <c r="I3243" s="7"/>
      <c r="J3243">
        <v>109005</v>
      </c>
      <c r="K3243" s="8">
        <f t="shared" si="25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252"/>
        <v>-0.61187499999999995</v>
      </c>
      <c r="E3244" s="8">
        <f>K3273/1000</f>
        <v>-0.61187499999999995</v>
      </c>
      <c r="F3244" s="4">
        <f t="shared" si="253"/>
        <v>0</v>
      </c>
      <c r="G3244" s="4">
        <f t="shared" si="254"/>
        <v>0</v>
      </c>
      <c r="H3244" s="7">
        <f t="shared" si="255"/>
        <v>0</v>
      </c>
      <c r="I3244" s="7"/>
      <c r="J3244">
        <v>109001</v>
      </c>
      <c r="K3244" s="8">
        <f t="shared" ref="K3244:K3307" si="256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252"/>
        <v>-0.61187499999999995</v>
      </c>
      <c r="E3245" s="8">
        <f>K3274/1000</f>
        <v>-0.61187499999999995</v>
      </c>
      <c r="F3245" s="4">
        <f t="shared" si="253"/>
        <v>0</v>
      </c>
      <c r="G3245" s="4">
        <f t="shared" si="254"/>
        <v>0</v>
      </c>
      <c r="H3245" s="7">
        <f t="shared" si="255"/>
        <v>0</v>
      </c>
      <c r="I3245" s="7"/>
      <c r="J3245">
        <v>109429</v>
      </c>
      <c r="K3245" s="8">
        <f t="shared" si="256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252"/>
        <v>-0.61187499999999995</v>
      </c>
      <c r="E3246" s="8">
        <f>K3275/1000</f>
        <v>-0.61187499999999995</v>
      </c>
      <c r="F3246" s="4">
        <f t="shared" si="253"/>
        <v>0</v>
      </c>
      <c r="G3246" s="4">
        <f t="shared" si="254"/>
        <v>0</v>
      </c>
      <c r="H3246" s="7">
        <f t="shared" si="255"/>
        <v>0</v>
      </c>
      <c r="I3246" s="7"/>
      <c r="J3246">
        <v>87312.4</v>
      </c>
      <c r="K3246" s="8">
        <f t="shared" si="256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252"/>
        <v>-0.61187499999999995</v>
      </c>
      <c r="E3247" s="8">
        <f>K3276/1000</f>
        <v>-0.61187499999999995</v>
      </c>
      <c r="F3247" s="4">
        <f t="shared" si="253"/>
        <v>0</v>
      </c>
      <c r="G3247" s="4">
        <f t="shared" si="254"/>
        <v>0</v>
      </c>
      <c r="H3247" s="7">
        <f t="shared" si="255"/>
        <v>0</v>
      </c>
      <c r="I3247" s="7"/>
      <c r="J3247">
        <v>30358.7</v>
      </c>
      <c r="K3247" s="8">
        <f t="shared" si="256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252"/>
        <v>-0.61187499999999995</v>
      </c>
      <c r="E3248" s="8">
        <f>K3277/1000</f>
        <v>-0.61187499999999995</v>
      </c>
      <c r="F3248" s="4">
        <f t="shared" si="253"/>
        <v>0</v>
      </c>
      <c r="G3248" s="4">
        <f t="shared" si="254"/>
        <v>0</v>
      </c>
      <c r="H3248" s="7">
        <f t="shared" si="255"/>
        <v>0</v>
      </c>
      <c r="I3248" s="7"/>
      <c r="J3248">
        <v>-924.71500000000003</v>
      </c>
      <c r="K3248" s="8">
        <f t="shared" si="256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252"/>
        <v>-0.61187499999999995</v>
      </c>
      <c r="E3249" s="8">
        <f>K3278/1000</f>
        <v>-0.61187499999999995</v>
      </c>
      <c r="F3249" s="4">
        <f t="shared" si="253"/>
        <v>0</v>
      </c>
      <c r="G3249" s="4">
        <f t="shared" si="254"/>
        <v>0</v>
      </c>
      <c r="H3249" s="7">
        <f t="shared" si="255"/>
        <v>0</v>
      </c>
      <c r="I3249" s="7"/>
      <c r="J3249">
        <v>-611.875</v>
      </c>
      <c r="K3249" s="8">
        <f t="shared" si="256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252"/>
        <v>-0.61187499999999995</v>
      </c>
      <c r="E3250" s="8">
        <f>K3279/1000</f>
        <v>-0.61187499999999995</v>
      </c>
      <c r="F3250" s="4">
        <f t="shared" si="253"/>
        <v>0</v>
      </c>
      <c r="G3250" s="4">
        <f t="shared" si="254"/>
        <v>0</v>
      </c>
      <c r="H3250" s="7">
        <f t="shared" si="255"/>
        <v>0</v>
      </c>
      <c r="I3250" s="7"/>
      <c r="J3250">
        <v>-611.875</v>
      </c>
      <c r="K3250" s="8">
        <f t="shared" si="256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252"/>
        <v>-0.61187499999999995</v>
      </c>
      <c r="E3251" s="8">
        <f>K3280/1000</f>
        <v>-0.61187499999999995</v>
      </c>
      <c r="F3251" s="4">
        <f t="shared" si="253"/>
        <v>0</v>
      </c>
      <c r="G3251" s="4">
        <f t="shared" si="254"/>
        <v>0</v>
      </c>
      <c r="H3251" s="7">
        <f t="shared" si="255"/>
        <v>0</v>
      </c>
      <c r="I3251" s="7"/>
      <c r="J3251">
        <v>-611.875</v>
      </c>
      <c r="K3251" s="8">
        <f t="shared" si="256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252"/>
        <v>-0.61187499999999995</v>
      </c>
      <c r="E3252" s="8">
        <f>K3281/1000</f>
        <v>-0.61187499999999995</v>
      </c>
      <c r="F3252" s="4">
        <f t="shared" si="253"/>
        <v>0</v>
      </c>
      <c r="G3252" s="4">
        <f t="shared" si="254"/>
        <v>0</v>
      </c>
      <c r="H3252" s="7">
        <f t="shared" si="255"/>
        <v>0</v>
      </c>
      <c r="I3252" s="7"/>
      <c r="J3252">
        <v>-611.875</v>
      </c>
      <c r="K3252" s="8">
        <f t="shared" si="256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252"/>
        <v>-1.0669200000000001</v>
      </c>
      <c r="E3253" s="8">
        <f>K3282/1000</f>
        <v>-1.0669200000000001</v>
      </c>
      <c r="F3253" s="4">
        <f t="shared" si="253"/>
        <v>0</v>
      </c>
      <c r="G3253" s="4">
        <f t="shared" si="254"/>
        <v>0</v>
      </c>
      <c r="H3253" s="7">
        <f t="shared" si="255"/>
        <v>0</v>
      </c>
      <c r="I3253" s="7"/>
      <c r="J3253">
        <v>-611.875</v>
      </c>
      <c r="K3253" s="8">
        <f t="shared" si="256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252"/>
        <v>-1.0669200000000001</v>
      </c>
      <c r="E3254" s="8">
        <f>K3283/1000</f>
        <v>-1.0669200000000001</v>
      </c>
      <c r="F3254" s="4">
        <f t="shared" si="253"/>
        <v>0</v>
      </c>
      <c r="G3254" s="4">
        <f t="shared" si="254"/>
        <v>0</v>
      </c>
      <c r="H3254" s="7">
        <f t="shared" si="255"/>
        <v>0</v>
      </c>
      <c r="I3254" s="7"/>
      <c r="J3254">
        <v>-611.875</v>
      </c>
      <c r="K3254" s="8">
        <f t="shared" si="256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252"/>
        <v>-3.6765400000000001</v>
      </c>
      <c r="E3255" s="8">
        <f>K3284/1000</f>
        <v>-3.6815700000000002</v>
      </c>
      <c r="F3255" s="4">
        <f t="shared" si="253"/>
        <v>-5.03000000000009E-3</v>
      </c>
      <c r="G3255" s="4">
        <f t="shared" si="254"/>
        <v>5.03000000000009E-3</v>
      </c>
      <c r="H3255" s="7">
        <f t="shared" si="255"/>
        <v>2.5300900000000905E-5</v>
      </c>
      <c r="I3255" s="7"/>
      <c r="J3255">
        <v>-611.875</v>
      </c>
      <c r="K3255" s="8">
        <f t="shared" si="256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252"/>
        <v>110.553</v>
      </c>
      <c r="E3256" s="8">
        <f>K3285/1000</f>
        <v>111.446</v>
      </c>
      <c r="F3256" s="4">
        <f t="shared" si="253"/>
        <v>0.89300000000000068</v>
      </c>
      <c r="G3256" s="4">
        <f t="shared" si="254"/>
        <v>0.89300000000000068</v>
      </c>
      <c r="H3256" s="7">
        <f t="shared" si="255"/>
        <v>0.79744900000000118</v>
      </c>
      <c r="I3256" s="7"/>
      <c r="J3256">
        <v>-611.875</v>
      </c>
      <c r="K3256" s="8">
        <f t="shared" si="256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252"/>
        <v>109.602</v>
      </c>
      <c r="E3257" s="8">
        <f>K3286/1000</f>
        <v>109.78700000000001</v>
      </c>
      <c r="F3257" s="4">
        <f t="shared" si="253"/>
        <v>0.18500000000000227</v>
      </c>
      <c r="G3257" s="4">
        <f t="shared" si="254"/>
        <v>0.18500000000000227</v>
      </c>
      <c r="H3257" s="7">
        <f t="shared" si="255"/>
        <v>3.4225000000000838E-2</v>
      </c>
      <c r="I3257" s="7"/>
      <c r="J3257">
        <v>-611.875</v>
      </c>
      <c r="K3257" s="8">
        <f t="shared" si="256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252"/>
        <v>108.919</v>
      </c>
      <c r="E3258" s="8">
        <f>K3287/1000</f>
        <v>109.48399999999999</v>
      </c>
      <c r="F3258" s="4">
        <f t="shared" si="253"/>
        <v>0.56499999999999773</v>
      </c>
      <c r="G3258" s="4">
        <f t="shared" si="254"/>
        <v>0.56499999999999773</v>
      </c>
      <c r="H3258" s="7">
        <f t="shared" si="255"/>
        <v>0.31922499999999743</v>
      </c>
      <c r="I3258" s="7"/>
      <c r="J3258">
        <v>-1066.92</v>
      </c>
      <c r="K3258" s="8">
        <f t="shared" si="256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252"/>
        <v>108.35599999999999</v>
      </c>
      <c r="E3259" s="8">
        <f>K3288/1000</f>
        <v>108.377</v>
      </c>
      <c r="F3259" s="4">
        <f t="shared" si="253"/>
        <v>2.1000000000000796E-2</v>
      </c>
      <c r="G3259" s="4">
        <f t="shared" si="254"/>
        <v>2.1000000000000796E-2</v>
      </c>
      <c r="H3259" s="7">
        <f t="shared" si="255"/>
        <v>4.4100000000003343E-4</v>
      </c>
      <c r="I3259" s="7"/>
      <c r="J3259">
        <v>-1066.92</v>
      </c>
      <c r="K3259" s="8">
        <f t="shared" si="256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252"/>
        <v>107.56399999999999</v>
      </c>
      <c r="E3260" s="8">
        <f>K3289/1000</f>
        <v>107.717</v>
      </c>
      <c r="F3260" s="4">
        <f t="shared" si="253"/>
        <v>0.1530000000000058</v>
      </c>
      <c r="G3260" s="4">
        <f t="shared" si="254"/>
        <v>0.1530000000000058</v>
      </c>
      <c r="H3260" s="7">
        <f t="shared" si="255"/>
        <v>2.3409000000001776E-2</v>
      </c>
      <c r="I3260" s="7"/>
      <c r="J3260">
        <v>22174.6</v>
      </c>
      <c r="K3260" s="8">
        <f t="shared" si="256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252"/>
        <v>107.348</v>
      </c>
      <c r="E3261" s="8">
        <f>K3290/1000</f>
        <v>107.711</v>
      </c>
      <c r="F3261" s="4">
        <f t="shared" si="253"/>
        <v>0.36299999999999955</v>
      </c>
      <c r="G3261" s="4">
        <f t="shared" si="254"/>
        <v>0.36299999999999955</v>
      </c>
      <c r="H3261" s="7">
        <f t="shared" si="255"/>
        <v>0.13176899999999966</v>
      </c>
      <c r="I3261" s="7"/>
      <c r="J3261">
        <v>112216</v>
      </c>
      <c r="K3261" s="8">
        <f t="shared" si="256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252"/>
        <v>107.373</v>
      </c>
      <c r="E3262" s="8">
        <f>K3291/1000</f>
        <v>107.718</v>
      </c>
      <c r="F3262" s="4">
        <f t="shared" si="253"/>
        <v>0.34499999999999886</v>
      </c>
      <c r="G3262" s="4">
        <f t="shared" si="254"/>
        <v>0.34499999999999886</v>
      </c>
      <c r="H3262" s="7">
        <f t="shared" si="255"/>
        <v>0.11902499999999921</v>
      </c>
      <c r="I3262" s="7"/>
      <c r="J3262">
        <v>111284</v>
      </c>
      <c r="K3262" s="8">
        <f t="shared" si="256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252"/>
        <v>106.77</v>
      </c>
      <c r="E3263" s="8">
        <f>K3292/1000</f>
        <v>106.9</v>
      </c>
      <c r="F3263" s="4">
        <f t="shared" si="253"/>
        <v>0.13000000000000966</v>
      </c>
      <c r="G3263" s="4">
        <f t="shared" si="254"/>
        <v>0.13000000000000966</v>
      </c>
      <c r="H3263" s="7">
        <f t="shared" si="255"/>
        <v>1.6900000000002514E-2</v>
      </c>
      <c r="I3263" s="7"/>
      <c r="J3263">
        <v>110596</v>
      </c>
      <c r="K3263" s="8">
        <f t="shared" si="256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252"/>
        <v>106.384</v>
      </c>
      <c r="E3264" s="8">
        <f>K3293/1000</f>
        <v>106.473</v>
      </c>
      <c r="F3264" s="4">
        <f t="shared" si="253"/>
        <v>8.8999999999998636E-2</v>
      </c>
      <c r="G3264" s="4">
        <f t="shared" si="254"/>
        <v>8.8999999999998636E-2</v>
      </c>
      <c r="H3264" s="7">
        <f t="shared" si="255"/>
        <v>7.9209999999997564E-3</v>
      </c>
      <c r="I3264" s="7"/>
      <c r="J3264">
        <v>109799</v>
      </c>
      <c r="K3264" s="8">
        <f t="shared" si="256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252"/>
        <v>91.183399999999992</v>
      </c>
      <c r="E3265" s="8">
        <f>K3294/1000</f>
        <v>90.242699999999999</v>
      </c>
      <c r="F3265" s="4">
        <f t="shared" si="253"/>
        <v>-0.94069999999999254</v>
      </c>
      <c r="G3265" s="4">
        <f t="shared" si="254"/>
        <v>0.94069999999999254</v>
      </c>
      <c r="H3265" s="7">
        <f t="shared" si="255"/>
        <v>0.88491648999998596</v>
      </c>
      <c r="I3265" s="7"/>
      <c r="J3265">
        <v>109178</v>
      </c>
      <c r="K3265" s="8">
        <f t="shared" si="256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252"/>
        <v>36.135199999999998</v>
      </c>
      <c r="E3266" s="8">
        <f>K3295/1000</f>
        <v>35.135100000000001</v>
      </c>
      <c r="F3266" s="4">
        <f t="shared" si="253"/>
        <v>-1.0000999999999962</v>
      </c>
      <c r="G3266" s="4">
        <f t="shared" si="254"/>
        <v>1.0000999999999962</v>
      </c>
      <c r="H3266" s="7">
        <f t="shared" si="255"/>
        <v>1.0002000099999924</v>
      </c>
      <c r="I3266" s="7"/>
      <c r="J3266">
        <v>108747</v>
      </c>
      <c r="K3266" s="8">
        <f t="shared" si="256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252"/>
        <v>-0.92471500000000006</v>
      </c>
      <c r="E3267" s="8">
        <f>K3296/1000</f>
        <v>-0.92471500000000006</v>
      </c>
      <c r="F3267" s="4">
        <f t="shared" si="253"/>
        <v>0</v>
      </c>
      <c r="G3267" s="4">
        <f t="shared" si="254"/>
        <v>0</v>
      </c>
      <c r="H3267" s="7">
        <f t="shared" si="255"/>
        <v>0</v>
      </c>
      <c r="I3267" s="7"/>
      <c r="J3267">
        <v>108448</v>
      </c>
      <c r="K3267" s="8">
        <f t="shared" si="256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252"/>
        <v>-0.61187499999999995</v>
      </c>
      <c r="E3268" s="8">
        <f>K3297/1000</f>
        <v>-0.61187499999999995</v>
      </c>
      <c r="F3268" s="4">
        <f t="shared" si="253"/>
        <v>0</v>
      </c>
      <c r="G3268" s="4">
        <f t="shared" si="254"/>
        <v>0</v>
      </c>
      <c r="H3268" s="7">
        <f t="shared" si="255"/>
        <v>0</v>
      </c>
      <c r="I3268" s="7"/>
      <c r="J3268">
        <v>107891</v>
      </c>
      <c r="K3268" s="8">
        <f t="shared" si="256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252"/>
        <v>-0.61187499999999995</v>
      </c>
      <c r="E3269" s="8">
        <f>K3298/1000</f>
        <v>-0.61187499999999995</v>
      </c>
      <c r="F3269" s="4">
        <f t="shared" si="253"/>
        <v>0</v>
      </c>
      <c r="G3269" s="4">
        <f t="shared" si="254"/>
        <v>0</v>
      </c>
      <c r="H3269" s="7">
        <f t="shared" si="255"/>
        <v>0</v>
      </c>
      <c r="I3269" s="7"/>
      <c r="J3269">
        <v>107923</v>
      </c>
      <c r="K3269" s="8">
        <f t="shared" si="256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252"/>
        <v>-0.61187499999999995</v>
      </c>
      <c r="E3270" s="8">
        <f>K3299/1000</f>
        <v>-0.61187499999999995</v>
      </c>
      <c r="F3270" s="4">
        <f t="shared" si="253"/>
        <v>0</v>
      </c>
      <c r="G3270" s="4">
        <f t="shared" si="254"/>
        <v>0</v>
      </c>
      <c r="H3270" s="7">
        <f t="shared" si="255"/>
        <v>0</v>
      </c>
      <c r="I3270" s="7"/>
      <c r="J3270">
        <v>108155</v>
      </c>
      <c r="K3270" s="8">
        <f t="shared" si="256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252"/>
        <v>-0.61187499999999995</v>
      </c>
      <c r="E3271" s="8">
        <f>K3300/1000</f>
        <v>-0.61187499999999995</v>
      </c>
      <c r="F3271" s="4">
        <f t="shared" si="253"/>
        <v>0</v>
      </c>
      <c r="G3271" s="4">
        <f t="shared" si="254"/>
        <v>0</v>
      </c>
      <c r="H3271" s="7">
        <f t="shared" si="255"/>
        <v>0</v>
      </c>
      <c r="I3271" s="7"/>
      <c r="J3271">
        <v>61260.3</v>
      </c>
      <c r="K3271" s="8">
        <f t="shared" si="256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252"/>
        <v>-0.61187499999999995</v>
      </c>
      <c r="E3272" s="8">
        <f>K3301/1000</f>
        <v>-0.61187499999999995</v>
      </c>
      <c r="F3272" s="4">
        <f t="shared" si="253"/>
        <v>0</v>
      </c>
      <c r="G3272" s="4">
        <f t="shared" si="254"/>
        <v>0</v>
      </c>
      <c r="H3272" s="7">
        <f t="shared" si="255"/>
        <v>0</v>
      </c>
      <c r="I3272" s="7"/>
      <c r="J3272">
        <v>-924.71500000000003</v>
      </c>
      <c r="K3272" s="8">
        <f t="shared" si="256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257">C3273/1000</f>
        <v>-0.61187499999999995</v>
      </c>
      <c r="E3273" s="8">
        <f>K3302/1000</f>
        <v>-0.61187499999999995</v>
      </c>
      <c r="F3273" s="4">
        <f t="shared" ref="F3273:F3336" si="258">(E3273- D3273)</f>
        <v>0</v>
      </c>
      <c r="G3273" s="4">
        <f t="shared" ref="G3273:G3336" si="259">ABS(F3273)</f>
        <v>0</v>
      </c>
      <c r="H3273" s="7">
        <f t="shared" ref="H3273:H3336" si="260">(G3273^2)</f>
        <v>0</v>
      </c>
      <c r="I3273" s="7"/>
      <c r="J3273">
        <v>-611.875</v>
      </c>
      <c r="K3273" s="8">
        <f t="shared" si="256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257"/>
        <v>-0.61187499999999995</v>
      </c>
      <c r="E3274" s="8">
        <f>K3303/1000</f>
        <v>-0.61187499999999995</v>
      </c>
      <c r="F3274" s="4">
        <f t="shared" si="258"/>
        <v>0</v>
      </c>
      <c r="G3274" s="4">
        <f t="shared" si="259"/>
        <v>0</v>
      </c>
      <c r="H3274" s="7">
        <f t="shared" si="260"/>
        <v>0</v>
      </c>
      <c r="I3274" s="7"/>
      <c r="J3274">
        <v>-611.875</v>
      </c>
      <c r="K3274" s="8">
        <f t="shared" si="256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257"/>
        <v>-0.61187499999999995</v>
      </c>
      <c r="E3275" s="8">
        <f>K3304/1000</f>
        <v>-0.61187499999999995</v>
      </c>
      <c r="F3275" s="4">
        <f t="shared" si="258"/>
        <v>0</v>
      </c>
      <c r="G3275" s="4">
        <f t="shared" si="259"/>
        <v>0</v>
      </c>
      <c r="H3275" s="7">
        <f t="shared" si="260"/>
        <v>0</v>
      </c>
      <c r="I3275" s="7"/>
      <c r="J3275">
        <v>-611.875</v>
      </c>
      <c r="K3275" s="8">
        <f t="shared" si="256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257"/>
        <v>-0.61187499999999995</v>
      </c>
      <c r="E3276" s="8">
        <f>K3305/1000</f>
        <v>-0.61187499999999995</v>
      </c>
      <c r="F3276" s="4">
        <f t="shared" si="258"/>
        <v>0</v>
      </c>
      <c r="G3276" s="4">
        <f t="shared" si="259"/>
        <v>0</v>
      </c>
      <c r="H3276" s="7">
        <f t="shared" si="260"/>
        <v>0</v>
      </c>
      <c r="I3276" s="7"/>
      <c r="J3276">
        <v>-611.875</v>
      </c>
      <c r="K3276" s="8">
        <f t="shared" si="256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257"/>
        <v>-1.0669200000000001</v>
      </c>
      <c r="E3277" s="8">
        <f>K3306/1000</f>
        <v>-1.0669200000000001</v>
      </c>
      <c r="F3277" s="4">
        <f t="shared" si="258"/>
        <v>0</v>
      </c>
      <c r="G3277" s="4">
        <f t="shared" si="259"/>
        <v>0</v>
      </c>
      <c r="H3277" s="7">
        <f t="shared" si="260"/>
        <v>0</v>
      </c>
      <c r="I3277" s="7"/>
      <c r="J3277">
        <v>-611.875</v>
      </c>
      <c r="K3277" s="8">
        <f t="shared" si="256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257"/>
        <v>-2.8550999999999997</v>
      </c>
      <c r="E3278" s="8">
        <f>K3307/1000</f>
        <v>-2.8584999999999998</v>
      </c>
      <c r="F3278" s="4">
        <f t="shared" si="258"/>
        <v>-3.4000000000000696E-3</v>
      </c>
      <c r="G3278" s="4">
        <f t="shared" si="259"/>
        <v>3.4000000000000696E-3</v>
      </c>
      <c r="H3278" s="7">
        <f t="shared" si="260"/>
        <v>1.1560000000000474E-5</v>
      </c>
      <c r="I3278" s="7"/>
      <c r="J3278">
        <v>-611.875</v>
      </c>
      <c r="K3278" s="8">
        <f t="shared" si="256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257"/>
        <v>58.031800000000004</v>
      </c>
      <c r="E3279" s="8">
        <f>K3308/1000</f>
        <v>59.524800000000006</v>
      </c>
      <c r="F3279" s="4">
        <f t="shared" si="258"/>
        <v>1.4930000000000021</v>
      </c>
      <c r="G3279" s="4">
        <f t="shared" si="259"/>
        <v>1.4930000000000021</v>
      </c>
      <c r="H3279" s="7">
        <f t="shared" si="260"/>
        <v>2.2290490000000065</v>
      </c>
      <c r="I3279" s="7"/>
      <c r="J3279">
        <v>-611.875</v>
      </c>
      <c r="K3279" s="8">
        <f t="shared" si="256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257"/>
        <v>109.72799999999999</v>
      </c>
      <c r="E3280" s="8">
        <f>K3309/1000</f>
        <v>110.18300000000001</v>
      </c>
      <c r="F3280" s="4">
        <f t="shared" si="258"/>
        <v>0.45500000000001251</v>
      </c>
      <c r="G3280" s="4">
        <f t="shared" si="259"/>
        <v>0.45500000000001251</v>
      </c>
      <c r="H3280" s="7">
        <f t="shared" si="260"/>
        <v>0.20702500000001137</v>
      </c>
      <c r="I3280" s="7"/>
      <c r="J3280">
        <v>-611.875</v>
      </c>
      <c r="K3280" s="8">
        <f t="shared" si="256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257"/>
        <v>108.619</v>
      </c>
      <c r="E3281" s="8">
        <f>K3310/1000</f>
        <v>108.822</v>
      </c>
      <c r="F3281" s="4">
        <f t="shared" si="258"/>
        <v>0.20300000000000296</v>
      </c>
      <c r="G3281" s="4">
        <f t="shared" si="259"/>
        <v>0.20300000000000296</v>
      </c>
      <c r="H3281" s="7">
        <f t="shared" si="260"/>
        <v>4.1209000000001203E-2</v>
      </c>
      <c r="I3281" s="7"/>
      <c r="J3281">
        <v>-611.875</v>
      </c>
      <c r="K3281" s="8">
        <f t="shared" si="256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257"/>
        <v>108.07899999999999</v>
      </c>
      <c r="E3282" s="8">
        <f>K3311/1000</f>
        <v>108.575</v>
      </c>
      <c r="F3282" s="4">
        <f t="shared" si="258"/>
        <v>0.49600000000000932</v>
      </c>
      <c r="G3282" s="4">
        <f t="shared" si="259"/>
        <v>0.49600000000000932</v>
      </c>
      <c r="H3282" s="7">
        <f t="shared" si="260"/>
        <v>0.24601600000000926</v>
      </c>
      <c r="I3282" s="7"/>
      <c r="J3282">
        <v>-1066.92</v>
      </c>
      <c r="K3282" s="8">
        <f t="shared" si="256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257"/>
        <v>107.259</v>
      </c>
      <c r="E3283" s="8">
        <f>K3312/1000</f>
        <v>107.288</v>
      </c>
      <c r="F3283" s="4">
        <f t="shared" si="258"/>
        <v>2.8999999999996362E-2</v>
      </c>
      <c r="G3283" s="4">
        <f t="shared" si="259"/>
        <v>2.8999999999996362E-2</v>
      </c>
      <c r="H3283" s="7">
        <f t="shared" si="260"/>
        <v>8.4099999999978896E-4</v>
      </c>
      <c r="I3283" s="7"/>
      <c r="J3283">
        <v>-1066.92</v>
      </c>
      <c r="K3283" s="8">
        <f t="shared" si="256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257"/>
        <v>106.38800000000001</v>
      </c>
      <c r="E3284" s="8">
        <f>K3313/1000</f>
        <v>106.581</v>
      </c>
      <c r="F3284" s="4">
        <f t="shared" si="258"/>
        <v>0.19299999999999784</v>
      </c>
      <c r="G3284" s="4">
        <f t="shared" si="259"/>
        <v>0.19299999999999784</v>
      </c>
      <c r="H3284" s="7">
        <f t="shared" si="260"/>
        <v>3.7248999999999165E-2</v>
      </c>
      <c r="I3284" s="7"/>
      <c r="J3284">
        <v>-3681.57</v>
      </c>
      <c r="K3284" s="8">
        <f t="shared" si="256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257"/>
        <v>106.122</v>
      </c>
      <c r="E3285" s="8">
        <f>K3314/1000</f>
        <v>106.43600000000001</v>
      </c>
      <c r="F3285" s="4">
        <f t="shared" si="258"/>
        <v>0.31400000000000716</v>
      </c>
      <c r="G3285" s="4">
        <f t="shared" si="259"/>
        <v>0.31400000000000716</v>
      </c>
      <c r="H3285" s="7">
        <f t="shared" si="260"/>
        <v>9.8596000000004499E-2</v>
      </c>
      <c r="I3285" s="7"/>
      <c r="J3285">
        <v>111446</v>
      </c>
      <c r="K3285" s="8">
        <f t="shared" si="256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257"/>
        <v>106.22499999999999</v>
      </c>
      <c r="E3286" s="8">
        <f>K3315/1000</f>
        <v>106.527</v>
      </c>
      <c r="F3286" s="4">
        <f t="shared" si="258"/>
        <v>0.30200000000000671</v>
      </c>
      <c r="G3286" s="4">
        <f t="shared" si="259"/>
        <v>0.30200000000000671</v>
      </c>
      <c r="H3286" s="7">
        <f t="shared" si="260"/>
        <v>9.1204000000004046E-2</v>
      </c>
      <c r="I3286" s="7"/>
      <c r="J3286">
        <v>109787</v>
      </c>
      <c r="K3286" s="8">
        <f t="shared" si="256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257"/>
        <v>105.803</v>
      </c>
      <c r="E3287" s="8">
        <f>K3316/1000</f>
        <v>105.949</v>
      </c>
      <c r="F3287" s="4">
        <f t="shared" si="258"/>
        <v>0.1460000000000008</v>
      </c>
      <c r="G3287" s="4">
        <f t="shared" si="259"/>
        <v>0.1460000000000008</v>
      </c>
      <c r="H3287" s="7">
        <f t="shared" si="260"/>
        <v>2.1316000000000234E-2</v>
      </c>
      <c r="I3287" s="7"/>
      <c r="J3287">
        <v>109484</v>
      </c>
      <c r="K3287" s="8">
        <f t="shared" si="256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257"/>
        <v>45.130600000000001</v>
      </c>
      <c r="E3288" s="8">
        <f>K3317/1000</f>
        <v>45.082800000000006</v>
      </c>
      <c r="F3288" s="4">
        <f t="shared" si="258"/>
        <v>-4.779999999999518E-2</v>
      </c>
      <c r="G3288" s="4">
        <f t="shared" si="259"/>
        <v>4.779999999999518E-2</v>
      </c>
      <c r="H3288" s="7">
        <f t="shared" si="260"/>
        <v>2.2848399999995392E-3</v>
      </c>
      <c r="I3288" s="7"/>
      <c r="J3288">
        <v>108377</v>
      </c>
      <c r="K3288" s="8">
        <f t="shared" si="256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257"/>
        <v>68.650000000000006</v>
      </c>
      <c r="E3289" s="8">
        <f>K3318/1000</f>
        <v>68.1357</v>
      </c>
      <c r="F3289" s="4">
        <f t="shared" si="258"/>
        <v>-0.51430000000000575</v>
      </c>
      <c r="G3289" s="4">
        <f t="shared" si="259"/>
        <v>0.51430000000000575</v>
      </c>
      <c r="H3289" s="7">
        <f t="shared" si="260"/>
        <v>0.26450449000000592</v>
      </c>
      <c r="I3289" s="7"/>
      <c r="J3289">
        <v>107717</v>
      </c>
      <c r="K3289" s="8">
        <f t="shared" si="256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257"/>
        <v>41.584499999999998</v>
      </c>
      <c r="E3290" s="8">
        <f>K3319/1000</f>
        <v>40.46</v>
      </c>
      <c r="F3290" s="4">
        <f t="shared" si="258"/>
        <v>-1.1244999999999976</v>
      </c>
      <c r="G3290" s="4">
        <f t="shared" si="259"/>
        <v>1.1244999999999976</v>
      </c>
      <c r="H3290" s="7">
        <f t="shared" si="260"/>
        <v>1.2645002499999947</v>
      </c>
      <c r="I3290" s="7"/>
      <c r="J3290">
        <v>107711</v>
      </c>
      <c r="K3290" s="8">
        <f t="shared" si="256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257"/>
        <v>-0.92471500000000006</v>
      </c>
      <c r="E3291" s="8">
        <f>K3320/1000</f>
        <v>-0.92471500000000006</v>
      </c>
      <c r="F3291" s="4">
        <f t="shared" si="258"/>
        <v>0</v>
      </c>
      <c r="G3291" s="4">
        <f t="shared" si="259"/>
        <v>0</v>
      </c>
      <c r="H3291" s="7">
        <f t="shared" si="260"/>
        <v>0</v>
      </c>
      <c r="I3291" s="7"/>
      <c r="J3291">
        <v>107718</v>
      </c>
      <c r="K3291" s="8">
        <f t="shared" si="256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257"/>
        <v>-0.61187499999999995</v>
      </c>
      <c r="E3292" s="8">
        <f>K3321/1000</f>
        <v>-0.61187499999999995</v>
      </c>
      <c r="F3292" s="4">
        <f t="shared" si="258"/>
        <v>0</v>
      </c>
      <c r="G3292" s="4">
        <f t="shared" si="259"/>
        <v>0</v>
      </c>
      <c r="H3292" s="7">
        <f t="shared" si="260"/>
        <v>0</v>
      </c>
      <c r="I3292" s="7"/>
      <c r="J3292">
        <v>106900</v>
      </c>
      <c r="K3292" s="8">
        <f t="shared" si="256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257"/>
        <v>-0.61187499999999995</v>
      </c>
      <c r="E3293" s="8">
        <f>K3322/1000</f>
        <v>-0.61187499999999995</v>
      </c>
      <c r="F3293" s="4">
        <f t="shared" si="258"/>
        <v>0</v>
      </c>
      <c r="G3293" s="4">
        <f t="shared" si="259"/>
        <v>0</v>
      </c>
      <c r="H3293" s="7">
        <f t="shared" si="260"/>
        <v>0</v>
      </c>
      <c r="I3293" s="7"/>
      <c r="J3293">
        <v>106473</v>
      </c>
      <c r="K3293" s="8">
        <f t="shared" si="256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257"/>
        <v>-0.61187499999999995</v>
      </c>
      <c r="E3294" s="8">
        <f>K3323/1000</f>
        <v>-0.61187499999999995</v>
      </c>
      <c r="F3294" s="4">
        <f t="shared" si="258"/>
        <v>0</v>
      </c>
      <c r="G3294" s="4">
        <f t="shared" si="259"/>
        <v>0</v>
      </c>
      <c r="H3294" s="7">
        <f t="shared" si="260"/>
        <v>0</v>
      </c>
      <c r="I3294" s="7"/>
      <c r="J3294">
        <v>90242.7</v>
      </c>
      <c r="K3294" s="8">
        <f t="shared" si="256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257"/>
        <v>-0.61187499999999995</v>
      </c>
      <c r="E3295" s="8">
        <f>K3324/1000</f>
        <v>-0.61187499999999995</v>
      </c>
      <c r="F3295" s="4">
        <f t="shared" si="258"/>
        <v>0</v>
      </c>
      <c r="G3295" s="4">
        <f t="shared" si="259"/>
        <v>0</v>
      </c>
      <c r="H3295" s="7">
        <f t="shared" si="260"/>
        <v>0</v>
      </c>
      <c r="I3295" s="7"/>
      <c r="J3295">
        <v>35135.1</v>
      </c>
      <c r="K3295" s="8">
        <f t="shared" si="256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257"/>
        <v>-0.61187499999999995</v>
      </c>
      <c r="E3296" s="8">
        <f>K3325/1000</f>
        <v>-0.61187499999999995</v>
      </c>
      <c r="F3296" s="4">
        <f t="shared" si="258"/>
        <v>0</v>
      </c>
      <c r="G3296" s="4">
        <f t="shared" si="259"/>
        <v>0</v>
      </c>
      <c r="H3296" s="7">
        <f t="shared" si="260"/>
        <v>0</v>
      </c>
      <c r="I3296" s="7"/>
      <c r="J3296">
        <v>-924.71500000000003</v>
      </c>
      <c r="K3296" s="8">
        <f t="shared" si="256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257"/>
        <v>-0.61187499999999995</v>
      </c>
      <c r="E3297" s="8">
        <f>K3326/1000</f>
        <v>-0.61187499999999995</v>
      </c>
      <c r="F3297" s="4">
        <f t="shared" si="258"/>
        <v>0</v>
      </c>
      <c r="G3297" s="4">
        <f t="shared" si="259"/>
        <v>0</v>
      </c>
      <c r="H3297" s="7">
        <f t="shared" si="260"/>
        <v>0</v>
      </c>
      <c r="I3297" s="7"/>
      <c r="J3297">
        <v>-611.875</v>
      </c>
      <c r="K3297" s="8">
        <f t="shared" si="256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257"/>
        <v>-0.61187499999999995</v>
      </c>
      <c r="E3298" s="8">
        <f>K3327/1000</f>
        <v>-0.61187499999999995</v>
      </c>
      <c r="F3298" s="4">
        <f t="shared" si="258"/>
        <v>0</v>
      </c>
      <c r="G3298" s="4">
        <f t="shared" si="259"/>
        <v>0</v>
      </c>
      <c r="H3298" s="7">
        <f t="shared" si="260"/>
        <v>0</v>
      </c>
      <c r="I3298" s="7"/>
      <c r="J3298">
        <v>-611.875</v>
      </c>
      <c r="K3298" s="8">
        <f t="shared" si="256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257"/>
        <v>-0.61187499999999995</v>
      </c>
      <c r="E3299" s="8">
        <f>K3328/1000</f>
        <v>-0.61187499999999995</v>
      </c>
      <c r="F3299" s="4">
        <f t="shared" si="258"/>
        <v>0</v>
      </c>
      <c r="G3299" s="4">
        <f t="shared" si="259"/>
        <v>0</v>
      </c>
      <c r="H3299" s="7">
        <f t="shared" si="260"/>
        <v>0</v>
      </c>
      <c r="I3299" s="7"/>
      <c r="J3299">
        <v>-611.875</v>
      </c>
      <c r="K3299" s="8">
        <f t="shared" si="256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257"/>
        <v>-0.61187499999999995</v>
      </c>
      <c r="E3300" s="8">
        <f>K3329/1000</f>
        <v>-0.61187499999999995</v>
      </c>
      <c r="F3300" s="4">
        <f t="shared" si="258"/>
        <v>0</v>
      </c>
      <c r="G3300" s="4">
        <f t="shared" si="259"/>
        <v>0</v>
      </c>
      <c r="H3300" s="7">
        <f t="shared" si="260"/>
        <v>0</v>
      </c>
      <c r="I3300" s="7"/>
      <c r="J3300">
        <v>-611.875</v>
      </c>
      <c r="K3300" s="8">
        <f t="shared" si="256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257"/>
        <v>-1.0669200000000001</v>
      </c>
      <c r="E3301" s="8">
        <f>K3330/1000</f>
        <v>-1.0669200000000001</v>
      </c>
      <c r="F3301" s="4">
        <f t="shared" si="258"/>
        <v>0</v>
      </c>
      <c r="G3301" s="4">
        <f t="shared" si="259"/>
        <v>0</v>
      </c>
      <c r="H3301" s="7">
        <f t="shared" si="260"/>
        <v>0</v>
      </c>
      <c r="I3301" s="7"/>
      <c r="J3301">
        <v>-611.875</v>
      </c>
      <c r="K3301" s="8">
        <f t="shared" si="256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257"/>
        <v>-3.3103200000000004</v>
      </c>
      <c r="E3302" s="8">
        <f>K3331/1000</f>
        <v>-3.7470500000000002</v>
      </c>
      <c r="F3302" s="4">
        <f t="shared" si="258"/>
        <v>-0.43672999999999984</v>
      </c>
      <c r="G3302" s="4">
        <f t="shared" si="259"/>
        <v>0.43672999999999984</v>
      </c>
      <c r="H3302" s="7">
        <f t="shared" si="260"/>
        <v>0.19073309289999987</v>
      </c>
      <c r="I3302" s="7"/>
      <c r="J3302">
        <v>-611.875</v>
      </c>
      <c r="K3302" s="8">
        <f t="shared" si="256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257"/>
        <v>69.211100000000002</v>
      </c>
      <c r="E3303" s="8">
        <f>K3332/1000</f>
        <v>70.75030000000001</v>
      </c>
      <c r="F3303" s="4">
        <f t="shared" si="258"/>
        <v>1.5392000000000081</v>
      </c>
      <c r="G3303" s="4">
        <f t="shared" si="259"/>
        <v>1.5392000000000081</v>
      </c>
      <c r="H3303" s="7">
        <f t="shared" si="260"/>
        <v>2.3691366400000251</v>
      </c>
      <c r="I3303" s="7"/>
      <c r="J3303">
        <v>-611.875</v>
      </c>
      <c r="K3303" s="8">
        <f t="shared" si="256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257"/>
        <v>109.43300000000001</v>
      </c>
      <c r="E3304" s="8">
        <f>K3333/1000</f>
        <v>109.887</v>
      </c>
      <c r="F3304" s="4">
        <f t="shared" si="258"/>
        <v>0.45399999999999352</v>
      </c>
      <c r="G3304" s="4">
        <f t="shared" si="259"/>
        <v>0.45399999999999352</v>
      </c>
      <c r="H3304" s="7">
        <f t="shared" si="260"/>
        <v>0.20611599999999411</v>
      </c>
      <c r="I3304" s="7"/>
      <c r="J3304">
        <v>-611.875</v>
      </c>
      <c r="K3304" s="8">
        <f t="shared" si="256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257"/>
        <v>108.372</v>
      </c>
      <c r="E3305" s="8">
        <f>K3334/1000</f>
        <v>108.54600000000001</v>
      </c>
      <c r="F3305" s="4">
        <f t="shared" si="258"/>
        <v>0.17400000000000659</v>
      </c>
      <c r="G3305" s="4">
        <f t="shared" si="259"/>
        <v>0.17400000000000659</v>
      </c>
      <c r="H3305" s="7">
        <f t="shared" si="260"/>
        <v>3.0276000000002294E-2</v>
      </c>
      <c r="I3305" s="7"/>
      <c r="J3305">
        <v>-611.875</v>
      </c>
      <c r="K3305" s="8">
        <f t="shared" si="256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257"/>
        <v>107.298</v>
      </c>
      <c r="E3306" s="8">
        <f>K3335/1000</f>
        <v>107.57</v>
      </c>
      <c r="F3306" s="4">
        <f t="shared" si="258"/>
        <v>0.27199999999999136</v>
      </c>
      <c r="G3306" s="4">
        <f t="shared" si="259"/>
        <v>0.27199999999999136</v>
      </c>
      <c r="H3306" s="7">
        <f t="shared" si="260"/>
        <v>7.3983999999995304E-2</v>
      </c>
      <c r="I3306" s="7"/>
      <c r="J3306">
        <v>-1066.92</v>
      </c>
      <c r="K3306" s="8">
        <f t="shared" si="256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257"/>
        <v>106.694</v>
      </c>
      <c r="E3307" s="8">
        <f>K3336/1000</f>
        <v>106.721</v>
      </c>
      <c r="F3307" s="4">
        <f t="shared" si="258"/>
        <v>2.7000000000001023E-2</v>
      </c>
      <c r="G3307" s="4">
        <f t="shared" si="259"/>
        <v>2.7000000000001023E-2</v>
      </c>
      <c r="H3307" s="7">
        <f t="shared" si="260"/>
        <v>7.2900000000005523E-4</v>
      </c>
      <c r="I3307" s="7"/>
      <c r="J3307">
        <v>-2858.5</v>
      </c>
      <c r="K3307" s="8">
        <f t="shared" si="256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257"/>
        <v>106.602</v>
      </c>
      <c r="E3308" s="8">
        <f>K3337/1000</f>
        <v>106.67100000000001</v>
      </c>
      <c r="F3308" s="4">
        <f t="shared" si="258"/>
        <v>6.9000000000002615E-2</v>
      </c>
      <c r="G3308" s="4">
        <f t="shared" si="259"/>
        <v>6.9000000000002615E-2</v>
      </c>
      <c r="H3308" s="7">
        <f t="shared" si="260"/>
        <v>4.7610000000003604E-3</v>
      </c>
      <c r="I3308" s="7"/>
      <c r="J3308">
        <v>59524.800000000003</v>
      </c>
      <c r="K3308" s="8">
        <f t="shared" ref="K3308:K3371" si="261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257"/>
        <v>106.58</v>
      </c>
      <c r="E3309" s="8">
        <f>K3338/1000</f>
        <v>106.71299999999999</v>
      </c>
      <c r="F3309" s="4">
        <f t="shared" si="258"/>
        <v>0.13299999999999557</v>
      </c>
      <c r="G3309" s="4">
        <f t="shared" si="259"/>
        <v>0.13299999999999557</v>
      </c>
      <c r="H3309" s="7">
        <f t="shared" si="260"/>
        <v>1.768899999999882E-2</v>
      </c>
      <c r="I3309" s="7"/>
      <c r="J3309">
        <v>110183</v>
      </c>
      <c r="K3309" s="8">
        <f t="shared" si="261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257"/>
        <v>106.206</v>
      </c>
      <c r="E3310" s="8">
        <f>K3339/1000</f>
        <v>106.511</v>
      </c>
      <c r="F3310" s="4">
        <f t="shared" si="258"/>
        <v>0.30499999999999261</v>
      </c>
      <c r="G3310" s="4">
        <f t="shared" si="259"/>
        <v>0.30499999999999261</v>
      </c>
      <c r="H3310" s="7">
        <f t="shared" si="260"/>
        <v>9.3024999999995486E-2</v>
      </c>
      <c r="I3310" s="7"/>
      <c r="J3310">
        <v>108822</v>
      </c>
      <c r="K3310" s="8">
        <f t="shared" si="261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257"/>
        <v>105.81100000000001</v>
      </c>
      <c r="E3311" s="8">
        <f>K3340/1000</f>
        <v>105.996</v>
      </c>
      <c r="F3311" s="4">
        <f t="shared" si="258"/>
        <v>0.18499999999998806</v>
      </c>
      <c r="G3311" s="4">
        <f t="shared" si="259"/>
        <v>0.18499999999998806</v>
      </c>
      <c r="H3311" s="7">
        <f t="shared" si="260"/>
        <v>3.4224999999995585E-2</v>
      </c>
      <c r="I3311" s="7"/>
      <c r="J3311">
        <v>108575</v>
      </c>
      <c r="K3311" s="8">
        <f t="shared" si="261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257"/>
        <v>29.307700000000001</v>
      </c>
      <c r="E3312" s="8">
        <f>K3341/1000</f>
        <v>29.1877</v>
      </c>
      <c r="F3312" s="4">
        <f t="shared" si="258"/>
        <v>-0.12000000000000099</v>
      </c>
      <c r="G3312" s="4">
        <f t="shared" si="259"/>
        <v>0.12000000000000099</v>
      </c>
      <c r="H3312" s="7">
        <f t="shared" si="260"/>
        <v>1.4400000000000239E-2</v>
      </c>
      <c r="I3312" s="7"/>
      <c r="J3312">
        <v>107288</v>
      </c>
      <c r="K3312" s="8">
        <f t="shared" si="261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257"/>
        <v>-0.92471500000000006</v>
      </c>
      <c r="E3313" s="8">
        <f>K3342/1000</f>
        <v>-0.92471500000000006</v>
      </c>
      <c r="F3313" s="4">
        <f t="shared" si="258"/>
        <v>0</v>
      </c>
      <c r="G3313" s="4">
        <f t="shared" si="259"/>
        <v>0</v>
      </c>
      <c r="H3313" s="7">
        <f t="shared" si="260"/>
        <v>0</v>
      </c>
      <c r="I3313" s="7"/>
      <c r="J3313">
        <v>106581</v>
      </c>
      <c r="K3313" s="8">
        <f t="shared" si="261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257"/>
        <v>-0.92471500000000006</v>
      </c>
      <c r="E3314" s="8">
        <f>K3343/1000</f>
        <v>-0.92471500000000006</v>
      </c>
      <c r="F3314" s="4">
        <f t="shared" si="258"/>
        <v>0</v>
      </c>
      <c r="G3314" s="4">
        <f t="shared" si="259"/>
        <v>0</v>
      </c>
      <c r="H3314" s="7">
        <f t="shared" si="260"/>
        <v>0</v>
      </c>
      <c r="I3314" s="7"/>
      <c r="J3314">
        <v>106436</v>
      </c>
      <c r="K3314" s="8">
        <f t="shared" si="261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257"/>
        <v>-0.92471500000000006</v>
      </c>
      <c r="E3315" s="8">
        <f>K3344/1000</f>
        <v>-0.92471500000000006</v>
      </c>
      <c r="F3315" s="4">
        <f t="shared" si="258"/>
        <v>0</v>
      </c>
      <c r="G3315" s="4">
        <f t="shared" si="259"/>
        <v>0</v>
      </c>
      <c r="H3315" s="7">
        <f t="shared" si="260"/>
        <v>0</v>
      </c>
      <c r="I3315" s="7"/>
      <c r="J3315">
        <v>106527</v>
      </c>
      <c r="K3315" s="8">
        <f t="shared" si="261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257"/>
        <v>-0.61187499999999995</v>
      </c>
      <c r="E3316" s="8">
        <f>K3345/1000</f>
        <v>-0.61187499999999995</v>
      </c>
      <c r="F3316" s="4">
        <f t="shared" si="258"/>
        <v>0</v>
      </c>
      <c r="G3316" s="4">
        <f t="shared" si="259"/>
        <v>0</v>
      </c>
      <c r="H3316" s="7">
        <f t="shared" si="260"/>
        <v>0</v>
      </c>
      <c r="I3316" s="7"/>
      <c r="J3316">
        <v>105949</v>
      </c>
      <c r="K3316" s="8">
        <f t="shared" si="261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257"/>
        <v>-0.61187499999999995</v>
      </c>
      <c r="E3317" s="8">
        <f>K3346/1000</f>
        <v>-0.61187499999999995</v>
      </c>
      <c r="F3317" s="4">
        <f t="shared" si="258"/>
        <v>0</v>
      </c>
      <c r="G3317" s="4">
        <f t="shared" si="259"/>
        <v>0</v>
      </c>
      <c r="H3317" s="7">
        <f t="shared" si="260"/>
        <v>0</v>
      </c>
      <c r="I3317" s="7"/>
      <c r="J3317">
        <v>45082.8</v>
      </c>
      <c r="K3317" s="8">
        <f t="shared" si="261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257"/>
        <v>-0.61187499999999995</v>
      </c>
      <c r="E3318" s="8">
        <f>K3347/1000</f>
        <v>-0.61187499999999995</v>
      </c>
      <c r="F3318" s="4">
        <f t="shared" si="258"/>
        <v>0</v>
      </c>
      <c r="G3318" s="4">
        <f t="shared" si="259"/>
        <v>0</v>
      </c>
      <c r="H3318" s="7">
        <f t="shared" si="260"/>
        <v>0</v>
      </c>
      <c r="I3318" s="7"/>
      <c r="J3318">
        <v>68135.7</v>
      </c>
      <c r="K3318" s="8">
        <f t="shared" si="261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257"/>
        <v>-0.61187499999999995</v>
      </c>
      <c r="E3319" s="8">
        <f>K3348/1000</f>
        <v>-0.61187499999999995</v>
      </c>
      <c r="F3319" s="4">
        <f t="shared" si="258"/>
        <v>0</v>
      </c>
      <c r="G3319" s="4">
        <f t="shared" si="259"/>
        <v>0</v>
      </c>
      <c r="H3319" s="7">
        <f t="shared" si="260"/>
        <v>0</v>
      </c>
      <c r="I3319" s="7"/>
      <c r="J3319">
        <v>40460</v>
      </c>
      <c r="K3319" s="8">
        <f t="shared" si="261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257"/>
        <v>-0.61187499999999995</v>
      </c>
      <c r="E3320" s="8">
        <f>K3349/1000</f>
        <v>-0.61187499999999995</v>
      </c>
      <c r="F3320" s="4">
        <f t="shared" si="258"/>
        <v>0</v>
      </c>
      <c r="G3320" s="4">
        <f t="shared" si="259"/>
        <v>0</v>
      </c>
      <c r="H3320" s="7">
        <f t="shared" si="260"/>
        <v>0</v>
      </c>
      <c r="I3320" s="7"/>
      <c r="J3320">
        <v>-924.71500000000003</v>
      </c>
      <c r="K3320" s="8">
        <f t="shared" si="261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257"/>
        <v>-0.61187499999999995</v>
      </c>
      <c r="E3321" s="8">
        <f>K3350/1000</f>
        <v>-0.61187499999999995</v>
      </c>
      <c r="F3321" s="4">
        <f t="shared" si="258"/>
        <v>0</v>
      </c>
      <c r="G3321" s="4">
        <f t="shared" si="259"/>
        <v>0</v>
      </c>
      <c r="H3321" s="7">
        <f t="shared" si="260"/>
        <v>0</v>
      </c>
      <c r="I3321" s="7"/>
      <c r="J3321">
        <v>-611.875</v>
      </c>
      <c r="K3321" s="8">
        <f t="shared" si="261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257"/>
        <v>-0.61187499999999995</v>
      </c>
      <c r="E3322" s="8">
        <f>K3351/1000</f>
        <v>-0.61187499999999995</v>
      </c>
      <c r="F3322" s="4">
        <f t="shared" si="258"/>
        <v>0</v>
      </c>
      <c r="G3322" s="4">
        <f t="shared" si="259"/>
        <v>0</v>
      </c>
      <c r="H3322" s="7">
        <f t="shared" si="260"/>
        <v>0</v>
      </c>
      <c r="I3322" s="7"/>
      <c r="J3322">
        <v>-611.875</v>
      </c>
      <c r="K3322" s="8">
        <f t="shared" si="261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257"/>
        <v>-0.61187499999999995</v>
      </c>
      <c r="E3323" s="8">
        <f>K3352/1000</f>
        <v>-0.61187499999999995</v>
      </c>
      <c r="F3323" s="4">
        <f t="shared" si="258"/>
        <v>0</v>
      </c>
      <c r="G3323" s="4">
        <f t="shared" si="259"/>
        <v>0</v>
      </c>
      <c r="H3323" s="7">
        <f t="shared" si="260"/>
        <v>0</v>
      </c>
      <c r="I3323" s="7"/>
      <c r="J3323">
        <v>-611.875</v>
      </c>
      <c r="K3323" s="8">
        <f t="shared" si="261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257"/>
        <v>-0.61187499999999995</v>
      </c>
      <c r="E3324" s="8">
        <f>K3353/1000</f>
        <v>-0.61187499999999995</v>
      </c>
      <c r="F3324" s="4">
        <f t="shared" si="258"/>
        <v>0</v>
      </c>
      <c r="G3324" s="4">
        <f t="shared" si="259"/>
        <v>0</v>
      </c>
      <c r="H3324" s="7">
        <f t="shared" si="260"/>
        <v>0</v>
      </c>
      <c r="I3324" s="7"/>
      <c r="J3324">
        <v>-611.875</v>
      </c>
      <c r="K3324" s="8">
        <f t="shared" si="261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257"/>
        <v>-1.0669200000000001</v>
      </c>
      <c r="E3325" s="8">
        <f>K3354/1000</f>
        <v>-1.0669200000000001</v>
      </c>
      <c r="F3325" s="4">
        <f t="shared" si="258"/>
        <v>0</v>
      </c>
      <c r="G3325" s="4">
        <f t="shared" si="259"/>
        <v>0</v>
      </c>
      <c r="H3325" s="7">
        <f t="shared" si="260"/>
        <v>0</v>
      </c>
      <c r="I3325" s="7"/>
      <c r="J3325">
        <v>-611.875</v>
      </c>
      <c r="K3325" s="8">
        <f t="shared" si="261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257"/>
        <v>-1.0669200000000001</v>
      </c>
      <c r="E3326" s="8">
        <f>K3355/1000</f>
        <v>-1.0669200000000001</v>
      </c>
      <c r="F3326" s="4">
        <f t="shared" si="258"/>
        <v>0</v>
      </c>
      <c r="G3326" s="4">
        <f t="shared" si="259"/>
        <v>0</v>
      </c>
      <c r="H3326" s="7">
        <f t="shared" si="260"/>
        <v>0</v>
      </c>
      <c r="I3326" s="7"/>
      <c r="J3326">
        <v>-611.875</v>
      </c>
      <c r="K3326" s="8">
        <f t="shared" si="261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257"/>
        <v>-4.4872800000000002</v>
      </c>
      <c r="E3327" s="8">
        <f>K3356/1000</f>
        <v>-4.4891999999999994</v>
      </c>
      <c r="F3327" s="4">
        <f t="shared" si="258"/>
        <v>-1.9199999999992556E-3</v>
      </c>
      <c r="G3327" s="4">
        <f t="shared" si="259"/>
        <v>1.9199999999992556E-3</v>
      </c>
      <c r="H3327" s="7">
        <f t="shared" si="260"/>
        <v>3.6863999999971417E-6</v>
      </c>
      <c r="I3327" s="7"/>
      <c r="J3327">
        <v>-611.875</v>
      </c>
      <c r="K3327" s="8">
        <f t="shared" si="261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257"/>
        <v>-2.4015999999999997</v>
      </c>
      <c r="E3328" s="8">
        <f>K3357/1000</f>
        <v>-2.1371599999999997</v>
      </c>
      <c r="F3328" s="4">
        <f t="shared" si="258"/>
        <v>0.26444000000000001</v>
      </c>
      <c r="G3328" s="4">
        <f t="shared" si="259"/>
        <v>0.26444000000000001</v>
      </c>
      <c r="H3328" s="7">
        <f t="shared" si="260"/>
        <v>6.9928513600000006E-2</v>
      </c>
      <c r="I3328" s="7"/>
      <c r="J3328">
        <v>-611.875</v>
      </c>
      <c r="K3328" s="8">
        <f t="shared" si="261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257"/>
        <v>92.127800000000008</v>
      </c>
      <c r="E3329" s="8">
        <f>K3358/1000</f>
        <v>92.420100000000005</v>
      </c>
      <c r="F3329" s="4">
        <f t="shared" si="258"/>
        <v>0.29229999999999734</v>
      </c>
      <c r="G3329" s="4">
        <f t="shared" si="259"/>
        <v>0.29229999999999734</v>
      </c>
      <c r="H3329" s="7">
        <f t="shared" si="260"/>
        <v>8.5439289999998447E-2</v>
      </c>
      <c r="I3329" s="7"/>
      <c r="J3329">
        <v>-611.875</v>
      </c>
      <c r="K3329" s="8">
        <f t="shared" si="261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257"/>
        <v>108.435</v>
      </c>
      <c r="E3330" s="8">
        <f>K3359/1000</f>
        <v>108.72</v>
      </c>
      <c r="F3330" s="4">
        <f t="shared" si="258"/>
        <v>0.28499999999999659</v>
      </c>
      <c r="G3330" s="4">
        <f t="shared" si="259"/>
        <v>0.28499999999999659</v>
      </c>
      <c r="H3330" s="7">
        <f t="shared" si="260"/>
        <v>8.1224999999998063E-2</v>
      </c>
      <c r="I3330" s="7"/>
      <c r="J3330">
        <v>-1066.92</v>
      </c>
      <c r="K3330" s="8">
        <f t="shared" si="261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257"/>
        <v>106.902</v>
      </c>
      <c r="E3331" s="8">
        <f>K3360/1000</f>
        <v>107.441</v>
      </c>
      <c r="F3331" s="4">
        <f t="shared" si="258"/>
        <v>0.53900000000000148</v>
      </c>
      <c r="G3331" s="4">
        <f t="shared" si="259"/>
        <v>0.53900000000000148</v>
      </c>
      <c r="H3331" s="7">
        <f t="shared" si="260"/>
        <v>0.29052100000000158</v>
      </c>
      <c r="I3331" s="7"/>
      <c r="J3331">
        <v>-3747.05</v>
      </c>
      <c r="K3331" s="8">
        <f t="shared" si="261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257"/>
        <v>107.17400000000001</v>
      </c>
      <c r="E3332" s="8">
        <f>K3361/1000</f>
        <v>107.312</v>
      </c>
      <c r="F3332" s="4">
        <f t="shared" si="258"/>
        <v>0.13799999999999102</v>
      </c>
      <c r="G3332" s="4">
        <f t="shared" si="259"/>
        <v>0.13799999999999102</v>
      </c>
      <c r="H3332" s="7">
        <f t="shared" si="260"/>
        <v>1.9043999999997521E-2</v>
      </c>
      <c r="I3332" s="7"/>
      <c r="J3332">
        <v>70750.3</v>
      </c>
      <c r="K3332" s="8">
        <f t="shared" si="261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257"/>
        <v>100.792</v>
      </c>
      <c r="E3333" s="8">
        <f>K3362/1000</f>
        <v>100.261</v>
      </c>
      <c r="F3333" s="4">
        <f t="shared" si="258"/>
        <v>-0.53100000000000591</v>
      </c>
      <c r="G3333" s="4">
        <f t="shared" si="259"/>
        <v>0.53100000000000591</v>
      </c>
      <c r="H3333" s="7">
        <f t="shared" si="260"/>
        <v>0.28196100000000629</v>
      </c>
      <c r="I3333" s="7"/>
      <c r="J3333">
        <v>109887</v>
      </c>
      <c r="K3333" s="8">
        <f t="shared" si="261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257"/>
        <v>106.30500000000001</v>
      </c>
      <c r="E3334" s="8">
        <f>K3363/1000</f>
        <v>106.401</v>
      </c>
      <c r="F3334" s="4">
        <f t="shared" si="258"/>
        <v>9.5999999999989427E-2</v>
      </c>
      <c r="G3334" s="4">
        <f t="shared" si="259"/>
        <v>9.5999999999989427E-2</v>
      </c>
      <c r="H3334" s="7">
        <f t="shared" si="260"/>
        <v>9.2159999999979706E-3</v>
      </c>
      <c r="I3334" s="7"/>
      <c r="J3334">
        <v>108546</v>
      </c>
      <c r="K3334" s="8">
        <f t="shared" si="261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257"/>
        <v>64.498999999999995</v>
      </c>
      <c r="E3335" s="8">
        <f>K3364/1000</f>
        <v>64.567800000000005</v>
      </c>
      <c r="F3335" s="4">
        <f t="shared" si="258"/>
        <v>6.8800000000010186E-2</v>
      </c>
      <c r="G3335" s="4">
        <f t="shared" si="259"/>
        <v>6.8800000000010186E-2</v>
      </c>
      <c r="H3335" s="7">
        <f t="shared" si="260"/>
        <v>4.7334400000014019E-3</v>
      </c>
      <c r="I3335" s="7"/>
      <c r="J3335">
        <v>107570</v>
      </c>
      <c r="K3335" s="8">
        <f t="shared" si="261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257"/>
        <v>89.512299999999996</v>
      </c>
      <c r="E3336" s="8">
        <f>K3365/1000</f>
        <v>89.293300000000002</v>
      </c>
      <c r="F3336" s="4">
        <f t="shared" si="258"/>
        <v>-0.21899999999999409</v>
      </c>
      <c r="G3336" s="4">
        <f t="shared" si="259"/>
        <v>0.21899999999999409</v>
      </c>
      <c r="H3336" s="7">
        <f t="shared" si="260"/>
        <v>4.7960999999997408E-2</v>
      </c>
      <c r="I3336" s="7"/>
      <c r="J3336">
        <v>106721</v>
      </c>
      <c r="K3336" s="8">
        <f t="shared" si="261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262">C3337/1000</f>
        <v>41.093300000000006</v>
      </c>
      <c r="E3337" s="8">
        <f>K3366/1000</f>
        <v>40.756800000000005</v>
      </c>
      <c r="F3337" s="4">
        <f t="shared" ref="F3337:F3400" si="263">(E3337- D3337)</f>
        <v>-0.33650000000000091</v>
      </c>
      <c r="G3337" s="4">
        <f t="shared" ref="G3337:G3400" si="264">ABS(F3337)</f>
        <v>0.33650000000000091</v>
      </c>
      <c r="H3337" s="7">
        <f t="shared" ref="H3337:H3400" si="265">(G3337^2)</f>
        <v>0.11323225000000062</v>
      </c>
      <c r="I3337" s="7"/>
      <c r="J3337">
        <v>106671</v>
      </c>
      <c r="K3337" s="8">
        <f t="shared" si="261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262"/>
        <v>-0.92471500000000006</v>
      </c>
      <c r="E3338" s="8">
        <f>K3367/1000</f>
        <v>-0.92471500000000006</v>
      </c>
      <c r="F3338" s="4">
        <f t="shared" si="263"/>
        <v>0</v>
      </c>
      <c r="G3338" s="4">
        <f t="shared" si="264"/>
        <v>0</v>
      </c>
      <c r="H3338" s="7">
        <f t="shared" si="265"/>
        <v>0</v>
      </c>
      <c r="I3338" s="7"/>
      <c r="J3338">
        <v>106713</v>
      </c>
      <c r="K3338" s="8">
        <f t="shared" si="261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262"/>
        <v>-0.92471500000000006</v>
      </c>
      <c r="E3339" s="8">
        <f>K3368/1000</f>
        <v>-0.92471500000000006</v>
      </c>
      <c r="F3339" s="4">
        <f t="shared" si="263"/>
        <v>0</v>
      </c>
      <c r="G3339" s="4">
        <f t="shared" si="264"/>
        <v>0</v>
      </c>
      <c r="H3339" s="7">
        <f t="shared" si="265"/>
        <v>0</v>
      </c>
      <c r="I3339" s="7"/>
      <c r="J3339">
        <v>106511</v>
      </c>
      <c r="K3339" s="8">
        <f t="shared" si="261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262"/>
        <v>-0.61187499999999995</v>
      </c>
      <c r="E3340" s="8">
        <f>K3369/1000</f>
        <v>-0.61187499999999995</v>
      </c>
      <c r="F3340" s="4">
        <f t="shared" si="263"/>
        <v>0</v>
      </c>
      <c r="G3340" s="4">
        <f t="shared" si="264"/>
        <v>0</v>
      </c>
      <c r="H3340" s="7">
        <f t="shared" si="265"/>
        <v>0</v>
      </c>
      <c r="I3340" s="7"/>
      <c r="J3340">
        <v>105996</v>
      </c>
      <c r="K3340" s="8">
        <f t="shared" si="261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262"/>
        <v>-0.61187499999999995</v>
      </c>
      <c r="E3341" s="8">
        <f>K3370/1000</f>
        <v>-0.61187499999999995</v>
      </c>
      <c r="F3341" s="4">
        <f t="shared" si="263"/>
        <v>0</v>
      </c>
      <c r="G3341" s="4">
        <f t="shared" si="264"/>
        <v>0</v>
      </c>
      <c r="H3341" s="7">
        <f t="shared" si="265"/>
        <v>0</v>
      </c>
      <c r="I3341" s="7"/>
      <c r="J3341">
        <v>29187.7</v>
      </c>
      <c r="K3341" s="8">
        <f t="shared" si="261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262"/>
        <v>-0.61187499999999995</v>
      </c>
      <c r="E3342" s="8">
        <f>K3371/1000</f>
        <v>-0.61187499999999995</v>
      </c>
      <c r="F3342" s="4">
        <f t="shared" si="263"/>
        <v>0</v>
      </c>
      <c r="G3342" s="4">
        <f t="shared" si="264"/>
        <v>0</v>
      </c>
      <c r="H3342" s="7">
        <f t="shared" si="265"/>
        <v>0</v>
      </c>
      <c r="I3342" s="7"/>
      <c r="J3342">
        <v>-924.71500000000003</v>
      </c>
      <c r="K3342" s="8">
        <f t="shared" si="261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262"/>
        <v>-0.61187499999999995</v>
      </c>
      <c r="E3343" s="8">
        <f>K3372/1000</f>
        <v>-0.61187499999999995</v>
      </c>
      <c r="F3343" s="4">
        <f t="shared" si="263"/>
        <v>0</v>
      </c>
      <c r="G3343" s="4">
        <f t="shared" si="264"/>
        <v>0</v>
      </c>
      <c r="H3343" s="7">
        <f t="shared" si="265"/>
        <v>0</v>
      </c>
      <c r="I3343" s="7"/>
      <c r="J3343">
        <v>-924.71500000000003</v>
      </c>
      <c r="K3343" s="8">
        <f t="shared" si="261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262"/>
        <v>-0.61187499999999995</v>
      </c>
      <c r="E3344" s="8">
        <f>K3373/1000</f>
        <v>-0.61187499999999995</v>
      </c>
      <c r="F3344" s="4">
        <f t="shared" si="263"/>
        <v>0</v>
      </c>
      <c r="G3344" s="4">
        <f t="shared" si="264"/>
        <v>0</v>
      </c>
      <c r="H3344" s="7">
        <f t="shared" si="265"/>
        <v>0</v>
      </c>
      <c r="I3344" s="7"/>
      <c r="J3344">
        <v>-924.71500000000003</v>
      </c>
      <c r="K3344" s="8">
        <f t="shared" si="261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262"/>
        <v>-0.61187499999999995</v>
      </c>
      <c r="E3345" s="8">
        <f>K3374/1000</f>
        <v>-0.61187499999999995</v>
      </c>
      <c r="F3345" s="4">
        <f t="shared" si="263"/>
        <v>0</v>
      </c>
      <c r="G3345" s="4">
        <f t="shared" si="264"/>
        <v>0</v>
      </c>
      <c r="H3345" s="7">
        <f t="shared" si="265"/>
        <v>0</v>
      </c>
      <c r="I3345" s="7"/>
      <c r="J3345">
        <v>-611.875</v>
      </c>
      <c r="K3345" s="8">
        <f t="shared" si="261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262"/>
        <v>-0.61187499999999995</v>
      </c>
      <c r="E3346" s="8">
        <f>K3375/1000</f>
        <v>-0.61187499999999995</v>
      </c>
      <c r="F3346" s="4">
        <f t="shared" si="263"/>
        <v>0</v>
      </c>
      <c r="G3346" s="4">
        <f t="shared" si="264"/>
        <v>0</v>
      </c>
      <c r="H3346" s="7">
        <f t="shared" si="265"/>
        <v>0</v>
      </c>
      <c r="I3346" s="7"/>
      <c r="J3346">
        <v>-611.875</v>
      </c>
      <c r="K3346" s="8">
        <f t="shared" si="261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262"/>
        <v>-0.61187499999999995</v>
      </c>
      <c r="E3347" s="8">
        <f>K3376/1000</f>
        <v>-0.61187499999999995</v>
      </c>
      <c r="F3347" s="4">
        <f t="shared" si="263"/>
        <v>0</v>
      </c>
      <c r="G3347" s="4">
        <f t="shared" si="264"/>
        <v>0</v>
      </c>
      <c r="H3347" s="7">
        <f t="shared" si="265"/>
        <v>0</v>
      </c>
      <c r="I3347" s="7"/>
      <c r="J3347">
        <v>-611.875</v>
      </c>
      <c r="K3347" s="8">
        <f t="shared" si="261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262"/>
        <v>-0.61187499999999995</v>
      </c>
      <c r="E3348" s="8">
        <f>K3377/1000</f>
        <v>-0.61187499999999995</v>
      </c>
      <c r="F3348" s="4">
        <f t="shared" si="263"/>
        <v>0</v>
      </c>
      <c r="G3348" s="4">
        <f t="shared" si="264"/>
        <v>0</v>
      </c>
      <c r="H3348" s="7">
        <f t="shared" si="265"/>
        <v>0</v>
      </c>
      <c r="I3348" s="7"/>
      <c r="J3348">
        <v>-611.875</v>
      </c>
      <c r="K3348" s="8">
        <f t="shared" si="261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262"/>
        <v>-1.0669200000000001</v>
      </c>
      <c r="E3349" s="8">
        <f>K3378/1000</f>
        <v>-1.0669200000000001</v>
      </c>
      <c r="F3349" s="4">
        <f t="shared" si="263"/>
        <v>0</v>
      </c>
      <c r="G3349" s="4">
        <f t="shared" si="264"/>
        <v>0</v>
      </c>
      <c r="H3349" s="7">
        <f t="shared" si="265"/>
        <v>0</v>
      </c>
      <c r="I3349" s="7"/>
      <c r="J3349">
        <v>-611.875</v>
      </c>
      <c r="K3349" s="8">
        <f t="shared" si="261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262"/>
        <v>-1.0669200000000001</v>
      </c>
      <c r="E3350" s="8">
        <f>K3379/1000</f>
        <v>-1.0669200000000001</v>
      </c>
      <c r="F3350" s="4">
        <f t="shared" si="263"/>
        <v>0</v>
      </c>
      <c r="G3350" s="4">
        <f t="shared" si="264"/>
        <v>0</v>
      </c>
      <c r="H3350" s="7">
        <f t="shared" si="265"/>
        <v>0</v>
      </c>
      <c r="I3350" s="7"/>
      <c r="J3350">
        <v>-611.875</v>
      </c>
      <c r="K3350" s="8">
        <f t="shared" si="261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262"/>
        <v>-3.1619299999999999</v>
      </c>
      <c r="E3351" s="8">
        <f>K3380/1000</f>
        <v>-3.5982699999999999</v>
      </c>
      <c r="F3351" s="4">
        <f t="shared" si="263"/>
        <v>-0.43633999999999995</v>
      </c>
      <c r="G3351" s="4">
        <f t="shared" si="264"/>
        <v>0.43633999999999995</v>
      </c>
      <c r="H3351" s="7">
        <f t="shared" si="265"/>
        <v>0.19039259559999996</v>
      </c>
      <c r="I3351" s="7"/>
      <c r="J3351">
        <v>-611.875</v>
      </c>
      <c r="K3351" s="8">
        <f t="shared" si="261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262"/>
        <v>29.6295</v>
      </c>
      <c r="E3352" s="8">
        <f>K3381/1000</f>
        <v>30.008299999999998</v>
      </c>
      <c r="F3352" s="4">
        <f t="shared" si="263"/>
        <v>0.37879999999999825</v>
      </c>
      <c r="G3352" s="4">
        <f t="shared" si="264"/>
        <v>0.37879999999999825</v>
      </c>
      <c r="H3352" s="7">
        <f t="shared" si="265"/>
        <v>0.14348943999999866</v>
      </c>
      <c r="I3352" s="7"/>
      <c r="J3352">
        <v>-611.875</v>
      </c>
      <c r="K3352" s="8">
        <f t="shared" si="261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262"/>
        <v>109.51600000000001</v>
      </c>
      <c r="E3353" s="8">
        <f>K3382/1000</f>
        <v>109.36</v>
      </c>
      <c r="F3353" s="4">
        <f t="shared" si="263"/>
        <v>-0.15600000000000591</v>
      </c>
      <c r="G3353" s="4">
        <f t="shared" si="264"/>
        <v>0.15600000000000591</v>
      </c>
      <c r="H3353" s="7">
        <f t="shared" si="265"/>
        <v>2.4336000000001846E-2</v>
      </c>
      <c r="I3353" s="7"/>
      <c r="J3353">
        <v>-611.875</v>
      </c>
      <c r="K3353" s="8">
        <f t="shared" si="261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262"/>
        <v>108.252</v>
      </c>
      <c r="E3354" s="8">
        <f>K3383/1000</f>
        <v>108.658</v>
      </c>
      <c r="F3354" s="4">
        <f t="shared" si="263"/>
        <v>0.40600000000000591</v>
      </c>
      <c r="G3354" s="4">
        <f t="shared" si="264"/>
        <v>0.40600000000000591</v>
      </c>
      <c r="H3354" s="7">
        <f t="shared" si="265"/>
        <v>0.16483600000000481</v>
      </c>
      <c r="I3354" s="7"/>
      <c r="J3354">
        <v>-1066.92</v>
      </c>
      <c r="K3354" s="8">
        <f t="shared" si="261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262"/>
        <v>107.655</v>
      </c>
      <c r="E3355" s="8">
        <f>K3384/1000</f>
        <v>107.685</v>
      </c>
      <c r="F3355" s="4">
        <f t="shared" si="263"/>
        <v>3.0000000000001137E-2</v>
      </c>
      <c r="G3355" s="4">
        <f t="shared" si="264"/>
        <v>3.0000000000001137E-2</v>
      </c>
      <c r="H3355" s="7">
        <f t="shared" si="265"/>
        <v>9.0000000000006817E-4</v>
      </c>
      <c r="I3355" s="7"/>
      <c r="J3355">
        <v>-1066.92</v>
      </c>
      <c r="K3355" s="8">
        <f t="shared" si="261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262"/>
        <v>107.15300000000001</v>
      </c>
      <c r="E3356" s="8">
        <f>K3385/1000</f>
        <v>107.303</v>
      </c>
      <c r="F3356" s="4">
        <f t="shared" si="263"/>
        <v>0.14999999999999147</v>
      </c>
      <c r="G3356" s="4">
        <f t="shared" si="264"/>
        <v>0.14999999999999147</v>
      </c>
      <c r="H3356" s="7">
        <f t="shared" si="265"/>
        <v>2.2499999999997442E-2</v>
      </c>
      <c r="I3356" s="7"/>
      <c r="J3356">
        <v>-4489.2</v>
      </c>
      <c r="K3356" s="8">
        <f t="shared" si="261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262"/>
        <v>106.48699999999999</v>
      </c>
      <c r="E3357" s="8">
        <f>K3386/1000</f>
        <v>106.73099999999999</v>
      </c>
      <c r="F3357" s="4">
        <f t="shared" si="263"/>
        <v>0.24399999999999977</v>
      </c>
      <c r="G3357" s="4">
        <f t="shared" si="264"/>
        <v>0.24399999999999977</v>
      </c>
      <c r="H3357" s="7">
        <f t="shared" si="265"/>
        <v>5.9535999999999888E-2</v>
      </c>
      <c r="I3357" s="7"/>
      <c r="J3357">
        <v>-2137.16</v>
      </c>
      <c r="K3357" s="8">
        <f t="shared" si="261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262"/>
        <v>106.005</v>
      </c>
      <c r="E3358" s="8">
        <f>K3387/1000</f>
        <v>106.276</v>
      </c>
      <c r="F3358" s="4">
        <f t="shared" si="263"/>
        <v>0.2710000000000008</v>
      </c>
      <c r="G3358" s="4">
        <f t="shared" si="264"/>
        <v>0.2710000000000008</v>
      </c>
      <c r="H3358" s="7">
        <f t="shared" si="265"/>
        <v>7.3441000000000436E-2</v>
      </c>
      <c r="I3358" s="7"/>
      <c r="J3358">
        <v>92420.1</v>
      </c>
      <c r="K3358" s="8">
        <f t="shared" si="261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262"/>
        <v>105.575</v>
      </c>
      <c r="E3359" s="8">
        <f>K3388/1000</f>
        <v>105.723</v>
      </c>
      <c r="F3359" s="4">
        <f t="shared" si="263"/>
        <v>0.14799999999999613</v>
      </c>
      <c r="G3359" s="4">
        <f t="shared" si="264"/>
        <v>0.14799999999999613</v>
      </c>
      <c r="H3359" s="7">
        <f t="shared" si="265"/>
        <v>2.1903999999998855E-2</v>
      </c>
      <c r="I3359" s="7"/>
      <c r="J3359">
        <v>108720</v>
      </c>
      <c r="K3359" s="8">
        <f t="shared" si="261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262"/>
        <v>105.28</v>
      </c>
      <c r="E3360" s="8">
        <f>K3389/1000</f>
        <v>105.41200000000001</v>
      </c>
      <c r="F3360" s="4">
        <f t="shared" si="263"/>
        <v>0.132000000000005</v>
      </c>
      <c r="G3360" s="4">
        <f t="shared" si="264"/>
        <v>0.132000000000005</v>
      </c>
      <c r="H3360" s="7">
        <f t="shared" si="265"/>
        <v>1.742400000000132E-2</v>
      </c>
      <c r="I3360" s="7"/>
      <c r="J3360">
        <v>107441</v>
      </c>
      <c r="K3360" s="8">
        <f t="shared" si="261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262"/>
        <v>105.76300000000001</v>
      </c>
      <c r="E3361" s="8">
        <f>K3390/1000</f>
        <v>105.98099999999999</v>
      </c>
      <c r="F3361" s="4">
        <f t="shared" si="263"/>
        <v>0.21799999999998931</v>
      </c>
      <c r="G3361" s="4">
        <f t="shared" si="264"/>
        <v>0.21799999999998931</v>
      </c>
      <c r="H3361" s="7">
        <f t="shared" si="265"/>
        <v>4.7523999999995341E-2</v>
      </c>
      <c r="I3361" s="7"/>
      <c r="J3361">
        <v>107312</v>
      </c>
      <c r="K3361" s="8">
        <f t="shared" si="261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262"/>
        <v>58.504899999999999</v>
      </c>
      <c r="E3362" s="8">
        <f>K3391/1000</f>
        <v>56.673999999999999</v>
      </c>
      <c r="F3362" s="4">
        <f t="shared" si="263"/>
        <v>-1.8308999999999997</v>
      </c>
      <c r="G3362" s="4">
        <f t="shared" si="264"/>
        <v>1.8308999999999997</v>
      </c>
      <c r="H3362" s="7">
        <f t="shared" si="265"/>
        <v>3.352194809999999</v>
      </c>
      <c r="I3362" s="7"/>
      <c r="J3362">
        <v>100261</v>
      </c>
      <c r="K3362" s="8">
        <f t="shared" si="261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262"/>
        <v>-0.92471500000000006</v>
      </c>
      <c r="E3363" s="8">
        <f>K3392/1000</f>
        <v>-0.92471500000000006</v>
      </c>
      <c r="F3363" s="4">
        <f t="shared" si="263"/>
        <v>0</v>
      </c>
      <c r="G3363" s="4">
        <f t="shared" si="264"/>
        <v>0</v>
      </c>
      <c r="H3363" s="7">
        <f t="shared" si="265"/>
        <v>0</v>
      </c>
      <c r="I3363" s="7"/>
      <c r="J3363">
        <v>106401</v>
      </c>
      <c r="K3363" s="8">
        <f t="shared" si="261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262"/>
        <v>-0.61187499999999995</v>
      </c>
      <c r="E3364" s="8">
        <f>K3393/1000</f>
        <v>-0.61187499999999995</v>
      </c>
      <c r="F3364" s="4">
        <f t="shared" si="263"/>
        <v>0</v>
      </c>
      <c r="G3364" s="4">
        <f t="shared" si="264"/>
        <v>0</v>
      </c>
      <c r="H3364" s="7">
        <f t="shared" si="265"/>
        <v>0</v>
      </c>
      <c r="I3364" s="7"/>
      <c r="J3364">
        <v>64567.8</v>
      </c>
      <c r="K3364" s="8">
        <f t="shared" si="261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262"/>
        <v>-0.61187499999999995</v>
      </c>
      <c r="E3365" s="8">
        <f>K3394/1000</f>
        <v>-0.61187499999999995</v>
      </c>
      <c r="F3365" s="4">
        <f t="shared" si="263"/>
        <v>0</v>
      </c>
      <c r="G3365" s="4">
        <f t="shared" si="264"/>
        <v>0</v>
      </c>
      <c r="H3365" s="7">
        <f t="shared" si="265"/>
        <v>0</v>
      </c>
      <c r="I3365" s="7"/>
      <c r="J3365">
        <v>89293.3</v>
      </c>
      <c r="K3365" s="8">
        <f t="shared" si="261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262"/>
        <v>-0.61187499999999995</v>
      </c>
      <c r="E3366" s="8">
        <f>K3395/1000</f>
        <v>-0.61187499999999995</v>
      </c>
      <c r="F3366" s="4">
        <f t="shared" si="263"/>
        <v>0</v>
      </c>
      <c r="G3366" s="4">
        <f t="shared" si="264"/>
        <v>0</v>
      </c>
      <c r="H3366" s="7">
        <f t="shared" si="265"/>
        <v>0</v>
      </c>
      <c r="I3366" s="7"/>
      <c r="J3366">
        <v>40756.800000000003</v>
      </c>
      <c r="K3366" s="8">
        <f t="shared" si="261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262"/>
        <v>-0.61187499999999995</v>
      </c>
      <c r="E3367" s="8">
        <f>K3396/1000</f>
        <v>-0.61187499999999995</v>
      </c>
      <c r="F3367" s="4">
        <f t="shared" si="263"/>
        <v>0</v>
      </c>
      <c r="G3367" s="4">
        <f t="shared" si="264"/>
        <v>0</v>
      </c>
      <c r="H3367" s="7">
        <f t="shared" si="265"/>
        <v>0</v>
      </c>
      <c r="I3367" s="7"/>
      <c r="J3367">
        <v>-924.71500000000003</v>
      </c>
      <c r="K3367" s="8">
        <f t="shared" si="261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262"/>
        <v>-0.61187499999999995</v>
      </c>
      <c r="E3368" s="8">
        <f>K3397/1000</f>
        <v>-0.61187499999999995</v>
      </c>
      <c r="F3368" s="4">
        <f t="shared" si="263"/>
        <v>0</v>
      </c>
      <c r="G3368" s="4">
        <f t="shared" si="264"/>
        <v>0</v>
      </c>
      <c r="H3368" s="7">
        <f t="shared" si="265"/>
        <v>0</v>
      </c>
      <c r="I3368" s="7"/>
      <c r="J3368">
        <v>-924.71500000000003</v>
      </c>
      <c r="K3368" s="8">
        <f t="shared" si="261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262"/>
        <v>-0.61187499999999995</v>
      </c>
      <c r="E3369" s="8">
        <f>K3398/1000</f>
        <v>-0.61187499999999995</v>
      </c>
      <c r="F3369" s="4">
        <f t="shared" si="263"/>
        <v>0</v>
      </c>
      <c r="G3369" s="4">
        <f t="shared" si="264"/>
        <v>0</v>
      </c>
      <c r="H3369" s="7">
        <f t="shared" si="265"/>
        <v>0</v>
      </c>
      <c r="I3369" s="7"/>
      <c r="J3369">
        <v>-611.875</v>
      </c>
      <c r="K3369" s="8">
        <f t="shared" si="261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262"/>
        <v>-0.61187499999999995</v>
      </c>
      <c r="E3370" s="8">
        <f>K3399/1000</f>
        <v>-0.61187499999999995</v>
      </c>
      <c r="F3370" s="4">
        <f t="shared" si="263"/>
        <v>0</v>
      </c>
      <c r="G3370" s="4">
        <f t="shared" si="264"/>
        <v>0</v>
      </c>
      <c r="H3370" s="7">
        <f t="shared" si="265"/>
        <v>0</v>
      </c>
      <c r="I3370" s="7"/>
      <c r="J3370">
        <v>-611.875</v>
      </c>
      <c r="K3370" s="8">
        <f t="shared" si="261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262"/>
        <v>-0.61187499999999995</v>
      </c>
      <c r="E3371" s="8">
        <f>K3400/1000</f>
        <v>-0.61187499999999995</v>
      </c>
      <c r="F3371" s="4">
        <f t="shared" si="263"/>
        <v>0</v>
      </c>
      <c r="G3371" s="4">
        <f t="shared" si="264"/>
        <v>0</v>
      </c>
      <c r="H3371" s="7">
        <f t="shared" si="265"/>
        <v>0</v>
      </c>
      <c r="I3371" s="7"/>
      <c r="J3371">
        <v>-611.875</v>
      </c>
      <c r="K3371" s="8">
        <f t="shared" si="261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262"/>
        <v>-0.61187499999999995</v>
      </c>
      <c r="E3372" s="8">
        <f>K3401/1000</f>
        <v>-0.61187499999999995</v>
      </c>
      <c r="F3372" s="4">
        <f t="shared" si="263"/>
        <v>0</v>
      </c>
      <c r="G3372" s="4">
        <f t="shared" si="264"/>
        <v>0</v>
      </c>
      <c r="H3372" s="7">
        <f t="shared" si="265"/>
        <v>0</v>
      </c>
      <c r="I3372" s="7"/>
      <c r="J3372">
        <v>-611.875</v>
      </c>
      <c r="K3372" s="8">
        <f t="shared" ref="K3372:K3435" si="266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262"/>
        <v>-1.0669200000000001</v>
      </c>
      <c r="E3373" s="8">
        <f>K3402/1000</f>
        <v>-1.0669200000000001</v>
      </c>
      <c r="F3373" s="4">
        <f t="shared" si="263"/>
        <v>0</v>
      </c>
      <c r="G3373" s="4">
        <f t="shared" si="264"/>
        <v>0</v>
      </c>
      <c r="H3373" s="7">
        <f t="shared" si="265"/>
        <v>0</v>
      </c>
      <c r="I3373" s="7"/>
      <c r="J3373">
        <v>-611.875</v>
      </c>
      <c r="K3373" s="8">
        <f t="shared" si="266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262"/>
        <v>-1.0669200000000001</v>
      </c>
      <c r="E3374" s="8">
        <f>K3403/1000</f>
        <v>-1.0669200000000001</v>
      </c>
      <c r="F3374" s="4">
        <f t="shared" si="263"/>
        <v>0</v>
      </c>
      <c r="G3374" s="4">
        <f t="shared" si="264"/>
        <v>0</v>
      </c>
      <c r="H3374" s="7">
        <f t="shared" si="265"/>
        <v>0</v>
      </c>
      <c r="I3374" s="7"/>
      <c r="J3374">
        <v>-611.875</v>
      </c>
      <c r="K3374" s="8">
        <f t="shared" si="266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262"/>
        <v>-2.7183600000000001</v>
      </c>
      <c r="E3375" s="8">
        <f>K3404/1000</f>
        <v>-2.71983</v>
      </c>
      <c r="F3375" s="4">
        <f t="shared" si="263"/>
        <v>-1.4699999999998603E-3</v>
      </c>
      <c r="G3375" s="4">
        <f t="shared" si="264"/>
        <v>1.4699999999998603E-3</v>
      </c>
      <c r="H3375" s="7">
        <f t="shared" si="265"/>
        <v>2.1608999999995891E-6</v>
      </c>
      <c r="I3375" s="7"/>
      <c r="J3375">
        <v>-611.875</v>
      </c>
      <c r="K3375" s="8">
        <f t="shared" si="266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262"/>
        <v>30.651799999999998</v>
      </c>
      <c r="E3376" s="8">
        <f>K3405/1000</f>
        <v>30.981300000000001</v>
      </c>
      <c r="F3376" s="4">
        <f t="shared" si="263"/>
        <v>0.32950000000000301</v>
      </c>
      <c r="G3376" s="4">
        <f t="shared" si="264"/>
        <v>0.32950000000000301</v>
      </c>
      <c r="H3376" s="7">
        <f t="shared" si="265"/>
        <v>0.10857025000000199</v>
      </c>
      <c r="I3376" s="7"/>
      <c r="J3376">
        <v>-611.875</v>
      </c>
      <c r="K3376" s="8">
        <f t="shared" si="266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262"/>
        <v>81.471899999999991</v>
      </c>
      <c r="E3377" s="8">
        <f>K3406/1000</f>
        <v>82.029499999999999</v>
      </c>
      <c r="F3377" s="4">
        <f t="shared" si="263"/>
        <v>0.55760000000000787</v>
      </c>
      <c r="G3377" s="4">
        <f t="shared" si="264"/>
        <v>0.55760000000000787</v>
      </c>
      <c r="H3377" s="7">
        <f t="shared" si="265"/>
        <v>0.31091776000000876</v>
      </c>
      <c r="I3377" s="7"/>
      <c r="J3377">
        <v>-611.875</v>
      </c>
      <c r="K3377" s="8">
        <f t="shared" si="266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262"/>
        <v>103.742</v>
      </c>
      <c r="E3378" s="8">
        <f>K3407/1000</f>
        <v>104.66</v>
      </c>
      <c r="F3378" s="4">
        <f t="shared" si="263"/>
        <v>0.91799999999999216</v>
      </c>
      <c r="G3378" s="4">
        <f t="shared" si="264"/>
        <v>0.91799999999999216</v>
      </c>
      <c r="H3378" s="7">
        <f t="shared" si="265"/>
        <v>0.8427239999999856</v>
      </c>
      <c r="I3378" s="7"/>
      <c r="J3378">
        <v>-1066.92</v>
      </c>
      <c r="K3378" s="8">
        <f t="shared" si="266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262"/>
        <v>108.23699999999999</v>
      </c>
      <c r="E3379" s="8">
        <f>K3408/1000</f>
        <v>108.575</v>
      </c>
      <c r="F3379" s="4">
        <f t="shared" si="263"/>
        <v>0.33800000000000807</v>
      </c>
      <c r="G3379" s="4">
        <f t="shared" si="264"/>
        <v>0.33800000000000807</v>
      </c>
      <c r="H3379" s="7">
        <f t="shared" si="265"/>
        <v>0.11424400000000545</v>
      </c>
      <c r="I3379" s="7"/>
      <c r="J3379">
        <v>-1066.92</v>
      </c>
      <c r="K3379" s="8">
        <f t="shared" si="266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262"/>
        <v>107.583</v>
      </c>
      <c r="E3380" s="8">
        <f>K3409/1000</f>
        <v>107.91500000000001</v>
      </c>
      <c r="F3380" s="4">
        <f t="shared" si="263"/>
        <v>0.33200000000000784</v>
      </c>
      <c r="G3380" s="4">
        <f t="shared" si="264"/>
        <v>0.33200000000000784</v>
      </c>
      <c r="H3380" s="7">
        <f t="shared" si="265"/>
        <v>0.11022400000000521</v>
      </c>
      <c r="I3380" s="7"/>
      <c r="J3380">
        <v>-3598.27</v>
      </c>
      <c r="K3380" s="8">
        <f t="shared" si="266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262"/>
        <v>107.158</v>
      </c>
      <c r="E3381" s="8">
        <f>K3410/1000</f>
        <v>107.473</v>
      </c>
      <c r="F3381" s="4">
        <f t="shared" si="263"/>
        <v>0.31499999999999773</v>
      </c>
      <c r="G3381" s="4">
        <f t="shared" si="264"/>
        <v>0.31499999999999773</v>
      </c>
      <c r="H3381" s="7">
        <f t="shared" si="265"/>
        <v>9.9224999999998564E-2</v>
      </c>
      <c r="I3381" s="7"/>
      <c r="J3381">
        <v>30008.3</v>
      </c>
      <c r="K3381" s="8">
        <f t="shared" si="266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262"/>
        <v>106.97499999999999</v>
      </c>
      <c r="E3382" s="8">
        <f>K3411/1000</f>
        <v>107.24</v>
      </c>
      <c r="F3382" s="4">
        <f t="shared" si="263"/>
        <v>0.26500000000000057</v>
      </c>
      <c r="G3382" s="4">
        <f t="shared" si="264"/>
        <v>0.26500000000000057</v>
      </c>
      <c r="H3382" s="7">
        <f t="shared" si="265"/>
        <v>7.0225000000000301E-2</v>
      </c>
      <c r="I3382" s="7"/>
      <c r="J3382">
        <v>109360</v>
      </c>
      <c r="K3382" s="8">
        <f t="shared" si="266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262"/>
        <v>106.79</v>
      </c>
      <c r="E3383" s="8">
        <f>K3412/1000</f>
        <v>106.726</v>
      </c>
      <c r="F3383" s="4">
        <f t="shared" si="263"/>
        <v>-6.4000000000007162E-2</v>
      </c>
      <c r="G3383" s="4">
        <f t="shared" si="264"/>
        <v>6.4000000000007162E-2</v>
      </c>
      <c r="H3383" s="7">
        <f t="shared" si="265"/>
        <v>4.0960000000009166E-3</v>
      </c>
      <c r="I3383" s="7"/>
      <c r="J3383">
        <v>108658</v>
      </c>
      <c r="K3383" s="8">
        <f t="shared" si="266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262"/>
        <v>106.575</v>
      </c>
      <c r="E3384" s="8">
        <f>K3413/1000</f>
        <v>106.64</v>
      </c>
      <c r="F3384" s="4">
        <f t="shared" si="263"/>
        <v>6.4999999999997726E-2</v>
      </c>
      <c r="G3384" s="4">
        <f t="shared" si="264"/>
        <v>6.4999999999997726E-2</v>
      </c>
      <c r="H3384" s="7">
        <f t="shared" si="265"/>
        <v>4.2249999999997047E-3</v>
      </c>
      <c r="I3384" s="7"/>
      <c r="J3384">
        <v>107685</v>
      </c>
      <c r="K3384" s="8">
        <f t="shared" si="266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262"/>
        <v>91.487399999999994</v>
      </c>
      <c r="E3385" s="8">
        <f>K3414/1000</f>
        <v>90.477199999999996</v>
      </c>
      <c r="F3385" s="4">
        <f t="shared" si="263"/>
        <v>-1.0101999999999975</v>
      </c>
      <c r="G3385" s="4">
        <f t="shared" si="264"/>
        <v>1.0101999999999975</v>
      </c>
      <c r="H3385" s="7">
        <f t="shared" si="265"/>
        <v>1.0205040399999949</v>
      </c>
      <c r="I3385" s="7"/>
      <c r="J3385">
        <v>107303</v>
      </c>
      <c r="K3385" s="8">
        <f t="shared" si="266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262"/>
        <v>31.301200000000001</v>
      </c>
      <c r="E3386" s="8">
        <f>K3415/1000</f>
        <v>30.335099999999997</v>
      </c>
      <c r="F3386" s="4">
        <f t="shared" si="263"/>
        <v>-0.9661000000000044</v>
      </c>
      <c r="G3386" s="4">
        <f t="shared" si="264"/>
        <v>0.9661000000000044</v>
      </c>
      <c r="H3386" s="7">
        <f t="shared" si="265"/>
        <v>0.93334921000000848</v>
      </c>
      <c r="I3386" s="7"/>
      <c r="J3386">
        <v>106731</v>
      </c>
      <c r="K3386" s="8">
        <f t="shared" si="266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262"/>
        <v>-0.92471500000000006</v>
      </c>
      <c r="E3387" s="8">
        <f>K3416/1000</f>
        <v>-0.92471500000000006</v>
      </c>
      <c r="F3387" s="4">
        <f t="shared" si="263"/>
        <v>0</v>
      </c>
      <c r="G3387" s="4">
        <f t="shared" si="264"/>
        <v>0</v>
      </c>
      <c r="H3387" s="7">
        <f t="shared" si="265"/>
        <v>0</v>
      </c>
      <c r="I3387" s="7"/>
      <c r="J3387">
        <v>106276</v>
      </c>
      <c r="K3387" s="8">
        <f t="shared" si="266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262"/>
        <v>-0.61187499999999995</v>
      </c>
      <c r="E3388" s="8">
        <f>K3417/1000</f>
        <v>-0.61187499999999995</v>
      </c>
      <c r="F3388" s="4">
        <f t="shared" si="263"/>
        <v>0</v>
      </c>
      <c r="G3388" s="4">
        <f t="shared" si="264"/>
        <v>0</v>
      </c>
      <c r="H3388" s="7">
        <f t="shared" si="265"/>
        <v>0</v>
      </c>
      <c r="I3388" s="7"/>
      <c r="J3388">
        <v>105723</v>
      </c>
      <c r="K3388" s="8">
        <f t="shared" si="266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262"/>
        <v>-0.61187499999999995</v>
      </c>
      <c r="E3389" s="8">
        <f>K3418/1000</f>
        <v>-0.61187499999999995</v>
      </c>
      <c r="F3389" s="4">
        <f t="shared" si="263"/>
        <v>0</v>
      </c>
      <c r="G3389" s="4">
        <f t="shared" si="264"/>
        <v>0</v>
      </c>
      <c r="H3389" s="7">
        <f t="shared" si="265"/>
        <v>0</v>
      </c>
      <c r="I3389" s="7"/>
      <c r="J3389">
        <v>105412</v>
      </c>
      <c r="K3389" s="8">
        <f t="shared" si="266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262"/>
        <v>-0.61187499999999995</v>
      </c>
      <c r="E3390" s="8">
        <f>K3419/1000</f>
        <v>-0.61187499999999995</v>
      </c>
      <c r="F3390" s="4">
        <f t="shared" si="263"/>
        <v>0</v>
      </c>
      <c r="G3390" s="4">
        <f t="shared" si="264"/>
        <v>0</v>
      </c>
      <c r="H3390" s="7">
        <f t="shared" si="265"/>
        <v>0</v>
      </c>
      <c r="I3390" s="7"/>
      <c r="J3390">
        <v>105981</v>
      </c>
      <c r="K3390" s="8">
        <f t="shared" si="266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262"/>
        <v>-0.61187499999999995</v>
      </c>
      <c r="E3391" s="8">
        <f>K3420/1000</f>
        <v>-0.61187499999999995</v>
      </c>
      <c r="F3391" s="4">
        <f t="shared" si="263"/>
        <v>0</v>
      </c>
      <c r="G3391" s="4">
        <f t="shared" si="264"/>
        <v>0</v>
      </c>
      <c r="H3391" s="7">
        <f t="shared" si="265"/>
        <v>0</v>
      </c>
      <c r="I3391" s="7"/>
      <c r="J3391">
        <v>56674</v>
      </c>
      <c r="K3391" s="8">
        <f t="shared" si="266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262"/>
        <v>-0.61187499999999995</v>
      </c>
      <c r="E3392" s="8">
        <f>K3421/1000</f>
        <v>-0.61187499999999995</v>
      </c>
      <c r="F3392" s="4">
        <f t="shared" si="263"/>
        <v>0</v>
      </c>
      <c r="G3392" s="4">
        <f t="shared" si="264"/>
        <v>0</v>
      </c>
      <c r="H3392" s="7">
        <f t="shared" si="265"/>
        <v>0</v>
      </c>
      <c r="I3392" s="7"/>
      <c r="J3392">
        <v>-924.71500000000003</v>
      </c>
      <c r="K3392" s="8">
        <f t="shared" si="266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262"/>
        <v>-0.61187499999999995</v>
      </c>
      <c r="E3393" s="8">
        <f>K3422/1000</f>
        <v>-0.61187499999999995</v>
      </c>
      <c r="F3393" s="4">
        <f t="shared" si="263"/>
        <v>0</v>
      </c>
      <c r="G3393" s="4">
        <f t="shared" si="264"/>
        <v>0</v>
      </c>
      <c r="H3393" s="7">
        <f t="shared" si="265"/>
        <v>0</v>
      </c>
      <c r="I3393" s="7"/>
      <c r="J3393">
        <v>-611.875</v>
      </c>
      <c r="K3393" s="8">
        <f t="shared" si="266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262"/>
        <v>-0.61187499999999995</v>
      </c>
      <c r="E3394" s="8">
        <f>K3423/1000</f>
        <v>-0.61187499999999995</v>
      </c>
      <c r="F3394" s="4">
        <f t="shared" si="263"/>
        <v>0</v>
      </c>
      <c r="G3394" s="4">
        <f t="shared" si="264"/>
        <v>0</v>
      </c>
      <c r="H3394" s="7">
        <f t="shared" si="265"/>
        <v>0</v>
      </c>
      <c r="I3394" s="7"/>
      <c r="J3394">
        <v>-611.875</v>
      </c>
      <c r="K3394" s="8">
        <f t="shared" si="266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262"/>
        <v>-0.61187499999999995</v>
      </c>
      <c r="E3395" s="8">
        <f>K3424/1000</f>
        <v>-0.61187499999999995</v>
      </c>
      <c r="F3395" s="4">
        <f t="shared" si="263"/>
        <v>0</v>
      </c>
      <c r="G3395" s="4">
        <f t="shared" si="264"/>
        <v>0</v>
      </c>
      <c r="H3395" s="7">
        <f t="shared" si="265"/>
        <v>0</v>
      </c>
      <c r="I3395" s="7"/>
      <c r="J3395">
        <v>-611.875</v>
      </c>
      <c r="K3395" s="8">
        <f t="shared" si="266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262"/>
        <v>-0.61187499999999995</v>
      </c>
      <c r="E3396" s="8">
        <f>K3425/1000</f>
        <v>-0.61187499999999995</v>
      </c>
      <c r="F3396" s="4">
        <f t="shared" si="263"/>
        <v>0</v>
      </c>
      <c r="G3396" s="4">
        <f t="shared" si="264"/>
        <v>0</v>
      </c>
      <c r="H3396" s="7">
        <f t="shared" si="265"/>
        <v>0</v>
      </c>
      <c r="I3396" s="7"/>
      <c r="J3396">
        <v>-611.875</v>
      </c>
      <c r="K3396" s="8">
        <f t="shared" si="266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262"/>
        <v>-1.0669200000000001</v>
      </c>
      <c r="E3397" s="8">
        <f>K3426/1000</f>
        <v>-1.0669200000000001</v>
      </c>
      <c r="F3397" s="4">
        <f t="shared" si="263"/>
        <v>0</v>
      </c>
      <c r="G3397" s="4">
        <f t="shared" si="264"/>
        <v>0</v>
      </c>
      <c r="H3397" s="7">
        <f t="shared" si="265"/>
        <v>0</v>
      </c>
      <c r="I3397" s="7"/>
      <c r="J3397">
        <v>-611.875</v>
      </c>
      <c r="K3397" s="8">
        <f t="shared" si="266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262"/>
        <v>-1.0669200000000001</v>
      </c>
      <c r="E3398" s="8">
        <f>K3427/1000</f>
        <v>-1.0669200000000001</v>
      </c>
      <c r="F3398" s="4">
        <f t="shared" si="263"/>
        <v>0</v>
      </c>
      <c r="G3398" s="4">
        <f t="shared" si="264"/>
        <v>0</v>
      </c>
      <c r="H3398" s="7">
        <f t="shared" si="265"/>
        <v>0</v>
      </c>
      <c r="I3398" s="7"/>
      <c r="J3398">
        <v>-611.875</v>
      </c>
      <c r="K3398" s="8">
        <f t="shared" si="266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262"/>
        <v>-0.92471500000000006</v>
      </c>
      <c r="E3399" s="8">
        <f>K3428/1000</f>
        <v>-0.92471500000000006</v>
      </c>
      <c r="F3399" s="4">
        <f t="shared" si="263"/>
        <v>0</v>
      </c>
      <c r="G3399" s="4">
        <f t="shared" si="264"/>
        <v>0</v>
      </c>
      <c r="H3399" s="7">
        <f t="shared" si="265"/>
        <v>0</v>
      </c>
      <c r="I3399" s="7"/>
      <c r="J3399">
        <v>-611.875</v>
      </c>
      <c r="K3399" s="8">
        <f t="shared" si="266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262"/>
        <v>19.282400000000003</v>
      </c>
      <c r="E3400" s="8">
        <f>K3429/1000</f>
        <v>19.752200000000002</v>
      </c>
      <c r="F3400" s="4">
        <f t="shared" si="263"/>
        <v>0.46979999999999933</v>
      </c>
      <c r="G3400" s="4">
        <f t="shared" si="264"/>
        <v>0.46979999999999933</v>
      </c>
      <c r="H3400" s="7">
        <f t="shared" si="265"/>
        <v>0.22071203999999936</v>
      </c>
      <c r="I3400" s="7"/>
      <c r="J3400">
        <v>-611.875</v>
      </c>
      <c r="K3400" s="8">
        <f t="shared" si="266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267">C3401/1000</f>
        <v>27.217299999999998</v>
      </c>
      <c r="E3401" s="8">
        <f>K3430/1000</f>
        <v>27.5136</v>
      </c>
      <c r="F3401" s="4">
        <f t="shared" ref="F3401:F3464" si="268">(E3401- D3401)</f>
        <v>0.29630000000000223</v>
      </c>
      <c r="G3401" s="4">
        <f t="shared" ref="G3401:G3464" si="269">ABS(F3401)</f>
        <v>0.29630000000000223</v>
      </c>
      <c r="H3401" s="7">
        <f t="shared" ref="H3401:H3464" si="270">(G3401^2)</f>
        <v>8.7793690000001326E-2</v>
      </c>
      <c r="I3401" s="7"/>
      <c r="J3401">
        <v>-611.875</v>
      </c>
      <c r="K3401" s="8">
        <f t="shared" si="266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267"/>
        <v>-0.92471500000000006</v>
      </c>
      <c r="E3402" s="8">
        <f>K3431/1000</f>
        <v>-0.92471500000000006</v>
      </c>
      <c r="F3402" s="4">
        <f t="shared" si="268"/>
        <v>0</v>
      </c>
      <c r="G3402" s="4">
        <f t="shared" si="269"/>
        <v>0</v>
      </c>
      <c r="H3402" s="7">
        <f t="shared" si="270"/>
        <v>0</v>
      </c>
      <c r="I3402" s="7"/>
      <c r="J3402">
        <v>-1066.92</v>
      </c>
      <c r="K3402" s="8">
        <f t="shared" si="266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267"/>
        <v>6.282</v>
      </c>
      <c r="E3403" s="8">
        <f>K3432/1000</f>
        <v>6.6583800000000002</v>
      </c>
      <c r="F3403" s="4">
        <f t="shared" si="268"/>
        <v>0.37638000000000016</v>
      </c>
      <c r="G3403" s="4">
        <f t="shared" si="269"/>
        <v>0.37638000000000016</v>
      </c>
      <c r="H3403" s="7">
        <f t="shared" si="270"/>
        <v>0.14166190440000012</v>
      </c>
      <c r="I3403" s="7"/>
      <c r="J3403">
        <v>-1066.92</v>
      </c>
      <c r="K3403" s="8">
        <f t="shared" si="266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267"/>
        <v>108.056</v>
      </c>
      <c r="E3404" s="8">
        <f>K3433/1000</f>
        <v>108.24299999999999</v>
      </c>
      <c r="F3404" s="4">
        <f t="shared" si="268"/>
        <v>0.18699999999999761</v>
      </c>
      <c r="G3404" s="4">
        <f t="shared" si="269"/>
        <v>0.18699999999999761</v>
      </c>
      <c r="H3404" s="7">
        <f t="shared" si="270"/>
        <v>3.4968999999999105E-2</v>
      </c>
      <c r="I3404" s="7"/>
      <c r="J3404">
        <v>-2719.83</v>
      </c>
      <c r="K3404" s="8">
        <f t="shared" si="266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267"/>
        <v>107.494</v>
      </c>
      <c r="E3405" s="8">
        <f>K3434/1000</f>
        <v>107.758</v>
      </c>
      <c r="F3405" s="4">
        <f t="shared" si="268"/>
        <v>0.26399999999999579</v>
      </c>
      <c r="G3405" s="4">
        <f t="shared" si="269"/>
        <v>0.26399999999999579</v>
      </c>
      <c r="H3405" s="7">
        <f t="shared" si="270"/>
        <v>6.9695999999997774E-2</v>
      </c>
      <c r="I3405" s="7"/>
      <c r="J3405">
        <v>30981.3</v>
      </c>
      <c r="K3405" s="8">
        <f t="shared" si="266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267"/>
        <v>107.122</v>
      </c>
      <c r="E3406" s="8">
        <f>K3435/1000</f>
        <v>107.422</v>
      </c>
      <c r="F3406" s="4">
        <f t="shared" si="268"/>
        <v>0.29999999999999716</v>
      </c>
      <c r="G3406" s="4">
        <f t="shared" si="269"/>
        <v>0.29999999999999716</v>
      </c>
      <c r="H3406" s="7">
        <f t="shared" si="270"/>
        <v>8.999999999999829E-2</v>
      </c>
      <c r="I3406" s="7"/>
      <c r="J3406">
        <v>82029.5</v>
      </c>
      <c r="K3406" s="8">
        <f t="shared" si="266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267"/>
        <v>76.773200000000003</v>
      </c>
      <c r="E3407" s="8">
        <f>K3436/1000</f>
        <v>77.238399999999999</v>
      </c>
      <c r="F3407" s="4">
        <f t="shared" si="268"/>
        <v>0.46519999999999584</v>
      </c>
      <c r="G3407" s="4">
        <f t="shared" si="269"/>
        <v>0.46519999999999584</v>
      </c>
      <c r="H3407" s="7">
        <f t="shared" si="270"/>
        <v>0.21641103999999614</v>
      </c>
      <c r="I3407" s="7"/>
      <c r="J3407">
        <v>104660</v>
      </c>
      <c r="K3407" s="8">
        <f t="shared" si="266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267"/>
        <v>108.003</v>
      </c>
      <c r="E3408" s="8">
        <f>K3437/1000</f>
        <v>108.32299999999999</v>
      </c>
      <c r="F3408" s="4">
        <f t="shared" si="268"/>
        <v>0.31999999999999318</v>
      </c>
      <c r="G3408" s="4">
        <f t="shared" si="269"/>
        <v>0.31999999999999318</v>
      </c>
      <c r="H3408" s="7">
        <f t="shared" si="270"/>
        <v>0.10239999999999563</v>
      </c>
      <c r="I3408" s="7"/>
      <c r="J3408">
        <v>108575</v>
      </c>
      <c r="K3408" s="8">
        <f t="shared" si="266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267"/>
        <v>47.628399999999999</v>
      </c>
      <c r="E3409" s="8">
        <f>K3438/1000</f>
        <v>47.330100000000002</v>
      </c>
      <c r="F3409" s="4">
        <f t="shared" si="268"/>
        <v>-0.29829999999999757</v>
      </c>
      <c r="G3409" s="4">
        <f t="shared" si="269"/>
        <v>0.29829999999999757</v>
      </c>
      <c r="H3409" s="7">
        <f t="shared" si="270"/>
        <v>8.8982889999998552E-2</v>
      </c>
      <c r="I3409" s="7"/>
      <c r="J3409">
        <v>107915</v>
      </c>
      <c r="K3409" s="8">
        <f t="shared" si="266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267"/>
        <v>-0.92471500000000006</v>
      </c>
      <c r="E3410" s="8">
        <f>K3439/1000</f>
        <v>-0.92471500000000006</v>
      </c>
      <c r="F3410" s="4">
        <f t="shared" si="268"/>
        <v>0</v>
      </c>
      <c r="G3410" s="4">
        <f t="shared" si="269"/>
        <v>0</v>
      </c>
      <c r="H3410" s="7">
        <f t="shared" si="270"/>
        <v>0</v>
      </c>
      <c r="I3410" s="7"/>
      <c r="J3410">
        <v>107473</v>
      </c>
      <c r="K3410" s="8">
        <f t="shared" si="266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267"/>
        <v>-0.92471500000000006</v>
      </c>
      <c r="E3411" s="8">
        <f>K3440/1000</f>
        <v>-0.92471500000000006</v>
      </c>
      <c r="F3411" s="4">
        <f t="shared" si="268"/>
        <v>0</v>
      </c>
      <c r="G3411" s="4">
        <f t="shared" si="269"/>
        <v>0</v>
      </c>
      <c r="H3411" s="7">
        <f t="shared" si="270"/>
        <v>0</v>
      </c>
      <c r="I3411" s="7"/>
      <c r="J3411">
        <v>107240</v>
      </c>
      <c r="K3411" s="8">
        <f t="shared" si="266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267"/>
        <v>-0.61187499999999995</v>
      </c>
      <c r="E3412" s="8">
        <f>K3441/1000</f>
        <v>-0.61187499999999995</v>
      </c>
      <c r="F3412" s="4">
        <f t="shared" si="268"/>
        <v>0</v>
      </c>
      <c r="G3412" s="4">
        <f t="shared" si="269"/>
        <v>0</v>
      </c>
      <c r="H3412" s="7">
        <f t="shared" si="270"/>
        <v>0</v>
      </c>
      <c r="I3412" s="7"/>
      <c r="J3412">
        <v>106726</v>
      </c>
      <c r="K3412" s="8">
        <f t="shared" si="266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267"/>
        <v>-0.61187499999999995</v>
      </c>
      <c r="E3413" s="8">
        <f>K3442/1000</f>
        <v>-0.61187499999999995</v>
      </c>
      <c r="F3413" s="4">
        <f t="shared" si="268"/>
        <v>0</v>
      </c>
      <c r="G3413" s="4">
        <f t="shared" si="269"/>
        <v>0</v>
      </c>
      <c r="H3413" s="7">
        <f t="shared" si="270"/>
        <v>0</v>
      </c>
      <c r="I3413" s="7"/>
      <c r="J3413">
        <v>106640</v>
      </c>
      <c r="K3413" s="8">
        <f t="shared" si="266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267"/>
        <v>-0.61187499999999995</v>
      </c>
      <c r="E3414" s="8">
        <f>K3443/1000</f>
        <v>-0.61187499999999995</v>
      </c>
      <c r="F3414" s="4">
        <f t="shared" si="268"/>
        <v>0</v>
      </c>
      <c r="G3414" s="4">
        <f t="shared" si="269"/>
        <v>0</v>
      </c>
      <c r="H3414" s="7">
        <f t="shared" si="270"/>
        <v>0</v>
      </c>
      <c r="I3414" s="7"/>
      <c r="J3414">
        <v>90477.2</v>
      </c>
      <c r="K3414" s="8">
        <f t="shared" si="266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267"/>
        <v>-0.61187499999999995</v>
      </c>
      <c r="E3415" s="8">
        <f>K3444/1000</f>
        <v>-0.61187499999999995</v>
      </c>
      <c r="F3415" s="4">
        <f t="shared" si="268"/>
        <v>0</v>
      </c>
      <c r="G3415" s="4">
        <f t="shared" si="269"/>
        <v>0</v>
      </c>
      <c r="H3415" s="7">
        <f t="shared" si="270"/>
        <v>0</v>
      </c>
      <c r="I3415" s="7"/>
      <c r="J3415">
        <v>30335.1</v>
      </c>
      <c r="K3415" s="8">
        <f t="shared" si="266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267"/>
        <v>-0.61187499999999995</v>
      </c>
      <c r="E3416" s="8">
        <f>K3445/1000</f>
        <v>-0.61187499999999995</v>
      </c>
      <c r="F3416" s="4">
        <f t="shared" si="268"/>
        <v>0</v>
      </c>
      <c r="G3416" s="4">
        <f t="shared" si="269"/>
        <v>0</v>
      </c>
      <c r="H3416" s="7">
        <f t="shared" si="270"/>
        <v>0</v>
      </c>
      <c r="I3416" s="7"/>
      <c r="J3416">
        <v>-924.71500000000003</v>
      </c>
      <c r="K3416" s="8">
        <f t="shared" si="266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267"/>
        <v>-0.61187499999999995</v>
      </c>
      <c r="E3417" s="8">
        <f>K3446/1000</f>
        <v>-0.61187499999999995</v>
      </c>
      <c r="F3417" s="4">
        <f t="shared" si="268"/>
        <v>0</v>
      </c>
      <c r="G3417" s="4">
        <f t="shared" si="269"/>
        <v>0</v>
      </c>
      <c r="H3417" s="7">
        <f t="shared" si="270"/>
        <v>0</v>
      </c>
      <c r="I3417" s="7"/>
      <c r="J3417">
        <v>-611.875</v>
      </c>
      <c r="K3417" s="8">
        <f t="shared" si="266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267"/>
        <v>-0.61187499999999995</v>
      </c>
      <c r="E3418" s="8">
        <f>K3447/1000</f>
        <v>-0.61187499999999995</v>
      </c>
      <c r="F3418" s="4">
        <f t="shared" si="268"/>
        <v>0</v>
      </c>
      <c r="G3418" s="4">
        <f t="shared" si="269"/>
        <v>0</v>
      </c>
      <c r="H3418" s="7">
        <f t="shared" si="270"/>
        <v>0</v>
      </c>
      <c r="I3418" s="7"/>
      <c r="J3418">
        <v>-611.875</v>
      </c>
      <c r="K3418" s="8">
        <f t="shared" si="266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267"/>
        <v>-0.61187499999999995</v>
      </c>
      <c r="E3419" s="8">
        <f>K3448/1000</f>
        <v>-0.61187499999999995</v>
      </c>
      <c r="F3419" s="4">
        <f t="shared" si="268"/>
        <v>0</v>
      </c>
      <c r="G3419" s="4">
        <f t="shared" si="269"/>
        <v>0</v>
      </c>
      <c r="H3419" s="7">
        <f t="shared" si="270"/>
        <v>0</v>
      </c>
      <c r="I3419" s="7"/>
      <c r="J3419">
        <v>-611.875</v>
      </c>
      <c r="K3419" s="8">
        <f t="shared" si="266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267"/>
        <v>-0.61187499999999995</v>
      </c>
      <c r="E3420" s="8">
        <f>K3449/1000</f>
        <v>-0.61187499999999995</v>
      </c>
      <c r="F3420" s="4">
        <f t="shared" si="268"/>
        <v>0</v>
      </c>
      <c r="G3420" s="4">
        <f t="shared" si="269"/>
        <v>0</v>
      </c>
      <c r="H3420" s="7">
        <f t="shared" si="270"/>
        <v>0</v>
      </c>
      <c r="I3420" s="7"/>
      <c r="J3420">
        <v>-611.875</v>
      </c>
      <c r="K3420" s="8">
        <f t="shared" si="266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267"/>
        <v>-1.0669200000000001</v>
      </c>
      <c r="E3421" s="8">
        <f>K3450/1000</f>
        <v>-1.0669200000000001</v>
      </c>
      <c r="F3421" s="4">
        <f t="shared" si="268"/>
        <v>0</v>
      </c>
      <c r="G3421" s="4">
        <f t="shared" si="269"/>
        <v>0</v>
      </c>
      <c r="H3421" s="7">
        <f t="shared" si="270"/>
        <v>0</v>
      </c>
      <c r="I3421" s="7"/>
      <c r="J3421">
        <v>-611.875</v>
      </c>
      <c r="K3421" s="8">
        <f t="shared" si="266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267"/>
        <v>-1.0669200000000001</v>
      </c>
      <c r="E3422" s="8">
        <f>K3451/1000</f>
        <v>-1.0669200000000001</v>
      </c>
      <c r="F3422" s="4">
        <f t="shared" si="268"/>
        <v>0</v>
      </c>
      <c r="G3422" s="4">
        <f t="shared" si="269"/>
        <v>0</v>
      </c>
      <c r="H3422" s="7">
        <f t="shared" si="270"/>
        <v>0</v>
      </c>
      <c r="I3422" s="7"/>
      <c r="J3422">
        <v>-611.875</v>
      </c>
      <c r="K3422" s="8">
        <f t="shared" si="266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267"/>
        <v>-4.1101999999999999</v>
      </c>
      <c r="E3423" s="8">
        <f>K3452/1000</f>
        <v>-4.1147900000000002</v>
      </c>
      <c r="F3423" s="4">
        <f t="shared" si="268"/>
        <v>-4.590000000000316E-3</v>
      </c>
      <c r="G3423" s="4">
        <f t="shared" si="269"/>
        <v>4.590000000000316E-3</v>
      </c>
      <c r="H3423" s="7">
        <f t="shared" si="270"/>
        <v>2.1068100000002903E-5</v>
      </c>
      <c r="I3423" s="7"/>
      <c r="J3423">
        <v>-611.875</v>
      </c>
      <c r="K3423" s="8">
        <f t="shared" si="266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267"/>
        <v>-0.92471500000000006</v>
      </c>
      <c r="E3424" s="8">
        <f>K3453/1000</f>
        <v>-0.92471500000000006</v>
      </c>
      <c r="F3424" s="4">
        <f t="shared" si="268"/>
        <v>0</v>
      </c>
      <c r="G3424" s="4">
        <f t="shared" si="269"/>
        <v>0</v>
      </c>
      <c r="H3424" s="7">
        <f t="shared" si="270"/>
        <v>0</v>
      </c>
      <c r="I3424" s="7"/>
      <c r="J3424">
        <v>-611.875</v>
      </c>
      <c r="K3424" s="8">
        <f t="shared" si="266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267"/>
        <v>-3.1550700000000003</v>
      </c>
      <c r="E3425" s="8">
        <f>K3454/1000</f>
        <v>-3.1557300000000001</v>
      </c>
      <c r="F3425" s="4">
        <f t="shared" si="268"/>
        <v>-6.599999999998829E-4</v>
      </c>
      <c r="G3425" s="4">
        <f t="shared" si="269"/>
        <v>6.599999999998829E-4</v>
      </c>
      <c r="H3425" s="7">
        <f t="shared" si="270"/>
        <v>4.3559999999984543E-7</v>
      </c>
      <c r="I3425" s="7"/>
      <c r="J3425">
        <v>-611.875</v>
      </c>
      <c r="K3425" s="8">
        <f t="shared" si="266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267"/>
        <v>36.588800000000006</v>
      </c>
      <c r="E3426" s="8">
        <f>K3455/1000</f>
        <v>36.711400000000005</v>
      </c>
      <c r="F3426" s="4">
        <f t="shared" si="268"/>
        <v>0.12259999999999849</v>
      </c>
      <c r="G3426" s="4">
        <f t="shared" si="269"/>
        <v>0.12259999999999849</v>
      </c>
      <c r="H3426" s="7">
        <f t="shared" si="270"/>
        <v>1.5030759999999629E-2</v>
      </c>
      <c r="I3426" s="7"/>
      <c r="J3426">
        <v>-1066.92</v>
      </c>
      <c r="K3426" s="8">
        <f t="shared" si="266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267"/>
        <v>109.705</v>
      </c>
      <c r="E3427" s="8">
        <f>K3456/1000</f>
        <v>109.581</v>
      </c>
      <c r="F3427" s="4">
        <f t="shared" si="268"/>
        <v>-0.12399999999999523</v>
      </c>
      <c r="G3427" s="4">
        <f t="shared" si="269"/>
        <v>0.12399999999999523</v>
      </c>
      <c r="H3427" s="7">
        <f t="shared" si="270"/>
        <v>1.5375999999998816E-2</v>
      </c>
      <c r="I3427" s="7"/>
      <c r="J3427">
        <v>-1066.92</v>
      </c>
      <c r="K3427" s="8">
        <f t="shared" si="266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267"/>
        <v>108.345</v>
      </c>
      <c r="E3428" s="8">
        <f>K3457/1000</f>
        <v>108.70699999999999</v>
      </c>
      <c r="F3428" s="4">
        <f t="shared" si="268"/>
        <v>0.36199999999999477</v>
      </c>
      <c r="G3428" s="4">
        <f t="shared" si="269"/>
        <v>0.36199999999999477</v>
      </c>
      <c r="H3428" s="7">
        <f t="shared" si="270"/>
        <v>0.13104399999999622</v>
      </c>
      <c r="I3428" s="7"/>
      <c r="J3428">
        <v>-924.71500000000003</v>
      </c>
      <c r="K3428" s="8">
        <f t="shared" si="266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267"/>
        <v>107.967</v>
      </c>
      <c r="E3429" s="8">
        <f>K3458/1000</f>
        <v>108.449</v>
      </c>
      <c r="F3429" s="4">
        <f t="shared" si="268"/>
        <v>0.48199999999999932</v>
      </c>
      <c r="G3429" s="4">
        <f t="shared" si="269"/>
        <v>0.48199999999999932</v>
      </c>
      <c r="H3429" s="7">
        <f t="shared" si="270"/>
        <v>0.23232399999999934</v>
      </c>
      <c r="I3429" s="7"/>
      <c r="J3429">
        <v>19752.2</v>
      </c>
      <c r="K3429" s="8">
        <f t="shared" si="266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267"/>
        <v>107.65900000000001</v>
      </c>
      <c r="E3430" s="8">
        <f>K3459/1000</f>
        <v>108.054</v>
      </c>
      <c r="F3430" s="4">
        <f t="shared" si="268"/>
        <v>0.39499999999999602</v>
      </c>
      <c r="G3430" s="4">
        <f t="shared" si="269"/>
        <v>0.39499999999999602</v>
      </c>
      <c r="H3430" s="7">
        <f t="shared" si="270"/>
        <v>0.15602499999999686</v>
      </c>
      <c r="I3430" s="7"/>
      <c r="J3430">
        <v>27513.599999999999</v>
      </c>
      <c r="K3430" s="8">
        <f t="shared" si="266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267"/>
        <v>107.42100000000001</v>
      </c>
      <c r="E3431" s="8">
        <f>K3460/1000</f>
        <v>107.831</v>
      </c>
      <c r="F3431" s="4">
        <f t="shared" si="268"/>
        <v>0.40999999999999659</v>
      </c>
      <c r="G3431" s="4">
        <f t="shared" si="269"/>
        <v>0.40999999999999659</v>
      </c>
      <c r="H3431" s="7">
        <f t="shared" si="270"/>
        <v>0.1680999999999972</v>
      </c>
      <c r="I3431" s="7"/>
      <c r="J3431">
        <v>-924.71500000000003</v>
      </c>
      <c r="K3431" s="8">
        <f t="shared" si="266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267"/>
        <v>107.405</v>
      </c>
      <c r="E3432" s="8">
        <f>K3461/1000</f>
        <v>107.828</v>
      </c>
      <c r="F3432" s="4">
        <f t="shared" si="268"/>
        <v>0.42300000000000182</v>
      </c>
      <c r="G3432" s="4">
        <f t="shared" si="269"/>
        <v>0.42300000000000182</v>
      </c>
      <c r="H3432" s="7">
        <f t="shared" si="270"/>
        <v>0.17892900000000153</v>
      </c>
      <c r="I3432" s="7"/>
      <c r="J3432">
        <v>6658.38</v>
      </c>
      <c r="K3432" s="8">
        <f t="shared" si="266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267"/>
        <v>108.333</v>
      </c>
      <c r="E3433" s="8">
        <f>K3462/1000</f>
        <v>108.27800000000001</v>
      </c>
      <c r="F3433" s="4">
        <f t="shared" si="268"/>
        <v>-5.499999999999261E-2</v>
      </c>
      <c r="G3433" s="4">
        <f t="shared" si="269"/>
        <v>5.499999999999261E-2</v>
      </c>
      <c r="H3433" s="7">
        <f t="shared" si="270"/>
        <v>3.0249999999991872E-3</v>
      </c>
      <c r="I3433" s="7"/>
      <c r="J3433">
        <v>108243</v>
      </c>
      <c r="K3433" s="8">
        <f t="shared" si="266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267"/>
        <v>58.884300000000003</v>
      </c>
      <c r="E3434" s="8">
        <f>K3463/1000</f>
        <v>57.170699999999997</v>
      </c>
      <c r="F3434" s="4">
        <f t="shared" si="268"/>
        <v>-1.7136000000000067</v>
      </c>
      <c r="G3434" s="4">
        <f t="shared" si="269"/>
        <v>1.7136000000000067</v>
      </c>
      <c r="H3434" s="7">
        <f t="shared" si="270"/>
        <v>2.9364249600000227</v>
      </c>
      <c r="I3434" s="7"/>
      <c r="J3434">
        <v>107758</v>
      </c>
      <c r="K3434" s="8">
        <f t="shared" si="266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267"/>
        <v>-0.92471500000000006</v>
      </c>
      <c r="E3435" s="8">
        <f>K3464/1000</f>
        <v>-0.92471500000000006</v>
      </c>
      <c r="F3435" s="4">
        <f t="shared" si="268"/>
        <v>0</v>
      </c>
      <c r="G3435" s="4">
        <f t="shared" si="269"/>
        <v>0</v>
      </c>
      <c r="H3435" s="7">
        <f t="shared" si="270"/>
        <v>0</v>
      </c>
      <c r="I3435" s="7"/>
      <c r="J3435">
        <v>107422</v>
      </c>
      <c r="K3435" s="8">
        <f t="shared" si="266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267"/>
        <v>-0.61187499999999995</v>
      </c>
      <c r="E3436" s="8">
        <f>K3465/1000</f>
        <v>-0.61187499999999995</v>
      </c>
      <c r="F3436" s="4">
        <f t="shared" si="268"/>
        <v>0</v>
      </c>
      <c r="G3436" s="4">
        <f t="shared" si="269"/>
        <v>0</v>
      </c>
      <c r="H3436" s="7">
        <f t="shared" si="270"/>
        <v>0</v>
      </c>
      <c r="I3436" s="7"/>
      <c r="J3436">
        <v>77238.399999999994</v>
      </c>
      <c r="K3436" s="8">
        <f t="shared" ref="K3436:K3499" si="271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267"/>
        <v>-0.61187499999999995</v>
      </c>
      <c r="E3437" s="8">
        <f>K3466/1000</f>
        <v>-0.61187499999999995</v>
      </c>
      <c r="F3437" s="4">
        <f t="shared" si="268"/>
        <v>0</v>
      </c>
      <c r="G3437" s="4">
        <f t="shared" si="269"/>
        <v>0</v>
      </c>
      <c r="H3437" s="7">
        <f t="shared" si="270"/>
        <v>0</v>
      </c>
      <c r="I3437" s="7"/>
      <c r="J3437">
        <v>108323</v>
      </c>
      <c r="K3437" s="8">
        <f t="shared" si="271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267"/>
        <v>-0.61187499999999995</v>
      </c>
      <c r="E3438" s="8">
        <f>K3467/1000</f>
        <v>-0.61187499999999995</v>
      </c>
      <c r="F3438" s="4">
        <f t="shared" si="268"/>
        <v>0</v>
      </c>
      <c r="G3438" s="4">
        <f t="shared" si="269"/>
        <v>0</v>
      </c>
      <c r="H3438" s="7">
        <f t="shared" si="270"/>
        <v>0</v>
      </c>
      <c r="I3438" s="7"/>
      <c r="J3438">
        <v>47330.1</v>
      </c>
      <c r="K3438" s="8">
        <f t="shared" si="271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267"/>
        <v>-0.61187499999999995</v>
      </c>
      <c r="E3439" s="8">
        <f>K3468/1000</f>
        <v>-0.61187499999999995</v>
      </c>
      <c r="F3439" s="4">
        <f t="shared" si="268"/>
        <v>0</v>
      </c>
      <c r="G3439" s="4">
        <f t="shared" si="269"/>
        <v>0</v>
      </c>
      <c r="H3439" s="7">
        <f t="shared" si="270"/>
        <v>0</v>
      </c>
      <c r="I3439" s="7"/>
      <c r="J3439">
        <v>-924.71500000000003</v>
      </c>
      <c r="K3439" s="8">
        <f t="shared" si="271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267"/>
        <v>-0.61187499999999995</v>
      </c>
      <c r="E3440" s="8">
        <f>K3469/1000</f>
        <v>-0.61187499999999995</v>
      </c>
      <c r="F3440" s="4">
        <f t="shared" si="268"/>
        <v>0</v>
      </c>
      <c r="G3440" s="4">
        <f t="shared" si="269"/>
        <v>0</v>
      </c>
      <c r="H3440" s="7">
        <f t="shared" si="270"/>
        <v>0</v>
      </c>
      <c r="I3440" s="7"/>
      <c r="J3440">
        <v>-924.71500000000003</v>
      </c>
      <c r="K3440" s="8">
        <f t="shared" si="271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267"/>
        <v>-0.61187499999999995</v>
      </c>
      <c r="E3441" s="8">
        <f>K3470/1000</f>
        <v>-0.61187499999999995</v>
      </c>
      <c r="F3441" s="4">
        <f t="shared" si="268"/>
        <v>0</v>
      </c>
      <c r="G3441" s="4">
        <f t="shared" si="269"/>
        <v>0</v>
      </c>
      <c r="H3441" s="7">
        <f t="shared" si="270"/>
        <v>0</v>
      </c>
      <c r="I3441" s="7"/>
      <c r="J3441">
        <v>-611.875</v>
      </c>
      <c r="K3441" s="8">
        <f t="shared" si="271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267"/>
        <v>-0.61187499999999995</v>
      </c>
      <c r="E3442" s="8">
        <f>K3471/1000</f>
        <v>-0.61187499999999995</v>
      </c>
      <c r="F3442" s="4">
        <f t="shared" si="268"/>
        <v>0</v>
      </c>
      <c r="G3442" s="4">
        <f t="shared" si="269"/>
        <v>0</v>
      </c>
      <c r="H3442" s="7">
        <f t="shared" si="270"/>
        <v>0</v>
      </c>
      <c r="I3442" s="7"/>
      <c r="J3442">
        <v>-611.875</v>
      </c>
      <c r="K3442" s="8">
        <f t="shared" si="271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267"/>
        <v>-0.61187499999999995</v>
      </c>
      <c r="E3443" s="8">
        <f>K3472/1000</f>
        <v>-0.61187499999999995</v>
      </c>
      <c r="F3443" s="4">
        <f t="shared" si="268"/>
        <v>0</v>
      </c>
      <c r="G3443" s="4">
        <f t="shared" si="269"/>
        <v>0</v>
      </c>
      <c r="H3443" s="7">
        <f t="shared" si="270"/>
        <v>0</v>
      </c>
      <c r="I3443" s="7"/>
      <c r="J3443">
        <v>-611.875</v>
      </c>
      <c r="K3443" s="8">
        <f t="shared" si="271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267"/>
        <v>-0.61187499999999995</v>
      </c>
      <c r="E3444" s="8">
        <f>K3473/1000</f>
        <v>-0.61187499999999995</v>
      </c>
      <c r="F3444" s="4">
        <f t="shared" si="268"/>
        <v>0</v>
      </c>
      <c r="G3444" s="4">
        <f t="shared" si="269"/>
        <v>0</v>
      </c>
      <c r="H3444" s="7">
        <f t="shared" si="270"/>
        <v>0</v>
      </c>
      <c r="I3444" s="7"/>
      <c r="J3444">
        <v>-611.875</v>
      </c>
      <c r="K3444" s="8">
        <f t="shared" si="271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267"/>
        <v>-1.0669200000000001</v>
      </c>
      <c r="E3445" s="8">
        <f>K3474/1000</f>
        <v>-1.0669200000000001</v>
      </c>
      <c r="F3445" s="4">
        <f t="shared" si="268"/>
        <v>0</v>
      </c>
      <c r="G3445" s="4">
        <f t="shared" si="269"/>
        <v>0</v>
      </c>
      <c r="H3445" s="7">
        <f t="shared" si="270"/>
        <v>0</v>
      </c>
      <c r="I3445" s="7"/>
      <c r="J3445">
        <v>-611.875</v>
      </c>
      <c r="K3445" s="8">
        <f t="shared" si="271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267"/>
        <v>-1.0669200000000001</v>
      </c>
      <c r="E3446" s="8">
        <f>K3475/1000</f>
        <v>-1.0669200000000001</v>
      </c>
      <c r="F3446" s="4">
        <f t="shared" si="268"/>
        <v>0</v>
      </c>
      <c r="G3446" s="4">
        <f t="shared" si="269"/>
        <v>0</v>
      </c>
      <c r="H3446" s="7">
        <f t="shared" si="270"/>
        <v>0</v>
      </c>
      <c r="I3446" s="7"/>
      <c r="J3446">
        <v>-611.875</v>
      </c>
      <c r="K3446" s="8">
        <f t="shared" si="271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267"/>
        <v>6.3501499999999993</v>
      </c>
      <c r="E3447" s="8">
        <f>K3476/1000</f>
        <v>7.1734900000000001</v>
      </c>
      <c r="F3447" s="4">
        <f t="shared" si="268"/>
        <v>0.82334000000000085</v>
      </c>
      <c r="G3447" s="4">
        <f t="shared" si="269"/>
        <v>0.82334000000000085</v>
      </c>
      <c r="H3447" s="7">
        <f t="shared" si="270"/>
        <v>0.67788875560000139</v>
      </c>
      <c r="I3447" s="7"/>
      <c r="J3447">
        <v>-611.875</v>
      </c>
      <c r="K3447" s="8">
        <f t="shared" si="271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267"/>
        <v>112.09399999999999</v>
      </c>
      <c r="E3448" s="8">
        <f>K3477/1000</f>
        <v>112.55</v>
      </c>
      <c r="F3448" s="4">
        <f t="shared" si="268"/>
        <v>0.45600000000000307</v>
      </c>
      <c r="G3448" s="4">
        <f t="shared" si="269"/>
        <v>0.45600000000000307</v>
      </c>
      <c r="H3448" s="7">
        <f t="shared" si="270"/>
        <v>0.20793600000000281</v>
      </c>
      <c r="I3448" s="7"/>
      <c r="J3448">
        <v>-611.875</v>
      </c>
      <c r="K3448" s="8">
        <f t="shared" si="271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267"/>
        <v>111.211</v>
      </c>
      <c r="E3449" s="8">
        <f>K3478/1000</f>
        <v>111.601</v>
      </c>
      <c r="F3449" s="4">
        <f t="shared" si="268"/>
        <v>0.39000000000000057</v>
      </c>
      <c r="G3449" s="4">
        <f t="shared" si="269"/>
        <v>0.39000000000000057</v>
      </c>
      <c r="H3449" s="7">
        <f t="shared" si="270"/>
        <v>0.15210000000000046</v>
      </c>
      <c r="I3449" s="7"/>
      <c r="J3449">
        <v>-611.875</v>
      </c>
      <c r="K3449" s="8">
        <f t="shared" si="271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267"/>
        <v>110.324</v>
      </c>
      <c r="E3450" s="8">
        <f>K3479/1000</f>
        <v>110.721</v>
      </c>
      <c r="F3450" s="4">
        <f t="shared" si="268"/>
        <v>0.39700000000000557</v>
      </c>
      <c r="G3450" s="4">
        <f t="shared" si="269"/>
        <v>0.39700000000000557</v>
      </c>
      <c r="H3450" s="7">
        <f t="shared" si="270"/>
        <v>0.15760900000000441</v>
      </c>
      <c r="I3450" s="7"/>
      <c r="J3450">
        <v>-1066.92</v>
      </c>
      <c r="K3450" s="8">
        <f t="shared" si="271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267"/>
        <v>109.43</v>
      </c>
      <c r="E3451" s="8">
        <f>K3480/1000</f>
        <v>109.816</v>
      </c>
      <c r="F3451" s="4">
        <f t="shared" si="268"/>
        <v>0.38599999999999568</v>
      </c>
      <c r="G3451" s="4">
        <f t="shared" si="269"/>
        <v>0.38599999999999568</v>
      </c>
      <c r="H3451" s="7">
        <f t="shared" si="270"/>
        <v>0.14899599999999666</v>
      </c>
      <c r="I3451" s="7"/>
      <c r="J3451">
        <v>-1066.92</v>
      </c>
      <c r="K3451" s="8">
        <f t="shared" si="271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267"/>
        <v>108.657</v>
      </c>
      <c r="E3452" s="8">
        <f>K3481/1000</f>
        <v>109.02800000000001</v>
      </c>
      <c r="F3452" s="4">
        <f t="shared" si="268"/>
        <v>0.37100000000000932</v>
      </c>
      <c r="G3452" s="4">
        <f t="shared" si="269"/>
        <v>0.37100000000000932</v>
      </c>
      <c r="H3452" s="7">
        <f t="shared" si="270"/>
        <v>0.13764100000000692</v>
      </c>
      <c r="I3452" s="7"/>
      <c r="J3452">
        <v>-4114.79</v>
      </c>
      <c r="K3452" s="8">
        <f t="shared" si="271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267"/>
        <v>108.14100000000001</v>
      </c>
      <c r="E3453" s="8">
        <f>K3482/1000</f>
        <v>108.58199999999999</v>
      </c>
      <c r="F3453" s="4">
        <f t="shared" si="268"/>
        <v>0.44099999999998829</v>
      </c>
      <c r="G3453" s="4">
        <f t="shared" si="269"/>
        <v>0.44099999999998829</v>
      </c>
      <c r="H3453" s="7">
        <f t="shared" si="270"/>
        <v>0.19448099999998966</v>
      </c>
      <c r="I3453" s="7"/>
      <c r="J3453">
        <v>-924.71500000000003</v>
      </c>
      <c r="K3453" s="8">
        <f t="shared" si="271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267"/>
        <v>107.754</v>
      </c>
      <c r="E3454" s="8">
        <f>K3483/1000</f>
        <v>108.09099999999999</v>
      </c>
      <c r="F3454" s="4">
        <f t="shared" si="268"/>
        <v>0.33699999999998909</v>
      </c>
      <c r="G3454" s="4">
        <f t="shared" si="269"/>
        <v>0.33699999999998909</v>
      </c>
      <c r="H3454" s="7">
        <f t="shared" si="270"/>
        <v>0.11356899999999265</v>
      </c>
      <c r="I3454" s="7"/>
      <c r="J3454">
        <v>-3155.73</v>
      </c>
      <c r="K3454" s="8">
        <f t="shared" si="271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267"/>
        <v>107.72499999999999</v>
      </c>
      <c r="E3455" s="8">
        <f>K3484/1000</f>
        <v>107.905</v>
      </c>
      <c r="F3455" s="4">
        <f t="shared" si="268"/>
        <v>0.18000000000000682</v>
      </c>
      <c r="G3455" s="4">
        <f t="shared" si="269"/>
        <v>0.18000000000000682</v>
      </c>
      <c r="H3455" s="7">
        <f t="shared" si="270"/>
        <v>3.2400000000002455E-2</v>
      </c>
      <c r="I3455" s="7"/>
      <c r="J3455">
        <v>36711.4</v>
      </c>
      <c r="K3455" s="8">
        <f t="shared" si="271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267"/>
        <v>107.76600000000001</v>
      </c>
      <c r="E3456" s="8">
        <f>K3485/1000</f>
        <v>108.063</v>
      </c>
      <c r="F3456" s="4">
        <f t="shared" si="268"/>
        <v>0.29699999999999704</v>
      </c>
      <c r="G3456" s="4">
        <f t="shared" si="269"/>
        <v>0.29699999999999704</v>
      </c>
      <c r="H3456" s="7">
        <f t="shared" si="270"/>
        <v>8.8208999999998247E-2</v>
      </c>
      <c r="I3456" s="7"/>
      <c r="J3456">
        <v>109581</v>
      </c>
      <c r="K3456" s="8">
        <f t="shared" si="271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267"/>
        <v>100.24</v>
      </c>
      <c r="E3457" s="8">
        <f>K3486/1000</f>
        <v>99.684300000000007</v>
      </c>
      <c r="F3457" s="4">
        <f t="shared" si="268"/>
        <v>-0.55569999999998743</v>
      </c>
      <c r="G3457" s="4">
        <f t="shared" si="269"/>
        <v>0.55569999999998743</v>
      </c>
      <c r="H3457" s="7">
        <f t="shared" si="270"/>
        <v>0.30880248999998605</v>
      </c>
      <c r="I3457" s="7"/>
      <c r="J3457">
        <v>108707</v>
      </c>
      <c r="K3457" s="8">
        <f t="shared" si="271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267"/>
        <v>44.569499999999998</v>
      </c>
      <c r="E3458" s="8">
        <f>K3487/1000</f>
        <v>43.47</v>
      </c>
      <c r="F3458" s="4">
        <f t="shared" si="268"/>
        <v>-1.099499999999999</v>
      </c>
      <c r="G3458" s="4">
        <f t="shared" si="269"/>
        <v>1.099499999999999</v>
      </c>
      <c r="H3458" s="7">
        <f t="shared" si="270"/>
        <v>1.2089002499999979</v>
      </c>
      <c r="I3458" s="7"/>
      <c r="J3458">
        <v>108449</v>
      </c>
      <c r="K3458" s="8">
        <f t="shared" si="271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267"/>
        <v>-0.92471500000000006</v>
      </c>
      <c r="E3459" s="8">
        <f>K3488/1000</f>
        <v>-0.92471500000000006</v>
      </c>
      <c r="F3459" s="4">
        <f t="shared" si="268"/>
        <v>0</v>
      </c>
      <c r="G3459" s="4">
        <f t="shared" si="269"/>
        <v>0</v>
      </c>
      <c r="H3459" s="7">
        <f t="shared" si="270"/>
        <v>0</v>
      </c>
      <c r="I3459" s="7"/>
      <c r="J3459">
        <v>108054</v>
      </c>
      <c r="K3459" s="8">
        <f t="shared" si="271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267"/>
        <v>-0.61187499999999995</v>
      </c>
      <c r="E3460" s="8">
        <f>K3489/1000</f>
        <v>-0.61187499999999995</v>
      </c>
      <c r="F3460" s="4">
        <f t="shared" si="268"/>
        <v>0</v>
      </c>
      <c r="G3460" s="4">
        <f t="shared" si="269"/>
        <v>0</v>
      </c>
      <c r="H3460" s="7">
        <f t="shared" si="270"/>
        <v>0</v>
      </c>
      <c r="I3460" s="7"/>
      <c r="J3460">
        <v>107831</v>
      </c>
      <c r="K3460" s="8">
        <f t="shared" si="271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267"/>
        <v>-0.61187499999999995</v>
      </c>
      <c r="E3461" s="8">
        <f>K3490/1000</f>
        <v>-0.61187499999999995</v>
      </c>
      <c r="F3461" s="4">
        <f t="shared" si="268"/>
        <v>0</v>
      </c>
      <c r="G3461" s="4">
        <f t="shared" si="269"/>
        <v>0</v>
      </c>
      <c r="H3461" s="7">
        <f t="shared" si="270"/>
        <v>0</v>
      </c>
      <c r="I3461" s="7"/>
      <c r="J3461">
        <v>107828</v>
      </c>
      <c r="K3461" s="8">
        <f t="shared" si="271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267"/>
        <v>-0.61187499999999995</v>
      </c>
      <c r="E3462" s="8">
        <f>K3491/1000</f>
        <v>-0.61187499999999995</v>
      </c>
      <c r="F3462" s="4">
        <f t="shared" si="268"/>
        <v>0</v>
      </c>
      <c r="G3462" s="4">
        <f t="shared" si="269"/>
        <v>0</v>
      </c>
      <c r="H3462" s="7">
        <f t="shared" si="270"/>
        <v>0</v>
      </c>
      <c r="I3462" s="7"/>
      <c r="J3462">
        <v>108278</v>
      </c>
      <c r="K3462" s="8">
        <f t="shared" si="271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267"/>
        <v>-0.61187499999999995</v>
      </c>
      <c r="E3463" s="8">
        <f>K3492/1000</f>
        <v>-0.61187499999999995</v>
      </c>
      <c r="F3463" s="4">
        <f t="shared" si="268"/>
        <v>0</v>
      </c>
      <c r="G3463" s="4">
        <f t="shared" si="269"/>
        <v>0</v>
      </c>
      <c r="H3463" s="7">
        <f t="shared" si="270"/>
        <v>0</v>
      </c>
      <c r="I3463" s="7"/>
      <c r="J3463">
        <v>57170.7</v>
      </c>
      <c r="K3463" s="8">
        <f t="shared" si="271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267"/>
        <v>-0.61187499999999995</v>
      </c>
      <c r="E3464" s="8">
        <f>K3493/1000</f>
        <v>-0.61187499999999995</v>
      </c>
      <c r="F3464" s="4">
        <f t="shared" si="268"/>
        <v>0</v>
      </c>
      <c r="G3464" s="4">
        <f t="shared" si="269"/>
        <v>0</v>
      </c>
      <c r="H3464" s="7">
        <f t="shared" si="270"/>
        <v>0</v>
      </c>
      <c r="I3464" s="7"/>
      <c r="J3464">
        <v>-924.71500000000003</v>
      </c>
      <c r="K3464" s="8">
        <f t="shared" si="271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272">C3465/1000</f>
        <v>-0.61187499999999995</v>
      </c>
      <c r="E3465" s="8">
        <f>K3494/1000</f>
        <v>-0.61187499999999995</v>
      </c>
      <c r="F3465" s="4">
        <f t="shared" ref="F3465:F3528" si="273">(E3465- D3465)</f>
        <v>0</v>
      </c>
      <c r="G3465" s="4">
        <f t="shared" ref="G3465:G3528" si="274">ABS(F3465)</f>
        <v>0</v>
      </c>
      <c r="H3465" s="7">
        <f t="shared" ref="H3465:H3528" si="275">(G3465^2)</f>
        <v>0</v>
      </c>
      <c r="I3465" s="7"/>
      <c r="J3465">
        <v>-611.875</v>
      </c>
      <c r="K3465" s="8">
        <f t="shared" si="271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272"/>
        <v>-0.61187499999999995</v>
      </c>
      <c r="E3466" s="8">
        <f>K3495/1000</f>
        <v>-0.61187499999999995</v>
      </c>
      <c r="F3466" s="4">
        <f t="shared" si="273"/>
        <v>0</v>
      </c>
      <c r="G3466" s="4">
        <f t="shared" si="274"/>
        <v>0</v>
      </c>
      <c r="H3466" s="7">
        <f t="shared" si="275"/>
        <v>0</v>
      </c>
      <c r="I3466" s="7"/>
      <c r="J3466">
        <v>-611.875</v>
      </c>
      <c r="K3466" s="8">
        <f t="shared" si="271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272"/>
        <v>-0.61187499999999995</v>
      </c>
      <c r="E3467" s="8">
        <f>K3496/1000</f>
        <v>-0.61187499999999995</v>
      </c>
      <c r="F3467" s="4">
        <f t="shared" si="273"/>
        <v>0</v>
      </c>
      <c r="G3467" s="4">
        <f t="shared" si="274"/>
        <v>0</v>
      </c>
      <c r="H3467" s="7">
        <f t="shared" si="275"/>
        <v>0</v>
      </c>
      <c r="I3467" s="7"/>
      <c r="J3467">
        <v>-611.875</v>
      </c>
      <c r="K3467" s="8">
        <f t="shared" si="271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272"/>
        <v>-0.61187499999999995</v>
      </c>
      <c r="E3468" s="8">
        <f>K3497/1000</f>
        <v>-0.61187499999999995</v>
      </c>
      <c r="F3468" s="4">
        <f t="shared" si="273"/>
        <v>0</v>
      </c>
      <c r="G3468" s="4">
        <f t="shared" si="274"/>
        <v>0</v>
      </c>
      <c r="H3468" s="7">
        <f t="shared" si="275"/>
        <v>0</v>
      </c>
      <c r="I3468" s="7"/>
      <c r="J3468">
        <v>-611.875</v>
      </c>
      <c r="K3468" s="8">
        <f t="shared" si="271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272"/>
        <v>-1.0669200000000001</v>
      </c>
      <c r="E3469" s="8">
        <f>K3498/1000</f>
        <v>-1.0669200000000001</v>
      </c>
      <c r="F3469" s="4">
        <f t="shared" si="273"/>
        <v>0</v>
      </c>
      <c r="G3469" s="4">
        <f t="shared" si="274"/>
        <v>0</v>
      </c>
      <c r="H3469" s="7">
        <f t="shared" si="275"/>
        <v>0</v>
      </c>
      <c r="I3469" s="7"/>
      <c r="J3469">
        <v>-611.875</v>
      </c>
      <c r="K3469" s="8">
        <f t="shared" si="271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272"/>
        <v>-1.11358</v>
      </c>
      <c r="E3470" s="8">
        <f>K3499/1000</f>
        <v>-1.9733099999999999</v>
      </c>
      <c r="F3470" s="4">
        <f t="shared" si="273"/>
        <v>-0.85972999999999988</v>
      </c>
      <c r="G3470" s="4">
        <f t="shared" si="274"/>
        <v>0.85972999999999988</v>
      </c>
      <c r="H3470" s="7">
        <f t="shared" si="275"/>
        <v>0.73913567289999982</v>
      </c>
      <c r="I3470" s="7"/>
      <c r="J3470">
        <v>-611.875</v>
      </c>
      <c r="K3470" s="8">
        <f t="shared" si="271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272"/>
        <v>47.514099999999999</v>
      </c>
      <c r="E3471" s="8">
        <f>K3500/1000</f>
        <v>48.991500000000002</v>
      </c>
      <c r="F3471" s="4">
        <f t="shared" si="273"/>
        <v>1.4774000000000029</v>
      </c>
      <c r="G3471" s="4">
        <f t="shared" si="274"/>
        <v>1.4774000000000029</v>
      </c>
      <c r="H3471" s="7">
        <f t="shared" si="275"/>
        <v>2.1827107600000089</v>
      </c>
      <c r="I3471" s="7"/>
      <c r="J3471">
        <v>-611.875</v>
      </c>
      <c r="K3471" s="8">
        <f t="shared" si="271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272"/>
        <v>111.25700000000001</v>
      </c>
      <c r="E3472" s="8">
        <f>K3501/1000</f>
        <v>111.70399999999999</v>
      </c>
      <c r="F3472" s="4">
        <f t="shared" si="273"/>
        <v>0.44699999999998852</v>
      </c>
      <c r="G3472" s="4">
        <f t="shared" si="274"/>
        <v>0.44699999999998852</v>
      </c>
      <c r="H3472" s="7">
        <f t="shared" si="275"/>
        <v>0.19980899999998974</v>
      </c>
      <c r="I3472" s="7"/>
      <c r="J3472">
        <v>-611.875</v>
      </c>
      <c r="K3472" s="8">
        <f t="shared" si="271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272"/>
        <v>110.413</v>
      </c>
      <c r="E3473" s="8">
        <f>K3502/1000</f>
        <v>110.825</v>
      </c>
      <c r="F3473" s="4">
        <f t="shared" si="273"/>
        <v>0.41200000000000614</v>
      </c>
      <c r="G3473" s="4">
        <f t="shared" si="274"/>
        <v>0.41200000000000614</v>
      </c>
      <c r="H3473" s="7">
        <f t="shared" si="275"/>
        <v>0.16974400000000506</v>
      </c>
      <c r="I3473" s="7"/>
      <c r="J3473">
        <v>-611.875</v>
      </c>
      <c r="K3473" s="8">
        <f t="shared" si="271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272"/>
        <v>109.51900000000001</v>
      </c>
      <c r="E3474" s="8">
        <f>K3503/1000</f>
        <v>109.931</v>
      </c>
      <c r="F3474" s="4">
        <f t="shared" si="273"/>
        <v>0.41199999999999193</v>
      </c>
      <c r="G3474" s="4">
        <f t="shared" si="274"/>
        <v>0.41199999999999193</v>
      </c>
      <c r="H3474" s="7">
        <f t="shared" si="275"/>
        <v>0.16974399999999334</v>
      </c>
      <c r="I3474" s="7"/>
      <c r="J3474">
        <v>-1066.92</v>
      </c>
      <c r="K3474" s="8">
        <f t="shared" si="271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272"/>
        <v>108.744</v>
      </c>
      <c r="E3475" s="8">
        <f>K3504/1000</f>
        <v>109.13500000000001</v>
      </c>
      <c r="F3475" s="4">
        <f t="shared" si="273"/>
        <v>0.39100000000000534</v>
      </c>
      <c r="G3475" s="4">
        <f t="shared" si="274"/>
        <v>0.39100000000000534</v>
      </c>
      <c r="H3475" s="7">
        <f t="shared" si="275"/>
        <v>0.15288100000000418</v>
      </c>
      <c r="I3475" s="7"/>
      <c r="J3475">
        <v>-1066.92</v>
      </c>
      <c r="K3475" s="8">
        <f t="shared" si="271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272"/>
        <v>108.163</v>
      </c>
      <c r="E3476" s="8">
        <f>K3505/1000</f>
        <v>108.468</v>
      </c>
      <c r="F3476" s="4">
        <f t="shared" si="273"/>
        <v>0.30500000000000682</v>
      </c>
      <c r="G3476" s="4">
        <f t="shared" si="274"/>
        <v>0.30500000000000682</v>
      </c>
      <c r="H3476" s="7">
        <f t="shared" si="275"/>
        <v>9.302500000000416E-2</v>
      </c>
      <c r="I3476" s="7"/>
      <c r="J3476">
        <v>7173.49</v>
      </c>
      <c r="K3476" s="8">
        <f t="shared" si="271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272"/>
        <v>107.675</v>
      </c>
      <c r="E3477" s="8">
        <f>K3506/1000</f>
        <v>108.002</v>
      </c>
      <c r="F3477" s="4">
        <f t="shared" si="273"/>
        <v>0.32699999999999818</v>
      </c>
      <c r="G3477" s="4">
        <f t="shared" si="274"/>
        <v>0.32699999999999818</v>
      </c>
      <c r="H3477" s="7">
        <f t="shared" si="275"/>
        <v>0.10692899999999882</v>
      </c>
      <c r="I3477" s="7"/>
      <c r="J3477">
        <v>112550</v>
      </c>
      <c r="K3477" s="8">
        <f t="shared" si="271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272"/>
        <v>107.334</v>
      </c>
      <c r="E3478" s="8">
        <f>K3507/1000</f>
        <v>107.751</v>
      </c>
      <c r="F3478" s="4">
        <f t="shared" si="273"/>
        <v>0.41700000000000159</v>
      </c>
      <c r="G3478" s="4">
        <f t="shared" si="274"/>
        <v>0.41700000000000159</v>
      </c>
      <c r="H3478" s="7">
        <f t="shared" si="275"/>
        <v>0.17388900000000132</v>
      </c>
      <c r="I3478" s="7"/>
      <c r="J3478">
        <v>111601</v>
      </c>
      <c r="K3478" s="8">
        <f t="shared" si="271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272"/>
        <v>107.117</v>
      </c>
      <c r="E3479" s="8">
        <f>K3508/1000</f>
        <v>107.556</v>
      </c>
      <c r="F3479" s="4">
        <f t="shared" si="273"/>
        <v>0.43899999999999295</v>
      </c>
      <c r="G3479" s="4">
        <f t="shared" si="274"/>
        <v>0.43899999999999295</v>
      </c>
      <c r="H3479" s="7">
        <f t="shared" si="275"/>
        <v>0.19272099999999381</v>
      </c>
      <c r="I3479" s="7"/>
      <c r="J3479">
        <v>110721</v>
      </c>
      <c r="K3479" s="8">
        <f t="shared" si="271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272"/>
        <v>107.03700000000001</v>
      </c>
      <c r="E3480" s="8">
        <f>K3509/1000</f>
        <v>107.422</v>
      </c>
      <c r="F3480" s="4">
        <f t="shared" si="273"/>
        <v>0.38499999999999091</v>
      </c>
      <c r="G3480" s="4">
        <f t="shared" si="274"/>
        <v>0.38499999999999091</v>
      </c>
      <c r="H3480" s="7">
        <f t="shared" si="275"/>
        <v>0.148224999999993</v>
      </c>
      <c r="I3480" s="7"/>
      <c r="J3480">
        <v>109816</v>
      </c>
      <c r="K3480" s="8">
        <f t="shared" si="271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272"/>
        <v>107.542</v>
      </c>
      <c r="E3481" s="8">
        <f>K3510/1000</f>
        <v>107.464</v>
      </c>
      <c r="F3481" s="4">
        <f t="shared" si="273"/>
        <v>-7.8000000000002956E-2</v>
      </c>
      <c r="G3481" s="4">
        <f t="shared" si="274"/>
        <v>7.8000000000002956E-2</v>
      </c>
      <c r="H3481" s="7">
        <f t="shared" si="275"/>
        <v>6.0840000000004614E-3</v>
      </c>
      <c r="I3481" s="7"/>
      <c r="J3481">
        <v>109028</v>
      </c>
      <c r="K3481" s="8">
        <f t="shared" si="271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272"/>
        <v>56.5565</v>
      </c>
      <c r="E3482" s="8">
        <f>K3511/1000</f>
        <v>55.248599999999996</v>
      </c>
      <c r="F3482" s="4">
        <f t="shared" si="273"/>
        <v>-1.3079000000000036</v>
      </c>
      <c r="G3482" s="4">
        <f t="shared" si="274"/>
        <v>1.3079000000000036</v>
      </c>
      <c r="H3482" s="7">
        <f t="shared" si="275"/>
        <v>1.7106024100000095</v>
      </c>
      <c r="I3482" s="7"/>
      <c r="J3482">
        <v>108582</v>
      </c>
      <c r="K3482" s="8">
        <f t="shared" si="271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272"/>
        <v>-0.92471500000000006</v>
      </c>
      <c r="E3483" s="8">
        <f>K3512/1000</f>
        <v>-0.92471500000000006</v>
      </c>
      <c r="F3483" s="4">
        <f t="shared" si="273"/>
        <v>0</v>
      </c>
      <c r="G3483" s="4">
        <f t="shared" si="274"/>
        <v>0</v>
      </c>
      <c r="H3483" s="7">
        <f t="shared" si="275"/>
        <v>0</v>
      </c>
      <c r="I3483" s="7"/>
      <c r="J3483">
        <v>108091</v>
      </c>
      <c r="K3483" s="8">
        <f t="shared" si="271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272"/>
        <v>-0.61187499999999995</v>
      </c>
      <c r="E3484" s="8">
        <f>K3513/1000</f>
        <v>-0.61187499999999995</v>
      </c>
      <c r="F3484" s="4">
        <f t="shared" si="273"/>
        <v>0</v>
      </c>
      <c r="G3484" s="4">
        <f t="shared" si="274"/>
        <v>0</v>
      </c>
      <c r="H3484" s="7">
        <f t="shared" si="275"/>
        <v>0</v>
      </c>
      <c r="I3484" s="7"/>
      <c r="J3484">
        <v>107905</v>
      </c>
      <c r="K3484" s="8">
        <f t="shared" si="271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272"/>
        <v>-0.61187499999999995</v>
      </c>
      <c r="E3485" s="8">
        <f>K3514/1000</f>
        <v>-0.61187499999999995</v>
      </c>
      <c r="F3485" s="4">
        <f t="shared" si="273"/>
        <v>0</v>
      </c>
      <c r="G3485" s="4">
        <f t="shared" si="274"/>
        <v>0</v>
      </c>
      <c r="H3485" s="7">
        <f t="shared" si="275"/>
        <v>0</v>
      </c>
      <c r="I3485" s="7"/>
      <c r="J3485">
        <v>108063</v>
      </c>
      <c r="K3485" s="8">
        <f t="shared" si="271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272"/>
        <v>-0.61187499999999995</v>
      </c>
      <c r="E3486" s="8">
        <f>K3515/1000</f>
        <v>-0.61187499999999995</v>
      </c>
      <c r="F3486" s="4">
        <f t="shared" si="273"/>
        <v>0</v>
      </c>
      <c r="G3486" s="4">
        <f t="shared" si="274"/>
        <v>0</v>
      </c>
      <c r="H3486" s="7">
        <f t="shared" si="275"/>
        <v>0</v>
      </c>
      <c r="I3486" s="7"/>
      <c r="J3486">
        <v>99684.3</v>
      </c>
      <c r="K3486" s="8">
        <f t="shared" si="271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272"/>
        <v>-0.61187499999999995</v>
      </c>
      <c r="E3487" s="8">
        <f>K3516/1000</f>
        <v>-0.61187499999999995</v>
      </c>
      <c r="F3487" s="4">
        <f t="shared" si="273"/>
        <v>0</v>
      </c>
      <c r="G3487" s="4">
        <f t="shared" si="274"/>
        <v>0</v>
      </c>
      <c r="H3487" s="7">
        <f t="shared" si="275"/>
        <v>0</v>
      </c>
      <c r="I3487" s="7"/>
      <c r="J3487">
        <v>43470</v>
      </c>
      <c r="K3487" s="8">
        <f t="shared" si="271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272"/>
        <v>-0.61187499999999995</v>
      </c>
      <c r="E3488" s="8">
        <f>K3517/1000</f>
        <v>-0.61187499999999995</v>
      </c>
      <c r="F3488" s="4">
        <f t="shared" si="273"/>
        <v>0</v>
      </c>
      <c r="G3488" s="4">
        <f t="shared" si="274"/>
        <v>0</v>
      </c>
      <c r="H3488" s="7">
        <f t="shared" si="275"/>
        <v>0</v>
      </c>
      <c r="I3488" s="7"/>
      <c r="J3488">
        <v>-924.71500000000003</v>
      </c>
      <c r="K3488" s="8">
        <f t="shared" si="271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272"/>
        <v>-0.61187499999999995</v>
      </c>
      <c r="E3489" s="8">
        <f>K3518/1000</f>
        <v>-0.61187499999999995</v>
      </c>
      <c r="F3489" s="4">
        <f t="shared" si="273"/>
        <v>0</v>
      </c>
      <c r="G3489" s="4">
        <f t="shared" si="274"/>
        <v>0</v>
      </c>
      <c r="H3489" s="7">
        <f t="shared" si="275"/>
        <v>0</v>
      </c>
      <c r="I3489" s="7"/>
      <c r="J3489">
        <v>-611.875</v>
      </c>
      <c r="K3489" s="8">
        <f t="shared" si="271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272"/>
        <v>-0.61187499999999995</v>
      </c>
      <c r="E3490" s="8">
        <f>K3519/1000</f>
        <v>-0.61187499999999995</v>
      </c>
      <c r="F3490" s="4">
        <f t="shared" si="273"/>
        <v>0</v>
      </c>
      <c r="G3490" s="4">
        <f t="shared" si="274"/>
        <v>0</v>
      </c>
      <c r="H3490" s="7">
        <f t="shared" si="275"/>
        <v>0</v>
      </c>
      <c r="I3490" s="7"/>
      <c r="J3490">
        <v>-611.875</v>
      </c>
      <c r="K3490" s="8">
        <f t="shared" si="271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272"/>
        <v>-0.61187499999999995</v>
      </c>
      <c r="E3491" s="8">
        <f>K3520/1000</f>
        <v>-0.61187499999999995</v>
      </c>
      <c r="F3491" s="4">
        <f t="shared" si="273"/>
        <v>0</v>
      </c>
      <c r="G3491" s="4">
        <f t="shared" si="274"/>
        <v>0</v>
      </c>
      <c r="H3491" s="7">
        <f t="shared" si="275"/>
        <v>0</v>
      </c>
      <c r="I3491" s="7"/>
      <c r="J3491">
        <v>-611.875</v>
      </c>
      <c r="K3491" s="8">
        <f t="shared" si="271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272"/>
        <v>-0.61187499999999995</v>
      </c>
      <c r="E3492" s="8">
        <f>K3521/1000</f>
        <v>-0.61187499999999995</v>
      </c>
      <c r="F3492" s="4">
        <f t="shared" si="273"/>
        <v>0</v>
      </c>
      <c r="G3492" s="4">
        <f t="shared" si="274"/>
        <v>0</v>
      </c>
      <c r="H3492" s="7">
        <f t="shared" si="275"/>
        <v>0</v>
      </c>
      <c r="I3492" s="7"/>
      <c r="J3492">
        <v>-611.875</v>
      </c>
      <c r="K3492" s="8">
        <f t="shared" si="271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272"/>
        <v>-1.0669200000000001</v>
      </c>
      <c r="E3493" s="8">
        <f>K3522/1000</f>
        <v>-1.0669200000000001</v>
      </c>
      <c r="F3493" s="4">
        <f t="shared" si="273"/>
        <v>0</v>
      </c>
      <c r="G3493" s="4">
        <f t="shared" si="274"/>
        <v>0</v>
      </c>
      <c r="H3493" s="7">
        <f t="shared" si="275"/>
        <v>0</v>
      </c>
      <c r="I3493" s="7"/>
      <c r="J3493">
        <v>-611.875</v>
      </c>
      <c r="K3493" s="8">
        <f t="shared" si="271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272"/>
        <v>-2.4233699999999998</v>
      </c>
      <c r="E3494" s="8">
        <f>K3523/1000</f>
        <v>-2.4259299999999997</v>
      </c>
      <c r="F3494" s="4">
        <f t="shared" si="273"/>
        <v>-2.5599999999998957E-3</v>
      </c>
      <c r="G3494" s="4">
        <f t="shared" si="274"/>
        <v>2.5599999999998957E-3</v>
      </c>
      <c r="H3494" s="7">
        <f t="shared" si="275"/>
        <v>6.5535999999994658E-6</v>
      </c>
      <c r="I3494" s="7"/>
      <c r="J3494">
        <v>-611.875</v>
      </c>
      <c r="K3494" s="8">
        <f t="shared" si="271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272"/>
        <v>68.957999999999998</v>
      </c>
      <c r="E3495" s="8">
        <f>K3524/1000</f>
        <v>70.877600000000001</v>
      </c>
      <c r="F3495" s="4">
        <f t="shared" si="273"/>
        <v>1.9196000000000026</v>
      </c>
      <c r="G3495" s="4">
        <f t="shared" si="274"/>
        <v>1.9196000000000026</v>
      </c>
      <c r="H3495" s="7">
        <f t="shared" si="275"/>
        <v>3.6848641600000103</v>
      </c>
      <c r="I3495" s="7"/>
      <c r="J3495">
        <v>-611.875</v>
      </c>
      <c r="K3495" s="8">
        <f t="shared" si="271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272"/>
        <v>111.28</v>
      </c>
      <c r="E3496" s="8">
        <f>K3525/1000</f>
        <v>111.67700000000001</v>
      </c>
      <c r="F3496" s="4">
        <f t="shared" si="273"/>
        <v>0.39700000000000557</v>
      </c>
      <c r="G3496" s="4">
        <f t="shared" si="274"/>
        <v>0.39700000000000557</v>
      </c>
      <c r="H3496" s="7">
        <f t="shared" si="275"/>
        <v>0.15760900000000441</v>
      </c>
      <c r="I3496" s="7"/>
      <c r="J3496">
        <v>-611.875</v>
      </c>
      <c r="K3496" s="8">
        <f t="shared" si="271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272"/>
        <v>110.41800000000001</v>
      </c>
      <c r="E3497" s="8">
        <f>K3526/1000</f>
        <v>110.806</v>
      </c>
      <c r="F3497" s="4">
        <f t="shared" si="273"/>
        <v>0.38799999999999102</v>
      </c>
      <c r="G3497" s="4">
        <f t="shared" si="274"/>
        <v>0.38799999999999102</v>
      </c>
      <c r="H3497" s="7">
        <f t="shared" si="275"/>
        <v>0.15054399999999302</v>
      </c>
      <c r="I3497" s="7"/>
      <c r="J3497">
        <v>-611.875</v>
      </c>
      <c r="K3497" s="8">
        <f t="shared" si="271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272"/>
        <v>109.533</v>
      </c>
      <c r="E3498" s="8">
        <f>K3527/1000</f>
        <v>109.91200000000001</v>
      </c>
      <c r="F3498" s="4">
        <f t="shared" si="273"/>
        <v>0.37900000000000489</v>
      </c>
      <c r="G3498" s="4">
        <f t="shared" si="274"/>
        <v>0.37900000000000489</v>
      </c>
      <c r="H3498" s="7">
        <f t="shared" si="275"/>
        <v>0.14364100000000371</v>
      </c>
      <c r="I3498" s="7"/>
      <c r="J3498">
        <v>-1066.92</v>
      </c>
      <c r="K3498" s="8">
        <f t="shared" si="271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272"/>
        <v>108.73099999999999</v>
      </c>
      <c r="E3499" s="8">
        <f>K3528/1000</f>
        <v>109.117</v>
      </c>
      <c r="F3499" s="4">
        <f t="shared" si="273"/>
        <v>0.38600000000000989</v>
      </c>
      <c r="G3499" s="4">
        <f t="shared" si="274"/>
        <v>0.38600000000000989</v>
      </c>
      <c r="H3499" s="7">
        <f t="shared" si="275"/>
        <v>0.14899600000000762</v>
      </c>
      <c r="I3499" s="7"/>
      <c r="J3499">
        <v>-1973.31</v>
      </c>
      <c r="K3499" s="8">
        <f t="shared" si="271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272"/>
        <v>107.86799999999999</v>
      </c>
      <c r="E3500" s="8">
        <f>K3529/1000</f>
        <v>108.05800000000001</v>
      </c>
      <c r="F3500" s="4">
        <f t="shared" si="273"/>
        <v>0.19000000000001194</v>
      </c>
      <c r="G3500" s="4">
        <f t="shared" si="274"/>
        <v>0.19000000000001194</v>
      </c>
      <c r="H3500" s="7">
        <f t="shared" si="275"/>
        <v>3.6100000000004538E-2</v>
      </c>
      <c r="I3500" s="7"/>
      <c r="J3500">
        <v>48991.5</v>
      </c>
      <c r="K3500" s="8">
        <f t="shared" ref="K3500:K3563" si="276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272"/>
        <v>107.268</v>
      </c>
      <c r="E3501" s="8">
        <f>K3530/1000</f>
        <v>107.572</v>
      </c>
      <c r="F3501" s="4">
        <f t="shared" si="273"/>
        <v>0.30400000000000205</v>
      </c>
      <c r="G3501" s="4">
        <f t="shared" si="274"/>
        <v>0.30400000000000205</v>
      </c>
      <c r="H3501" s="7">
        <f t="shared" si="275"/>
        <v>9.2416000000001247E-2</v>
      </c>
      <c r="I3501" s="7"/>
      <c r="J3501">
        <v>111704</v>
      </c>
      <c r="K3501" s="8">
        <f t="shared" si="276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272"/>
        <v>107.256</v>
      </c>
      <c r="E3502" s="8">
        <f>K3531/1000</f>
        <v>107.572</v>
      </c>
      <c r="F3502" s="4">
        <f t="shared" si="273"/>
        <v>0.3160000000000025</v>
      </c>
      <c r="G3502" s="4">
        <f t="shared" si="274"/>
        <v>0.3160000000000025</v>
      </c>
      <c r="H3502" s="7">
        <f t="shared" si="275"/>
        <v>9.9856000000001582E-2</v>
      </c>
      <c r="I3502" s="7"/>
      <c r="J3502">
        <v>110825</v>
      </c>
      <c r="K3502" s="8">
        <f t="shared" si="276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272"/>
        <v>106.96599999999999</v>
      </c>
      <c r="E3503" s="8">
        <f>K3532/1000</f>
        <v>107.14100000000001</v>
      </c>
      <c r="F3503" s="4">
        <f t="shared" si="273"/>
        <v>0.17500000000001137</v>
      </c>
      <c r="G3503" s="4">
        <f t="shared" si="274"/>
        <v>0.17500000000001137</v>
      </c>
      <c r="H3503" s="7">
        <f t="shared" si="275"/>
        <v>3.0625000000003979E-2</v>
      </c>
      <c r="I3503" s="7"/>
      <c r="J3503">
        <v>109931</v>
      </c>
      <c r="K3503" s="8">
        <f t="shared" si="276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272"/>
        <v>106.738</v>
      </c>
      <c r="E3504" s="8">
        <f>K3533/1000</f>
        <v>107.002</v>
      </c>
      <c r="F3504" s="4">
        <f t="shared" si="273"/>
        <v>0.26399999999999579</v>
      </c>
      <c r="G3504" s="4">
        <f t="shared" si="274"/>
        <v>0.26399999999999579</v>
      </c>
      <c r="H3504" s="7">
        <f t="shared" si="275"/>
        <v>6.9695999999997774E-2</v>
      </c>
      <c r="I3504" s="7"/>
      <c r="J3504">
        <v>109135</v>
      </c>
      <c r="K3504" s="8">
        <f t="shared" si="276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272"/>
        <v>107.15300000000001</v>
      </c>
      <c r="E3505" s="8">
        <f>K3534/1000</f>
        <v>107.309</v>
      </c>
      <c r="F3505" s="4">
        <f t="shared" si="273"/>
        <v>0.1559999999999917</v>
      </c>
      <c r="G3505" s="4">
        <f t="shared" si="274"/>
        <v>0.1559999999999917</v>
      </c>
      <c r="H3505" s="7">
        <f t="shared" si="275"/>
        <v>2.4335999999997412E-2</v>
      </c>
      <c r="I3505" s="7"/>
      <c r="J3505">
        <v>108468</v>
      </c>
      <c r="K3505" s="8">
        <f t="shared" si="276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272"/>
        <v>67.690399999999997</v>
      </c>
      <c r="E3506" s="8">
        <f>K3535/1000</f>
        <v>66.048199999999994</v>
      </c>
      <c r="F3506" s="4">
        <f t="shared" si="273"/>
        <v>-1.6422000000000025</v>
      </c>
      <c r="G3506" s="4">
        <f t="shared" si="274"/>
        <v>1.6422000000000025</v>
      </c>
      <c r="H3506" s="7">
        <f t="shared" si="275"/>
        <v>2.6968208400000084</v>
      </c>
      <c r="I3506" s="7"/>
      <c r="J3506">
        <v>108002</v>
      </c>
      <c r="K3506" s="8">
        <f t="shared" si="276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272"/>
        <v>-0.92471500000000006</v>
      </c>
      <c r="E3507" s="8">
        <f>K3536/1000</f>
        <v>-0.92471500000000006</v>
      </c>
      <c r="F3507" s="4">
        <f t="shared" si="273"/>
        <v>0</v>
      </c>
      <c r="G3507" s="4">
        <f t="shared" si="274"/>
        <v>0</v>
      </c>
      <c r="H3507" s="7">
        <f t="shared" si="275"/>
        <v>0</v>
      </c>
      <c r="I3507" s="7"/>
      <c r="J3507">
        <v>107751</v>
      </c>
      <c r="K3507" s="8">
        <f t="shared" si="276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272"/>
        <v>-0.61187499999999995</v>
      </c>
      <c r="E3508" s="8">
        <f>K3537/1000</f>
        <v>-0.61187499999999995</v>
      </c>
      <c r="F3508" s="4">
        <f t="shared" si="273"/>
        <v>0</v>
      </c>
      <c r="G3508" s="4">
        <f t="shared" si="274"/>
        <v>0</v>
      </c>
      <c r="H3508" s="7">
        <f t="shared" si="275"/>
        <v>0</v>
      </c>
      <c r="I3508" s="7"/>
      <c r="J3508">
        <v>107556</v>
      </c>
      <c r="K3508" s="8">
        <f t="shared" si="276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272"/>
        <v>-0.61187499999999995</v>
      </c>
      <c r="E3509" s="8">
        <f>K3538/1000</f>
        <v>-0.61187499999999995</v>
      </c>
      <c r="F3509" s="4">
        <f t="shared" si="273"/>
        <v>0</v>
      </c>
      <c r="G3509" s="4">
        <f t="shared" si="274"/>
        <v>0</v>
      </c>
      <c r="H3509" s="7">
        <f t="shared" si="275"/>
        <v>0</v>
      </c>
      <c r="I3509" s="7"/>
      <c r="J3509">
        <v>107422</v>
      </c>
      <c r="K3509" s="8">
        <f t="shared" si="276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272"/>
        <v>-0.61187499999999995</v>
      </c>
      <c r="E3510" s="8">
        <f>K3539/1000</f>
        <v>-0.61187499999999995</v>
      </c>
      <c r="F3510" s="4">
        <f t="shared" si="273"/>
        <v>0</v>
      </c>
      <c r="G3510" s="4">
        <f t="shared" si="274"/>
        <v>0</v>
      </c>
      <c r="H3510" s="7">
        <f t="shared" si="275"/>
        <v>0</v>
      </c>
      <c r="I3510" s="7"/>
      <c r="J3510">
        <v>107464</v>
      </c>
      <c r="K3510" s="8">
        <f t="shared" si="276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272"/>
        <v>-0.61187499999999995</v>
      </c>
      <c r="E3511" s="8">
        <f>K3540/1000</f>
        <v>-0.61187499999999995</v>
      </c>
      <c r="F3511" s="4">
        <f t="shared" si="273"/>
        <v>0</v>
      </c>
      <c r="G3511" s="4">
        <f t="shared" si="274"/>
        <v>0</v>
      </c>
      <c r="H3511" s="7">
        <f t="shared" si="275"/>
        <v>0</v>
      </c>
      <c r="I3511" s="7"/>
      <c r="J3511">
        <v>55248.6</v>
      </c>
      <c r="K3511" s="8">
        <f t="shared" si="276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272"/>
        <v>-0.61187499999999995</v>
      </c>
      <c r="E3512" s="8">
        <f>K3541/1000</f>
        <v>-0.61187499999999995</v>
      </c>
      <c r="F3512" s="4">
        <f t="shared" si="273"/>
        <v>0</v>
      </c>
      <c r="G3512" s="4">
        <f t="shared" si="274"/>
        <v>0</v>
      </c>
      <c r="H3512" s="7">
        <f t="shared" si="275"/>
        <v>0</v>
      </c>
      <c r="I3512" s="7"/>
      <c r="J3512">
        <v>-924.71500000000003</v>
      </c>
      <c r="K3512" s="8">
        <f t="shared" si="276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272"/>
        <v>-0.61187499999999995</v>
      </c>
      <c r="E3513" s="8">
        <f>K3542/1000</f>
        <v>-0.61187499999999995</v>
      </c>
      <c r="F3513" s="4">
        <f t="shared" si="273"/>
        <v>0</v>
      </c>
      <c r="G3513" s="4">
        <f t="shared" si="274"/>
        <v>0</v>
      </c>
      <c r="H3513" s="7">
        <f t="shared" si="275"/>
        <v>0</v>
      </c>
      <c r="I3513" s="7"/>
      <c r="J3513">
        <v>-611.875</v>
      </c>
      <c r="K3513" s="8">
        <f t="shared" si="276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272"/>
        <v>-0.61187499999999995</v>
      </c>
      <c r="E3514" s="8">
        <f>K3543/1000</f>
        <v>-0.61187499999999995</v>
      </c>
      <c r="F3514" s="4">
        <f t="shared" si="273"/>
        <v>0</v>
      </c>
      <c r="G3514" s="4">
        <f t="shared" si="274"/>
        <v>0</v>
      </c>
      <c r="H3514" s="7">
        <f t="shared" si="275"/>
        <v>0</v>
      </c>
      <c r="I3514" s="7"/>
      <c r="J3514">
        <v>-611.875</v>
      </c>
      <c r="K3514" s="8">
        <f t="shared" si="276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272"/>
        <v>-0.61187499999999995</v>
      </c>
      <c r="E3515" s="8">
        <f>K3544/1000</f>
        <v>-0.61187499999999995</v>
      </c>
      <c r="F3515" s="4">
        <f t="shared" si="273"/>
        <v>0</v>
      </c>
      <c r="G3515" s="4">
        <f t="shared" si="274"/>
        <v>0</v>
      </c>
      <c r="H3515" s="7">
        <f t="shared" si="275"/>
        <v>0</v>
      </c>
      <c r="I3515" s="7"/>
      <c r="J3515">
        <v>-611.875</v>
      </c>
      <c r="K3515" s="8">
        <f t="shared" si="276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272"/>
        <v>-0.61187499999999995</v>
      </c>
      <c r="E3516" s="8">
        <f>K3545/1000</f>
        <v>-0.61187499999999995</v>
      </c>
      <c r="F3516" s="4">
        <f t="shared" si="273"/>
        <v>0</v>
      </c>
      <c r="G3516" s="4">
        <f t="shared" si="274"/>
        <v>0</v>
      </c>
      <c r="H3516" s="7">
        <f t="shared" si="275"/>
        <v>0</v>
      </c>
      <c r="I3516" s="7"/>
      <c r="J3516">
        <v>-611.875</v>
      </c>
      <c r="K3516" s="8">
        <f t="shared" si="276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272"/>
        <v>-1.0669200000000001</v>
      </c>
      <c r="E3517" s="8">
        <f>K3546/1000</f>
        <v>-1.0669200000000001</v>
      </c>
      <c r="F3517" s="4">
        <f t="shared" si="273"/>
        <v>0</v>
      </c>
      <c r="G3517" s="4">
        <f t="shared" si="274"/>
        <v>0</v>
      </c>
      <c r="H3517" s="7">
        <f t="shared" si="275"/>
        <v>0</v>
      </c>
      <c r="I3517" s="7"/>
      <c r="J3517">
        <v>-611.875</v>
      </c>
      <c r="K3517" s="8">
        <f t="shared" si="276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272"/>
        <v>-1.0669200000000001</v>
      </c>
      <c r="E3518" s="8">
        <f>K3547/1000</f>
        <v>-1.0669200000000001</v>
      </c>
      <c r="F3518" s="4">
        <f t="shared" si="273"/>
        <v>0</v>
      </c>
      <c r="G3518" s="4">
        <f t="shared" si="274"/>
        <v>0</v>
      </c>
      <c r="H3518" s="7">
        <f t="shared" si="275"/>
        <v>0</v>
      </c>
      <c r="I3518" s="7"/>
      <c r="J3518">
        <v>-611.875</v>
      </c>
      <c r="K3518" s="8">
        <f t="shared" si="276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272"/>
        <v>-2.2730900000000003</v>
      </c>
      <c r="E3519" s="8">
        <f>K3548/1000</f>
        <v>-2.7058</v>
      </c>
      <c r="F3519" s="4">
        <f t="shared" si="273"/>
        <v>-0.43270999999999971</v>
      </c>
      <c r="G3519" s="4">
        <f t="shared" si="274"/>
        <v>0.43270999999999971</v>
      </c>
      <c r="H3519" s="7">
        <f t="shared" si="275"/>
        <v>0.18723794409999975</v>
      </c>
      <c r="I3519" s="7"/>
      <c r="J3519">
        <v>-611.875</v>
      </c>
      <c r="K3519" s="8">
        <f t="shared" si="276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272"/>
        <v>-1.5942400000000001</v>
      </c>
      <c r="E3520" s="8">
        <f>K3549/1000</f>
        <v>-1.2967500000000001</v>
      </c>
      <c r="F3520" s="4">
        <f t="shared" si="273"/>
        <v>0.29749000000000003</v>
      </c>
      <c r="G3520" s="4">
        <f t="shared" si="274"/>
        <v>0.29749000000000003</v>
      </c>
      <c r="H3520" s="7">
        <f t="shared" si="275"/>
        <v>8.8500300100000012E-2</v>
      </c>
      <c r="I3520" s="7"/>
      <c r="J3520">
        <v>-611.875</v>
      </c>
      <c r="K3520" s="8">
        <f t="shared" si="276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272"/>
        <v>51.643000000000001</v>
      </c>
      <c r="E3521" s="8">
        <f>K3550/1000</f>
        <v>51.904499999999999</v>
      </c>
      <c r="F3521" s="4">
        <f t="shared" si="273"/>
        <v>0.26149999999999807</v>
      </c>
      <c r="G3521" s="4">
        <f t="shared" si="274"/>
        <v>0.26149999999999807</v>
      </c>
      <c r="H3521" s="7">
        <f t="shared" si="275"/>
        <v>6.8382249999998992E-2</v>
      </c>
      <c r="I3521" s="7"/>
      <c r="J3521">
        <v>-611.875</v>
      </c>
      <c r="K3521" s="8">
        <f t="shared" si="276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272"/>
        <v>25.733700000000002</v>
      </c>
      <c r="E3522" s="8">
        <f>K3551/1000</f>
        <v>25.7606</v>
      </c>
      <c r="F3522" s="4">
        <f t="shared" si="273"/>
        <v>2.6899999999997704E-2</v>
      </c>
      <c r="G3522" s="4">
        <f t="shared" si="274"/>
        <v>2.6899999999997704E-2</v>
      </c>
      <c r="H3522" s="7">
        <f t="shared" si="275"/>
        <v>7.2360999999987647E-4</v>
      </c>
      <c r="I3522" s="7"/>
      <c r="J3522">
        <v>-1066.92</v>
      </c>
      <c r="K3522" s="8">
        <f t="shared" si="276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272"/>
        <v>-0.92471500000000006</v>
      </c>
      <c r="E3523" s="8">
        <f>K3552/1000</f>
        <v>-0.92471500000000006</v>
      </c>
      <c r="F3523" s="4">
        <f t="shared" si="273"/>
        <v>0</v>
      </c>
      <c r="G3523" s="4">
        <f t="shared" si="274"/>
        <v>0</v>
      </c>
      <c r="H3523" s="7">
        <f t="shared" si="275"/>
        <v>0</v>
      </c>
      <c r="I3523" s="7"/>
      <c r="J3523">
        <v>-2425.9299999999998</v>
      </c>
      <c r="K3523" s="8">
        <f t="shared" si="276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272"/>
        <v>-0.92471500000000006</v>
      </c>
      <c r="E3524" s="8">
        <f>K3553/1000</f>
        <v>-0.92471500000000006</v>
      </c>
      <c r="F3524" s="4">
        <f t="shared" si="273"/>
        <v>0</v>
      </c>
      <c r="G3524" s="4">
        <f t="shared" si="274"/>
        <v>0</v>
      </c>
      <c r="H3524" s="7">
        <f t="shared" si="275"/>
        <v>0</v>
      </c>
      <c r="I3524" s="7"/>
      <c r="J3524">
        <v>70877.600000000006</v>
      </c>
      <c r="K3524" s="8">
        <f t="shared" si="276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272"/>
        <v>-0.92471500000000006</v>
      </c>
      <c r="E3525" s="8">
        <f>K3554/1000</f>
        <v>-0.92471500000000006</v>
      </c>
      <c r="F3525" s="4">
        <f t="shared" si="273"/>
        <v>0</v>
      </c>
      <c r="G3525" s="4">
        <f t="shared" si="274"/>
        <v>0</v>
      </c>
      <c r="H3525" s="7">
        <f t="shared" si="275"/>
        <v>0</v>
      </c>
      <c r="I3525" s="7"/>
      <c r="J3525">
        <v>111677</v>
      </c>
      <c r="K3525" s="8">
        <f t="shared" si="276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272"/>
        <v>-0.92471500000000006</v>
      </c>
      <c r="E3526" s="8">
        <f>K3555/1000</f>
        <v>-0.92471500000000006</v>
      </c>
      <c r="F3526" s="4">
        <f t="shared" si="273"/>
        <v>0</v>
      </c>
      <c r="G3526" s="4">
        <f t="shared" si="274"/>
        <v>0</v>
      </c>
      <c r="H3526" s="7">
        <f t="shared" si="275"/>
        <v>0</v>
      </c>
      <c r="I3526" s="7"/>
      <c r="J3526">
        <v>110806</v>
      </c>
      <c r="K3526" s="8">
        <f t="shared" si="276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272"/>
        <v>-0.92471500000000006</v>
      </c>
      <c r="E3527" s="8">
        <f>K3556/1000</f>
        <v>-0.92471500000000006</v>
      </c>
      <c r="F3527" s="4">
        <f t="shared" si="273"/>
        <v>0</v>
      </c>
      <c r="G3527" s="4">
        <f t="shared" si="274"/>
        <v>0</v>
      </c>
      <c r="H3527" s="7">
        <f t="shared" si="275"/>
        <v>0</v>
      </c>
      <c r="I3527" s="7"/>
      <c r="J3527">
        <v>109912</v>
      </c>
      <c r="K3527" s="8">
        <f t="shared" si="276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272"/>
        <v>-0.92471500000000006</v>
      </c>
      <c r="E3528" s="8">
        <f>K3557/1000</f>
        <v>-0.92471500000000006</v>
      </c>
      <c r="F3528" s="4">
        <f t="shared" si="273"/>
        <v>0</v>
      </c>
      <c r="G3528" s="4">
        <f t="shared" si="274"/>
        <v>0</v>
      </c>
      <c r="H3528" s="7">
        <f t="shared" si="275"/>
        <v>0</v>
      </c>
      <c r="I3528" s="7"/>
      <c r="J3528">
        <v>109117</v>
      </c>
      <c r="K3528" s="8">
        <f t="shared" si="276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277">C3529/1000</f>
        <v>-0.92471500000000006</v>
      </c>
      <c r="E3529" s="8">
        <f>K3558/1000</f>
        <v>-0.92471500000000006</v>
      </c>
      <c r="F3529" s="4">
        <f t="shared" ref="F3529:F3592" si="278">(E3529- D3529)</f>
        <v>0</v>
      </c>
      <c r="G3529" s="4">
        <f t="shared" ref="G3529:G3592" si="279">ABS(F3529)</f>
        <v>0</v>
      </c>
      <c r="H3529" s="7">
        <f t="shared" ref="H3529:H3592" si="280">(G3529^2)</f>
        <v>0</v>
      </c>
      <c r="I3529" s="7"/>
      <c r="J3529">
        <v>108058</v>
      </c>
      <c r="K3529" s="8">
        <f t="shared" si="276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277"/>
        <v>-0.92471500000000006</v>
      </c>
      <c r="E3530" s="8">
        <f>K3559/1000</f>
        <v>-0.92471500000000006</v>
      </c>
      <c r="F3530" s="4">
        <f t="shared" si="278"/>
        <v>0</v>
      </c>
      <c r="G3530" s="4">
        <f t="shared" si="279"/>
        <v>0</v>
      </c>
      <c r="H3530" s="7">
        <f t="shared" si="280"/>
        <v>0</v>
      </c>
      <c r="I3530" s="7"/>
      <c r="J3530">
        <v>107572</v>
      </c>
      <c r="K3530" s="8">
        <f t="shared" si="276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277"/>
        <v>-0.92471500000000006</v>
      </c>
      <c r="E3531" s="8">
        <f>K3560/1000</f>
        <v>-0.92471500000000006</v>
      </c>
      <c r="F3531" s="4">
        <f t="shared" si="278"/>
        <v>0</v>
      </c>
      <c r="G3531" s="4">
        <f t="shared" si="279"/>
        <v>0</v>
      </c>
      <c r="H3531" s="7">
        <f t="shared" si="280"/>
        <v>0</v>
      </c>
      <c r="I3531" s="7"/>
      <c r="J3531">
        <v>107572</v>
      </c>
      <c r="K3531" s="8">
        <f t="shared" si="276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277"/>
        <v>-0.61187499999999995</v>
      </c>
      <c r="E3532" s="8">
        <f>K3561/1000</f>
        <v>-0.61187499999999995</v>
      </c>
      <c r="F3532" s="4">
        <f t="shared" si="278"/>
        <v>0</v>
      </c>
      <c r="G3532" s="4">
        <f t="shared" si="279"/>
        <v>0</v>
      </c>
      <c r="H3532" s="7">
        <f t="shared" si="280"/>
        <v>0</v>
      </c>
      <c r="I3532" s="7"/>
      <c r="J3532">
        <v>107141</v>
      </c>
      <c r="K3532" s="8">
        <f t="shared" si="276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277"/>
        <v>-0.61187499999999995</v>
      </c>
      <c r="E3533" s="8">
        <f>K3562/1000</f>
        <v>-0.61187499999999995</v>
      </c>
      <c r="F3533" s="4">
        <f t="shared" si="278"/>
        <v>0</v>
      </c>
      <c r="G3533" s="4">
        <f t="shared" si="279"/>
        <v>0</v>
      </c>
      <c r="H3533" s="7">
        <f t="shared" si="280"/>
        <v>0</v>
      </c>
      <c r="I3533" s="7"/>
      <c r="J3533">
        <v>107002</v>
      </c>
      <c r="K3533" s="8">
        <f t="shared" si="276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277"/>
        <v>-0.61187499999999995</v>
      </c>
      <c r="E3534" s="8">
        <f>K3563/1000</f>
        <v>-0.61187499999999995</v>
      </c>
      <c r="F3534" s="4">
        <f t="shared" si="278"/>
        <v>0</v>
      </c>
      <c r="G3534" s="4">
        <f t="shared" si="279"/>
        <v>0</v>
      </c>
      <c r="H3534" s="7">
        <f t="shared" si="280"/>
        <v>0</v>
      </c>
      <c r="I3534" s="7"/>
      <c r="J3534">
        <v>107309</v>
      </c>
      <c r="K3534" s="8">
        <f t="shared" si="276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277"/>
        <v>-0.61187499999999995</v>
      </c>
      <c r="E3535" s="8">
        <f>K3564/1000</f>
        <v>-0.61187499999999995</v>
      </c>
      <c r="F3535" s="4">
        <f t="shared" si="278"/>
        <v>0</v>
      </c>
      <c r="G3535" s="4">
        <f t="shared" si="279"/>
        <v>0</v>
      </c>
      <c r="H3535" s="7">
        <f t="shared" si="280"/>
        <v>0</v>
      </c>
      <c r="I3535" s="7"/>
      <c r="J3535">
        <v>66048.2</v>
      </c>
      <c r="K3535" s="8">
        <f t="shared" si="276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277"/>
        <v>-0.61187499999999995</v>
      </c>
      <c r="E3536" s="8">
        <f>K3565/1000</f>
        <v>-0.61187499999999995</v>
      </c>
      <c r="F3536" s="4">
        <f t="shared" si="278"/>
        <v>0</v>
      </c>
      <c r="G3536" s="4">
        <f t="shared" si="279"/>
        <v>0</v>
      </c>
      <c r="H3536" s="7">
        <f t="shared" si="280"/>
        <v>0</v>
      </c>
      <c r="I3536" s="7"/>
      <c r="J3536">
        <v>-924.71500000000003</v>
      </c>
      <c r="K3536" s="8">
        <f t="shared" si="276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277"/>
        <v>-0.61187499999999995</v>
      </c>
      <c r="E3537" s="8">
        <f>K3566/1000</f>
        <v>-0.61187499999999995</v>
      </c>
      <c r="F3537" s="4">
        <f t="shared" si="278"/>
        <v>0</v>
      </c>
      <c r="G3537" s="4">
        <f t="shared" si="279"/>
        <v>0</v>
      </c>
      <c r="H3537" s="7">
        <f t="shared" si="280"/>
        <v>0</v>
      </c>
      <c r="I3537" s="7"/>
      <c r="J3537">
        <v>-611.875</v>
      </c>
      <c r="K3537" s="8">
        <f t="shared" si="276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277"/>
        <v>-0.61187499999999995</v>
      </c>
      <c r="E3538" s="8">
        <f>K3567/1000</f>
        <v>-0.61187499999999995</v>
      </c>
      <c r="F3538" s="4">
        <f t="shared" si="278"/>
        <v>0</v>
      </c>
      <c r="G3538" s="4">
        <f t="shared" si="279"/>
        <v>0</v>
      </c>
      <c r="H3538" s="7">
        <f t="shared" si="280"/>
        <v>0</v>
      </c>
      <c r="I3538" s="7"/>
      <c r="J3538">
        <v>-611.875</v>
      </c>
      <c r="K3538" s="8">
        <f t="shared" si="276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277"/>
        <v>-0.61187499999999995</v>
      </c>
      <c r="E3539" s="8">
        <f>K3568/1000</f>
        <v>-0.61187499999999995</v>
      </c>
      <c r="F3539" s="4">
        <f t="shared" si="278"/>
        <v>0</v>
      </c>
      <c r="G3539" s="4">
        <f t="shared" si="279"/>
        <v>0</v>
      </c>
      <c r="H3539" s="7">
        <f t="shared" si="280"/>
        <v>0</v>
      </c>
      <c r="I3539" s="7"/>
      <c r="J3539">
        <v>-611.875</v>
      </c>
      <c r="K3539" s="8">
        <f t="shared" si="276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277"/>
        <v>-0.61187499999999995</v>
      </c>
      <c r="E3540" s="8">
        <f>K3569/1000</f>
        <v>-0.61187499999999995</v>
      </c>
      <c r="F3540" s="4">
        <f t="shared" si="278"/>
        <v>0</v>
      </c>
      <c r="G3540" s="4">
        <f t="shared" si="279"/>
        <v>0</v>
      </c>
      <c r="H3540" s="7">
        <f t="shared" si="280"/>
        <v>0</v>
      </c>
      <c r="I3540" s="7"/>
      <c r="J3540">
        <v>-611.875</v>
      </c>
      <c r="K3540" s="8">
        <f t="shared" si="276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277"/>
        <v>-1.0669200000000001</v>
      </c>
      <c r="E3541" s="8">
        <f>K3570/1000</f>
        <v>-1.0669200000000001</v>
      </c>
      <c r="F3541" s="4">
        <f t="shared" si="278"/>
        <v>0</v>
      </c>
      <c r="G3541" s="4">
        <f t="shared" si="279"/>
        <v>0</v>
      </c>
      <c r="H3541" s="7">
        <f t="shared" si="280"/>
        <v>0</v>
      </c>
      <c r="I3541" s="7"/>
      <c r="J3541">
        <v>-611.875</v>
      </c>
      <c r="K3541" s="8">
        <f t="shared" si="276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277"/>
        <v>-1.0669200000000001</v>
      </c>
      <c r="E3542" s="8">
        <f>K3571/1000</f>
        <v>-1.0669200000000001</v>
      </c>
      <c r="F3542" s="4">
        <f t="shared" si="278"/>
        <v>0</v>
      </c>
      <c r="G3542" s="4">
        <f t="shared" si="279"/>
        <v>0</v>
      </c>
      <c r="H3542" s="7">
        <f t="shared" si="280"/>
        <v>0</v>
      </c>
      <c r="I3542" s="7"/>
      <c r="J3542">
        <v>-611.875</v>
      </c>
      <c r="K3542" s="8">
        <f t="shared" si="276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277"/>
        <v>-3.6657199999999999</v>
      </c>
      <c r="E3543" s="8">
        <f>K3572/1000</f>
        <v>-3.6700100000000004</v>
      </c>
      <c r="F3543" s="4">
        <f t="shared" si="278"/>
        <v>-4.2900000000005711E-3</v>
      </c>
      <c r="G3543" s="4">
        <f t="shared" si="279"/>
        <v>4.2900000000005711E-3</v>
      </c>
      <c r="H3543" s="7">
        <f t="shared" si="280"/>
        <v>1.8404100000004901E-5</v>
      </c>
      <c r="I3543" s="7"/>
      <c r="J3543">
        <v>-611.875</v>
      </c>
      <c r="K3543" s="8">
        <f t="shared" si="276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277"/>
        <v>109.861</v>
      </c>
      <c r="E3544" s="8">
        <f>K3573/1000</f>
        <v>110.94199999999999</v>
      </c>
      <c r="F3544" s="4">
        <f t="shared" si="278"/>
        <v>1.0809999999999889</v>
      </c>
      <c r="G3544" s="4">
        <f t="shared" si="279"/>
        <v>1.0809999999999889</v>
      </c>
      <c r="H3544" s="7">
        <f t="shared" si="280"/>
        <v>1.168560999999976</v>
      </c>
      <c r="I3544" s="7"/>
      <c r="J3544">
        <v>-611.875</v>
      </c>
      <c r="K3544" s="8">
        <f t="shared" si="276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277"/>
        <v>111.096</v>
      </c>
      <c r="E3545" s="8">
        <f>K3574/1000</f>
        <v>111.512</v>
      </c>
      <c r="F3545" s="4">
        <f t="shared" si="278"/>
        <v>0.41599999999999682</v>
      </c>
      <c r="G3545" s="4">
        <f t="shared" si="279"/>
        <v>0.41599999999999682</v>
      </c>
      <c r="H3545" s="7">
        <f t="shared" si="280"/>
        <v>0.17305599999999735</v>
      </c>
      <c r="I3545" s="7"/>
      <c r="J3545">
        <v>-611.875</v>
      </c>
      <c r="K3545" s="8">
        <f t="shared" si="276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277"/>
        <v>110.236</v>
      </c>
      <c r="E3546" s="8">
        <f>K3575/1000</f>
        <v>110.631</v>
      </c>
      <c r="F3546" s="4">
        <f t="shared" si="278"/>
        <v>0.39499999999999602</v>
      </c>
      <c r="G3546" s="4">
        <f t="shared" si="279"/>
        <v>0.39499999999999602</v>
      </c>
      <c r="H3546" s="7">
        <f t="shared" si="280"/>
        <v>0.15602499999999686</v>
      </c>
      <c r="I3546" s="7"/>
      <c r="J3546">
        <v>-1066.92</v>
      </c>
      <c r="K3546" s="8">
        <f t="shared" si="276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277"/>
        <v>109.319</v>
      </c>
      <c r="E3547" s="8">
        <f>K3576/1000</f>
        <v>109.714</v>
      </c>
      <c r="F3547" s="4">
        <f t="shared" si="278"/>
        <v>0.39499999999999602</v>
      </c>
      <c r="G3547" s="4">
        <f t="shared" si="279"/>
        <v>0.39499999999999602</v>
      </c>
      <c r="H3547" s="7">
        <f t="shared" si="280"/>
        <v>0.15602499999999686</v>
      </c>
      <c r="I3547" s="7"/>
      <c r="J3547">
        <v>-1066.92</v>
      </c>
      <c r="K3547" s="8">
        <f t="shared" si="276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277"/>
        <v>108.633</v>
      </c>
      <c r="E3548" s="8">
        <f>K3577/1000</f>
        <v>109.04</v>
      </c>
      <c r="F3548" s="4">
        <f t="shared" si="278"/>
        <v>0.40700000000001069</v>
      </c>
      <c r="G3548" s="4">
        <f t="shared" si="279"/>
        <v>0.40700000000001069</v>
      </c>
      <c r="H3548" s="7">
        <f t="shared" si="280"/>
        <v>0.16564900000000871</v>
      </c>
      <c r="I3548" s="7"/>
      <c r="J3548">
        <v>-2705.8</v>
      </c>
      <c r="K3548" s="8">
        <f t="shared" si="276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277"/>
        <v>108.327</v>
      </c>
      <c r="E3549" s="8">
        <f>K3578/1000</f>
        <v>108.82599999999999</v>
      </c>
      <c r="F3549" s="4">
        <f t="shared" si="278"/>
        <v>0.49899999999999523</v>
      </c>
      <c r="G3549" s="4">
        <f t="shared" si="279"/>
        <v>0.49899999999999523</v>
      </c>
      <c r="H3549" s="7">
        <f t="shared" si="280"/>
        <v>0.24900099999999523</v>
      </c>
      <c r="I3549" s="7"/>
      <c r="J3549">
        <v>-1296.75</v>
      </c>
      <c r="K3549" s="8">
        <f t="shared" si="276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277"/>
        <v>108.116</v>
      </c>
      <c r="E3550" s="8">
        <f>K3579/1000</f>
        <v>108.503</v>
      </c>
      <c r="F3550" s="4">
        <f t="shared" si="278"/>
        <v>0.38700000000000045</v>
      </c>
      <c r="G3550" s="4">
        <f t="shared" si="279"/>
        <v>0.38700000000000045</v>
      </c>
      <c r="H3550" s="7">
        <f t="shared" si="280"/>
        <v>0.14976900000000035</v>
      </c>
      <c r="I3550" s="7"/>
      <c r="J3550">
        <v>51904.5</v>
      </c>
      <c r="K3550" s="8">
        <f t="shared" si="276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277"/>
        <v>107.946</v>
      </c>
      <c r="E3551" s="8">
        <f>K3580/1000</f>
        <v>108.11799999999999</v>
      </c>
      <c r="F3551" s="4">
        <f t="shared" si="278"/>
        <v>0.17199999999999704</v>
      </c>
      <c r="G3551" s="4">
        <f t="shared" si="279"/>
        <v>0.17199999999999704</v>
      </c>
      <c r="H3551" s="7">
        <f t="shared" si="280"/>
        <v>2.9583999999998983E-2</v>
      </c>
      <c r="I3551" s="7"/>
      <c r="J3551">
        <v>25760.6</v>
      </c>
      <c r="K3551" s="8">
        <f t="shared" si="276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277"/>
        <v>108.227</v>
      </c>
      <c r="E3552" s="8">
        <f>K3581/1000</f>
        <v>108.718</v>
      </c>
      <c r="F3552" s="4">
        <f t="shared" si="278"/>
        <v>0.49099999999999966</v>
      </c>
      <c r="G3552" s="4">
        <f t="shared" si="279"/>
        <v>0.49099999999999966</v>
      </c>
      <c r="H3552" s="7">
        <f t="shared" si="280"/>
        <v>0.24108099999999966</v>
      </c>
      <c r="I3552" s="7"/>
      <c r="J3552">
        <v>-924.71500000000003</v>
      </c>
      <c r="K3552" s="8">
        <f t="shared" si="276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277"/>
        <v>91.538600000000002</v>
      </c>
      <c r="E3553" s="8">
        <f>K3582/1000</f>
        <v>90.89739999999999</v>
      </c>
      <c r="F3553" s="4">
        <f t="shared" si="278"/>
        <v>-0.64120000000001198</v>
      </c>
      <c r="G3553" s="4">
        <f t="shared" si="279"/>
        <v>0.64120000000001198</v>
      </c>
      <c r="H3553" s="7">
        <f t="shared" si="280"/>
        <v>0.41113744000001534</v>
      </c>
      <c r="I3553" s="7"/>
      <c r="J3553">
        <v>-924.71500000000003</v>
      </c>
      <c r="K3553" s="8">
        <f t="shared" si="276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277"/>
        <v>36.935000000000002</v>
      </c>
      <c r="E3554" s="8">
        <f>K3583/1000</f>
        <v>36.071100000000001</v>
      </c>
      <c r="F3554" s="4">
        <f t="shared" si="278"/>
        <v>-0.863900000000001</v>
      </c>
      <c r="G3554" s="4">
        <f t="shared" si="279"/>
        <v>0.863900000000001</v>
      </c>
      <c r="H3554" s="7">
        <f t="shared" si="280"/>
        <v>0.74632321000000168</v>
      </c>
      <c r="I3554" s="7"/>
      <c r="J3554">
        <v>-924.71500000000003</v>
      </c>
      <c r="K3554" s="8">
        <f t="shared" si="276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277"/>
        <v>-0.92471500000000006</v>
      </c>
      <c r="E3555" s="8">
        <f>K3584/1000</f>
        <v>-0.92471500000000006</v>
      </c>
      <c r="F3555" s="4">
        <f t="shared" si="278"/>
        <v>0</v>
      </c>
      <c r="G3555" s="4">
        <f t="shared" si="279"/>
        <v>0</v>
      </c>
      <c r="H3555" s="7">
        <f t="shared" si="280"/>
        <v>0</v>
      </c>
      <c r="I3555" s="7"/>
      <c r="J3555">
        <v>-924.71500000000003</v>
      </c>
      <c r="K3555" s="8">
        <f t="shared" si="276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277"/>
        <v>-0.61187499999999995</v>
      </c>
      <c r="E3556" s="8">
        <f>K3585/1000</f>
        <v>-0.61187499999999995</v>
      </c>
      <c r="F3556" s="4">
        <f t="shared" si="278"/>
        <v>0</v>
      </c>
      <c r="G3556" s="4">
        <f t="shared" si="279"/>
        <v>0</v>
      </c>
      <c r="H3556" s="7">
        <f t="shared" si="280"/>
        <v>0</v>
      </c>
      <c r="I3556" s="7"/>
      <c r="J3556">
        <v>-924.71500000000003</v>
      </c>
      <c r="K3556" s="8">
        <f t="shared" si="276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277"/>
        <v>-0.61187499999999995</v>
      </c>
      <c r="E3557" s="8">
        <f>K3586/1000</f>
        <v>-0.61187499999999995</v>
      </c>
      <c r="F3557" s="4">
        <f t="shared" si="278"/>
        <v>0</v>
      </c>
      <c r="G3557" s="4">
        <f t="shared" si="279"/>
        <v>0</v>
      </c>
      <c r="H3557" s="7">
        <f t="shared" si="280"/>
        <v>0</v>
      </c>
      <c r="I3557" s="7"/>
      <c r="J3557">
        <v>-924.71500000000003</v>
      </c>
      <c r="K3557" s="8">
        <f t="shared" si="276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277"/>
        <v>-0.61187499999999995</v>
      </c>
      <c r="E3558" s="8">
        <f>K3587/1000</f>
        <v>-0.61187499999999995</v>
      </c>
      <c r="F3558" s="4">
        <f t="shared" si="278"/>
        <v>0</v>
      </c>
      <c r="G3558" s="4">
        <f t="shared" si="279"/>
        <v>0</v>
      </c>
      <c r="H3558" s="7">
        <f t="shared" si="280"/>
        <v>0</v>
      </c>
      <c r="I3558" s="7"/>
      <c r="J3558">
        <v>-924.71500000000003</v>
      </c>
      <c r="K3558" s="8">
        <f t="shared" si="276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277"/>
        <v>-0.61187499999999995</v>
      </c>
      <c r="E3559" s="8">
        <f>K3588/1000</f>
        <v>-0.61187499999999995</v>
      </c>
      <c r="F3559" s="4">
        <f t="shared" si="278"/>
        <v>0</v>
      </c>
      <c r="G3559" s="4">
        <f t="shared" si="279"/>
        <v>0</v>
      </c>
      <c r="H3559" s="7">
        <f t="shared" si="280"/>
        <v>0</v>
      </c>
      <c r="I3559" s="7"/>
      <c r="J3559">
        <v>-924.71500000000003</v>
      </c>
      <c r="K3559" s="8">
        <f t="shared" si="276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277"/>
        <v>-0.61187499999999995</v>
      </c>
      <c r="E3560" s="8">
        <f>K3589/1000</f>
        <v>-0.61187499999999995</v>
      </c>
      <c r="F3560" s="4">
        <f t="shared" si="278"/>
        <v>0</v>
      </c>
      <c r="G3560" s="4">
        <f t="shared" si="279"/>
        <v>0</v>
      </c>
      <c r="H3560" s="7">
        <f t="shared" si="280"/>
        <v>0</v>
      </c>
      <c r="I3560" s="7"/>
      <c r="J3560">
        <v>-924.71500000000003</v>
      </c>
      <c r="K3560" s="8">
        <f t="shared" si="276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277"/>
        <v>-0.61187499999999995</v>
      </c>
      <c r="E3561" s="8">
        <f>K3590/1000</f>
        <v>-0.61187499999999995</v>
      </c>
      <c r="F3561" s="4">
        <f t="shared" si="278"/>
        <v>0</v>
      </c>
      <c r="G3561" s="4">
        <f t="shared" si="279"/>
        <v>0</v>
      </c>
      <c r="H3561" s="7">
        <f t="shared" si="280"/>
        <v>0</v>
      </c>
      <c r="I3561" s="7"/>
      <c r="J3561">
        <v>-611.875</v>
      </c>
      <c r="K3561" s="8">
        <f t="shared" si="276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277"/>
        <v>-0.61187499999999995</v>
      </c>
      <c r="E3562" s="8">
        <f>K3591/1000</f>
        <v>-0.61187499999999995</v>
      </c>
      <c r="F3562" s="4">
        <f t="shared" si="278"/>
        <v>0</v>
      </c>
      <c r="G3562" s="4">
        <f t="shared" si="279"/>
        <v>0</v>
      </c>
      <c r="H3562" s="7">
        <f t="shared" si="280"/>
        <v>0</v>
      </c>
      <c r="I3562" s="7"/>
      <c r="J3562">
        <v>-611.875</v>
      </c>
      <c r="K3562" s="8">
        <f t="shared" si="276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277"/>
        <v>-0.61187499999999995</v>
      </c>
      <c r="E3563" s="8">
        <f>K3592/1000</f>
        <v>-0.61187499999999995</v>
      </c>
      <c r="F3563" s="4">
        <f t="shared" si="278"/>
        <v>0</v>
      </c>
      <c r="G3563" s="4">
        <f t="shared" si="279"/>
        <v>0</v>
      </c>
      <c r="H3563" s="7">
        <f t="shared" si="280"/>
        <v>0</v>
      </c>
      <c r="I3563" s="7"/>
      <c r="J3563">
        <v>-611.875</v>
      </c>
      <c r="K3563" s="8">
        <f t="shared" si="276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277"/>
        <v>-0.61187499999999995</v>
      </c>
      <c r="E3564" s="8">
        <f>K3593/1000</f>
        <v>-0.61187499999999995</v>
      </c>
      <c r="F3564" s="4">
        <f t="shared" si="278"/>
        <v>0</v>
      </c>
      <c r="G3564" s="4">
        <f t="shared" si="279"/>
        <v>0</v>
      </c>
      <c r="H3564" s="7">
        <f t="shared" si="280"/>
        <v>0</v>
      </c>
      <c r="I3564" s="7"/>
      <c r="J3564">
        <v>-611.875</v>
      </c>
      <c r="K3564" s="8">
        <f t="shared" ref="K3564:K3627" si="281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277"/>
        <v>-1.0669200000000001</v>
      </c>
      <c r="E3565" s="8">
        <f>K3594/1000</f>
        <v>-1.0669200000000001</v>
      </c>
      <c r="F3565" s="4">
        <f t="shared" si="278"/>
        <v>0</v>
      </c>
      <c r="G3565" s="4">
        <f t="shared" si="279"/>
        <v>0</v>
      </c>
      <c r="H3565" s="7">
        <f t="shared" si="280"/>
        <v>0</v>
      </c>
      <c r="I3565" s="7"/>
      <c r="J3565">
        <v>-611.875</v>
      </c>
      <c r="K3565" s="8">
        <f t="shared" si="281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277"/>
        <v>-1.0669200000000001</v>
      </c>
      <c r="E3566" s="8">
        <f>K3595/1000</f>
        <v>-1.0669200000000001</v>
      </c>
      <c r="F3566" s="4">
        <f t="shared" si="278"/>
        <v>0</v>
      </c>
      <c r="G3566" s="4">
        <f t="shared" si="279"/>
        <v>0</v>
      </c>
      <c r="H3566" s="7">
        <f t="shared" si="280"/>
        <v>0</v>
      </c>
      <c r="I3566" s="7"/>
      <c r="J3566">
        <v>-611.875</v>
      </c>
      <c r="K3566" s="8">
        <f t="shared" si="281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277"/>
        <v>9.8033300000000008</v>
      </c>
      <c r="E3567" s="8">
        <f>K3596/1000</f>
        <v>10.2988</v>
      </c>
      <c r="F3567" s="4">
        <f t="shared" si="278"/>
        <v>0.49546999999999919</v>
      </c>
      <c r="G3567" s="4">
        <f t="shared" si="279"/>
        <v>0.49546999999999919</v>
      </c>
      <c r="H3567" s="7">
        <f t="shared" si="280"/>
        <v>0.2454905208999992</v>
      </c>
      <c r="I3567" s="7"/>
      <c r="J3567">
        <v>-611.875</v>
      </c>
      <c r="K3567" s="8">
        <f t="shared" si="281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277"/>
        <v>111.434</v>
      </c>
      <c r="E3568" s="8">
        <f>K3597/1000</f>
        <v>111.88200000000001</v>
      </c>
      <c r="F3568" s="4">
        <f t="shared" si="278"/>
        <v>0.4480000000000075</v>
      </c>
      <c r="G3568" s="4">
        <f t="shared" si="279"/>
        <v>0.4480000000000075</v>
      </c>
      <c r="H3568" s="7">
        <f t="shared" si="280"/>
        <v>0.20070400000000671</v>
      </c>
      <c r="I3568" s="7"/>
      <c r="J3568">
        <v>-611.875</v>
      </c>
      <c r="K3568" s="8">
        <f t="shared" si="281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277"/>
        <v>110.60599999999999</v>
      </c>
      <c r="E3569" s="8">
        <f>K3598/1000</f>
        <v>110.998</v>
      </c>
      <c r="F3569" s="4">
        <f t="shared" si="278"/>
        <v>0.39200000000001012</v>
      </c>
      <c r="G3569" s="4">
        <f t="shared" si="279"/>
        <v>0.39200000000001012</v>
      </c>
      <c r="H3569" s="7">
        <f t="shared" si="280"/>
        <v>0.15366400000000793</v>
      </c>
      <c r="I3569" s="7"/>
      <c r="J3569">
        <v>-611.875</v>
      </c>
      <c r="K3569" s="8">
        <f t="shared" si="281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277"/>
        <v>109.85899999999999</v>
      </c>
      <c r="E3570" s="8">
        <f>K3599/1000</f>
        <v>110.22799999999999</v>
      </c>
      <c r="F3570" s="4">
        <f t="shared" si="278"/>
        <v>0.36899999999999977</v>
      </c>
      <c r="G3570" s="4">
        <f t="shared" si="279"/>
        <v>0.36899999999999977</v>
      </c>
      <c r="H3570" s="7">
        <f t="shared" si="280"/>
        <v>0.13616099999999984</v>
      </c>
      <c r="I3570" s="7"/>
      <c r="J3570">
        <v>-1066.92</v>
      </c>
      <c r="K3570" s="8">
        <f t="shared" si="281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277"/>
        <v>109.134</v>
      </c>
      <c r="E3571" s="8">
        <f>K3600/1000</f>
        <v>109.515</v>
      </c>
      <c r="F3571" s="4">
        <f t="shared" si="278"/>
        <v>0.38100000000000023</v>
      </c>
      <c r="G3571" s="4">
        <f t="shared" si="279"/>
        <v>0.38100000000000023</v>
      </c>
      <c r="H3571" s="7">
        <f t="shared" si="280"/>
        <v>0.14516100000000018</v>
      </c>
      <c r="I3571" s="7"/>
      <c r="J3571">
        <v>-1066.92</v>
      </c>
      <c r="K3571" s="8">
        <f t="shared" si="281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277"/>
        <v>108.565</v>
      </c>
      <c r="E3572" s="8">
        <f>K3601/1000</f>
        <v>108.896</v>
      </c>
      <c r="F3572" s="4">
        <f t="shared" si="278"/>
        <v>0.33100000000000307</v>
      </c>
      <c r="G3572" s="4">
        <f t="shared" si="279"/>
        <v>0.33100000000000307</v>
      </c>
      <c r="H3572" s="7">
        <f t="shared" si="280"/>
        <v>0.10956100000000203</v>
      </c>
      <c r="I3572" s="7"/>
      <c r="J3572">
        <v>-3670.01</v>
      </c>
      <c r="K3572" s="8">
        <f t="shared" si="281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277"/>
        <v>108.139</v>
      </c>
      <c r="E3573" s="8">
        <f>K3602/1000</f>
        <v>108.416</v>
      </c>
      <c r="F3573" s="4">
        <f t="shared" si="278"/>
        <v>0.27700000000000102</v>
      </c>
      <c r="G3573" s="4">
        <f t="shared" si="279"/>
        <v>0.27700000000000102</v>
      </c>
      <c r="H3573" s="7">
        <f t="shared" si="280"/>
        <v>7.6729000000000561E-2</v>
      </c>
      <c r="I3573" s="7"/>
      <c r="J3573">
        <v>110942</v>
      </c>
      <c r="K3573" s="8">
        <f t="shared" si="281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277"/>
        <v>107.869</v>
      </c>
      <c r="E3574" s="8">
        <f>K3603/1000</f>
        <v>108.116</v>
      </c>
      <c r="F3574" s="4">
        <f t="shared" si="278"/>
        <v>0.24699999999999989</v>
      </c>
      <c r="G3574" s="4">
        <f t="shared" si="279"/>
        <v>0.24699999999999989</v>
      </c>
      <c r="H3574" s="7">
        <f t="shared" si="280"/>
        <v>6.1008999999999945E-2</v>
      </c>
      <c r="I3574" s="7"/>
      <c r="J3574">
        <v>111512</v>
      </c>
      <c r="K3574" s="8">
        <f t="shared" si="281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277"/>
        <v>107.66500000000001</v>
      </c>
      <c r="E3575" s="8">
        <f>K3604/1000</f>
        <v>107.759</v>
      </c>
      <c r="F3575" s="4">
        <f t="shared" si="278"/>
        <v>9.3999999999994088E-2</v>
      </c>
      <c r="G3575" s="4">
        <f t="shared" si="279"/>
        <v>9.3999999999994088E-2</v>
      </c>
      <c r="H3575" s="7">
        <f t="shared" si="280"/>
        <v>8.8359999999988881E-3</v>
      </c>
      <c r="I3575" s="7"/>
      <c r="J3575">
        <v>110631</v>
      </c>
      <c r="K3575" s="8">
        <f t="shared" si="281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277"/>
        <v>107.55800000000001</v>
      </c>
      <c r="E3576" s="8">
        <f>K3605/1000</f>
        <v>107.58499999999999</v>
      </c>
      <c r="F3576" s="4">
        <f t="shared" si="278"/>
        <v>2.6999999999986812E-2</v>
      </c>
      <c r="G3576" s="4">
        <f t="shared" si="279"/>
        <v>2.6999999999986812E-2</v>
      </c>
      <c r="H3576" s="7">
        <f t="shared" si="280"/>
        <v>7.2899999999928783E-4</v>
      </c>
      <c r="I3576" s="7"/>
      <c r="J3576">
        <v>109714</v>
      </c>
      <c r="K3576" s="8">
        <f t="shared" si="281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277"/>
        <v>106.446</v>
      </c>
      <c r="E3577" s="8">
        <f>K3606/1000</f>
        <v>105.139</v>
      </c>
      <c r="F3577" s="4">
        <f t="shared" si="278"/>
        <v>-1.3070000000000022</v>
      </c>
      <c r="G3577" s="4">
        <f t="shared" si="279"/>
        <v>1.3070000000000022</v>
      </c>
      <c r="H3577" s="7">
        <f t="shared" si="280"/>
        <v>1.7082490000000057</v>
      </c>
      <c r="I3577" s="7"/>
      <c r="J3577">
        <v>109040</v>
      </c>
      <c r="K3577" s="8">
        <f t="shared" si="281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277"/>
        <v>48.335099999999997</v>
      </c>
      <c r="E3578" s="8">
        <f>K3607/1000</f>
        <v>47.403400000000005</v>
      </c>
      <c r="F3578" s="4">
        <f t="shared" si="278"/>
        <v>-0.9316999999999922</v>
      </c>
      <c r="G3578" s="4">
        <f t="shared" si="279"/>
        <v>0.9316999999999922</v>
      </c>
      <c r="H3578" s="7">
        <f t="shared" si="280"/>
        <v>0.86806488999998543</v>
      </c>
      <c r="I3578" s="7"/>
      <c r="J3578">
        <v>108826</v>
      </c>
      <c r="K3578" s="8">
        <f t="shared" si="281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277"/>
        <v>-0.92471500000000006</v>
      </c>
      <c r="E3579" s="8">
        <f>K3608/1000</f>
        <v>-0.92471500000000006</v>
      </c>
      <c r="F3579" s="4">
        <f t="shared" si="278"/>
        <v>0</v>
      </c>
      <c r="G3579" s="4">
        <f t="shared" si="279"/>
        <v>0</v>
      </c>
      <c r="H3579" s="7">
        <f t="shared" si="280"/>
        <v>0</v>
      </c>
      <c r="I3579" s="7"/>
      <c r="J3579">
        <v>108503</v>
      </c>
      <c r="K3579" s="8">
        <f t="shared" si="281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277"/>
        <v>-0.61187499999999995</v>
      </c>
      <c r="E3580" s="8">
        <f>K3609/1000</f>
        <v>-0.61187499999999995</v>
      </c>
      <c r="F3580" s="4">
        <f t="shared" si="278"/>
        <v>0</v>
      </c>
      <c r="G3580" s="4">
        <f t="shared" si="279"/>
        <v>0</v>
      </c>
      <c r="H3580" s="7">
        <f t="shared" si="280"/>
        <v>0</v>
      </c>
      <c r="I3580" s="7"/>
      <c r="J3580">
        <v>108118</v>
      </c>
      <c r="K3580" s="8">
        <f t="shared" si="281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277"/>
        <v>-0.61187499999999995</v>
      </c>
      <c r="E3581" s="8">
        <f>K3610/1000</f>
        <v>-0.61187499999999995</v>
      </c>
      <c r="F3581" s="4">
        <f t="shared" si="278"/>
        <v>0</v>
      </c>
      <c r="G3581" s="4">
        <f t="shared" si="279"/>
        <v>0</v>
      </c>
      <c r="H3581" s="7">
        <f t="shared" si="280"/>
        <v>0</v>
      </c>
      <c r="I3581" s="7"/>
      <c r="J3581">
        <v>108718</v>
      </c>
      <c r="K3581" s="8">
        <f t="shared" si="281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277"/>
        <v>-0.61187499999999995</v>
      </c>
      <c r="E3582" s="8">
        <f>K3611/1000</f>
        <v>-0.61187499999999995</v>
      </c>
      <c r="F3582" s="4">
        <f t="shared" si="278"/>
        <v>0</v>
      </c>
      <c r="G3582" s="4">
        <f t="shared" si="279"/>
        <v>0</v>
      </c>
      <c r="H3582" s="7">
        <f t="shared" si="280"/>
        <v>0</v>
      </c>
      <c r="I3582" s="7"/>
      <c r="J3582">
        <v>90897.4</v>
      </c>
      <c r="K3582" s="8">
        <f t="shared" si="281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277"/>
        <v>-0.61187499999999995</v>
      </c>
      <c r="E3583" s="8">
        <f>K3612/1000</f>
        <v>-0.61187499999999995</v>
      </c>
      <c r="F3583" s="4">
        <f t="shared" si="278"/>
        <v>0</v>
      </c>
      <c r="G3583" s="4">
        <f t="shared" si="279"/>
        <v>0</v>
      </c>
      <c r="H3583" s="7">
        <f t="shared" si="280"/>
        <v>0</v>
      </c>
      <c r="I3583" s="7"/>
      <c r="J3583">
        <v>36071.1</v>
      </c>
      <c r="K3583" s="8">
        <f t="shared" si="281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277"/>
        <v>-0.61187499999999995</v>
      </c>
      <c r="E3584" s="8">
        <f>K3613/1000</f>
        <v>-0.61187499999999995</v>
      </c>
      <c r="F3584" s="4">
        <f t="shared" si="278"/>
        <v>0</v>
      </c>
      <c r="G3584" s="4">
        <f t="shared" si="279"/>
        <v>0</v>
      </c>
      <c r="H3584" s="7">
        <f t="shared" si="280"/>
        <v>0</v>
      </c>
      <c r="I3584" s="7"/>
      <c r="J3584">
        <v>-924.71500000000003</v>
      </c>
      <c r="K3584" s="8">
        <f t="shared" si="281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277"/>
        <v>-0.61187499999999995</v>
      </c>
      <c r="E3585" s="8">
        <f>K3614/1000</f>
        <v>-0.61187499999999995</v>
      </c>
      <c r="F3585" s="4">
        <f t="shared" si="278"/>
        <v>0</v>
      </c>
      <c r="G3585" s="4">
        <f t="shared" si="279"/>
        <v>0</v>
      </c>
      <c r="H3585" s="7">
        <f t="shared" si="280"/>
        <v>0</v>
      </c>
      <c r="I3585" s="7"/>
      <c r="J3585">
        <v>-611.875</v>
      </c>
      <c r="K3585" s="8">
        <f t="shared" si="281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277"/>
        <v>-0.61187499999999995</v>
      </c>
      <c r="E3586" s="8">
        <f>K3615/1000</f>
        <v>-0.61187499999999995</v>
      </c>
      <c r="F3586" s="4">
        <f t="shared" si="278"/>
        <v>0</v>
      </c>
      <c r="G3586" s="4">
        <f t="shared" si="279"/>
        <v>0</v>
      </c>
      <c r="H3586" s="7">
        <f t="shared" si="280"/>
        <v>0</v>
      </c>
      <c r="I3586" s="7"/>
      <c r="J3586">
        <v>-611.875</v>
      </c>
      <c r="K3586" s="8">
        <f t="shared" si="281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277"/>
        <v>-0.61187499999999995</v>
      </c>
      <c r="E3587" s="8">
        <f>K3616/1000</f>
        <v>-0.61187499999999995</v>
      </c>
      <c r="F3587" s="4">
        <f t="shared" si="278"/>
        <v>0</v>
      </c>
      <c r="G3587" s="4">
        <f t="shared" si="279"/>
        <v>0</v>
      </c>
      <c r="H3587" s="7">
        <f t="shared" si="280"/>
        <v>0</v>
      </c>
      <c r="I3587" s="7"/>
      <c r="J3587">
        <v>-611.875</v>
      </c>
      <c r="K3587" s="8">
        <f t="shared" si="281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277"/>
        <v>-0.61187499999999995</v>
      </c>
      <c r="E3588" s="8">
        <f>K3617/1000</f>
        <v>-0.61187499999999995</v>
      </c>
      <c r="F3588" s="4">
        <f t="shared" si="278"/>
        <v>0</v>
      </c>
      <c r="G3588" s="4">
        <f t="shared" si="279"/>
        <v>0</v>
      </c>
      <c r="H3588" s="7">
        <f t="shared" si="280"/>
        <v>0</v>
      </c>
      <c r="I3588" s="7"/>
      <c r="J3588">
        <v>-611.875</v>
      </c>
      <c r="K3588" s="8">
        <f t="shared" si="281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277"/>
        <v>-1.0669200000000001</v>
      </c>
      <c r="E3589" s="8">
        <f>K3618/1000</f>
        <v>-1.0669200000000001</v>
      </c>
      <c r="F3589" s="4">
        <f t="shared" si="278"/>
        <v>0</v>
      </c>
      <c r="G3589" s="4">
        <f t="shared" si="279"/>
        <v>0</v>
      </c>
      <c r="H3589" s="7">
        <f t="shared" si="280"/>
        <v>0</v>
      </c>
      <c r="I3589" s="7"/>
      <c r="J3589">
        <v>-611.875</v>
      </c>
      <c r="K3589" s="8">
        <f t="shared" si="281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277"/>
        <v>-2.4144399999999999</v>
      </c>
      <c r="E3590" s="8">
        <f>K3619/1000</f>
        <v>-2.84782</v>
      </c>
      <c r="F3590" s="4">
        <f t="shared" si="278"/>
        <v>-0.4333800000000001</v>
      </c>
      <c r="G3590" s="4">
        <f t="shared" si="279"/>
        <v>0.4333800000000001</v>
      </c>
      <c r="H3590" s="7">
        <f t="shared" si="280"/>
        <v>0.18781822440000009</v>
      </c>
      <c r="I3590" s="7"/>
      <c r="J3590">
        <v>-611.875</v>
      </c>
      <c r="K3590" s="8">
        <f t="shared" si="281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277"/>
        <v>47.243499999999997</v>
      </c>
      <c r="E3591" s="8">
        <f>K3620/1000</f>
        <v>49.062199999999997</v>
      </c>
      <c r="F3591" s="4">
        <f t="shared" si="278"/>
        <v>1.8186999999999998</v>
      </c>
      <c r="G3591" s="4">
        <f t="shared" si="279"/>
        <v>1.8186999999999998</v>
      </c>
      <c r="H3591" s="7">
        <f t="shared" si="280"/>
        <v>3.3076696899999991</v>
      </c>
      <c r="I3591" s="7"/>
      <c r="J3591">
        <v>-611.875</v>
      </c>
      <c r="K3591" s="8">
        <f t="shared" si="281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277"/>
        <v>110.373</v>
      </c>
      <c r="E3592" s="8">
        <f>K3621/1000</f>
        <v>110.824</v>
      </c>
      <c r="F3592" s="4">
        <f t="shared" si="278"/>
        <v>0.45099999999999341</v>
      </c>
      <c r="G3592" s="4">
        <f t="shared" si="279"/>
        <v>0.45099999999999341</v>
      </c>
      <c r="H3592" s="7">
        <f t="shared" si="280"/>
        <v>0.20340099999999406</v>
      </c>
      <c r="I3592" s="7"/>
      <c r="J3592">
        <v>-611.875</v>
      </c>
      <c r="K3592" s="8">
        <f t="shared" si="281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282">C3593/1000</f>
        <v>109.82599999999999</v>
      </c>
      <c r="E3593" s="8">
        <f>K3622/1000</f>
        <v>110.247</v>
      </c>
      <c r="F3593" s="4">
        <f t="shared" ref="F3593:F3656" si="283">(E3593- D3593)</f>
        <v>0.42100000000000648</v>
      </c>
      <c r="G3593" s="4">
        <f t="shared" ref="G3593:G3656" si="284">ABS(F3593)</f>
        <v>0.42100000000000648</v>
      </c>
      <c r="H3593" s="7">
        <f t="shared" ref="H3593:H3656" si="285">(G3593^2)</f>
        <v>0.17724100000000545</v>
      </c>
      <c r="I3593" s="7"/>
      <c r="J3593">
        <v>-611.875</v>
      </c>
      <c r="K3593" s="8">
        <f t="shared" si="281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282"/>
        <v>109.104</v>
      </c>
      <c r="E3594" s="8">
        <f>K3623/1000</f>
        <v>109.53</v>
      </c>
      <c r="F3594" s="4">
        <f t="shared" si="283"/>
        <v>0.42600000000000193</v>
      </c>
      <c r="G3594" s="4">
        <f t="shared" si="284"/>
        <v>0.42600000000000193</v>
      </c>
      <c r="H3594" s="7">
        <f t="shared" si="285"/>
        <v>0.18147600000000164</v>
      </c>
      <c r="I3594" s="7"/>
      <c r="J3594">
        <v>-1066.92</v>
      </c>
      <c r="K3594" s="8">
        <f t="shared" si="281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282"/>
        <v>108.33499999999999</v>
      </c>
      <c r="E3595" s="8">
        <f>K3624/1000</f>
        <v>108.735</v>
      </c>
      <c r="F3595" s="4">
        <f t="shared" si="283"/>
        <v>0.40000000000000568</v>
      </c>
      <c r="G3595" s="4">
        <f t="shared" si="284"/>
        <v>0.40000000000000568</v>
      </c>
      <c r="H3595" s="7">
        <f t="shared" si="285"/>
        <v>0.16000000000000456</v>
      </c>
      <c r="I3595" s="7"/>
      <c r="J3595">
        <v>-1066.92</v>
      </c>
      <c r="K3595" s="8">
        <f t="shared" si="281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282"/>
        <v>107.88500000000001</v>
      </c>
      <c r="E3596" s="8">
        <f>K3625/1000</f>
        <v>108.203</v>
      </c>
      <c r="F3596" s="4">
        <f t="shared" si="283"/>
        <v>0.31799999999999784</v>
      </c>
      <c r="G3596" s="4">
        <f t="shared" si="284"/>
        <v>0.31799999999999784</v>
      </c>
      <c r="H3596" s="7">
        <f t="shared" si="285"/>
        <v>0.10112399999999863</v>
      </c>
      <c r="I3596" s="7"/>
      <c r="J3596">
        <v>10298.799999999999</v>
      </c>
      <c r="K3596" s="8">
        <f t="shared" si="281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282"/>
        <v>107.589</v>
      </c>
      <c r="E3597" s="8">
        <f>K3626/1000</f>
        <v>107.892</v>
      </c>
      <c r="F3597" s="4">
        <f t="shared" si="283"/>
        <v>0.30299999999999727</v>
      </c>
      <c r="G3597" s="4">
        <f t="shared" si="284"/>
        <v>0.30299999999999727</v>
      </c>
      <c r="H3597" s="7">
        <f t="shared" si="285"/>
        <v>9.180899999999835E-2</v>
      </c>
      <c r="I3597" s="7"/>
      <c r="J3597">
        <v>111882</v>
      </c>
      <c r="K3597" s="8">
        <f t="shared" si="281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282"/>
        <v>107.246</v>
      </c>
      <c r="E3598" s="8">
        <f>K3627/1000</f>
        <v>107.52</v>
      </c>
      <c r="F3598" s="4">
        <f t="shared" si="283"/>
        <v>0.27400000000000091</v>
      </c>
      <c r="G3598" s="4">
        <f t="shared" si="284"/>
        <v>0.27400000000000091</v>
      </c>
      <c r="H3598" s="7">
        <f t="shared" si="285"/>
        <v>7.5076000000000503E-2</v>
      </c>
      <c r="I3598" s="7"/>
      <c r="J3598">
        <v>110998</v>
      </c>
      <c r="K3598" s="8">
        <f t="shared" si="281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282"/>
        <v>106.983</v>
      </c>
      <c r="E3599" s="8">
        <f>K3628/1000</f>
        <v>107.099</v>
      </c>
      <c r="F3599" s="4">
        <f t="shared" si="283"/>
        <v>0.11599999999999966</v>
      </c>
      <c r="G3599" s="4">
        <f t="shared" si="284"/>
        <v>0.11599999999999966</v>
      </c>
      <c r="H3599" s="7">
        <f t="shared" si="285"/>
        <v>1.3455999999999921E-2</v>
      </c>
      <c r="I3599" s="7"/>
      <c r="J3599">
        <v>110228</v>
      </c>
      <c r="K3599" s="8">
        <f t="shared" si="281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282"/>
        <v>106.584</v>
      </c>
      <c r="E3600" s="8">
        <f>K3629/1000</f>
        <v>106.61499999999999</v>
      </c>
      <c r="F3600" s="4">
        <f t="shared" si="283"/>
        <v>3.0999999999991701E-2</v>
      </c>
      <c r="G3600" s="4">
        <f t="shared" si="284"/>
        <v>3.0999999999991701E-2</v>
      </c>
      <c r="H3600" s="7">
        <f t="shared" si="285"/>
        <v>9.6099999999948549E-4</v>
      </c>
      <c r="I3600" s="7"/>
      <c r="J3600">
        <v>109515</v>
      </c>
      <c r="K3600" s="8">
        <f t="shared" si="281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282"/>
        <v>106.688</v>
      </c>
      <c r="E3601" s="8">
        <f>K3630/1000</f>
        <v>106.97199999999999</v>
      </c>
      <c r="F3601" s="4">
        <f t="shared" si="283"/>
        <v>0.28399999999999181</v>
      </c>
      <c r="G3601" s="4">
        <f t="shared" si="284"/>
        <v>0.28399999999999181</v>
      </c>
      <c r="H3601" s="7">
        <f t="shared" si="285"/>
        <v>8.0655999999995356E-2</v>
      </c>
      <c r="I3601" s="7"/>
      <c r="J3601">
        <v>108896</v>
      </c>
      <c r="K3601" s="8">
        <f t="shared" si="281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282"/>
        <v>60.200300000000006</v>
      </c>
      <c r="E3602" s="8">
        <f>K3631/1000</f>
        <v>58.8964</v>
      </c>
      <c r="F3602" s="4">
        <f t="shared" si="283"/>
        <v>-1.3039000000000058</v>
      </c>
      <c r="G3602" s="4">
        <f t="shared" si="284"/>
        <v>1.3039000000000058</v>
      </c>
      <c r="H3602" s="7">
        <f t="shared" si="285"/>
        <v>1.7001552100000152</v>
      </c>
      <c r="I3602" s="7"/>
      <c r="J3602">
        <v>108416</v>
      </c>
      <c r="K3602" s="8">
        <f t="shared" si="281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282"/>
        <v>-0.92471500000000006</v>
      </c>
      <c r="E3603" s="8">
        <f>K3632/1000</f>
        <v>-0.92471500000000006</v>
      </c>
      <c r="F3603" s="4">
        <f t="shared" si="283"/>
        <v>0</v>
      </c>
      <c r="G3603" s="4">
        <f t="shared" si="284"/>
        <v>0</v>
      </c>
      <c r="H3603" s="7">
        <f t="shared" si="285"/>
        <v>0</v>
      </c>
      <c r="I3603" s="7"/>
      <c r="J3603">
        <v>108116</v>
      </c>
      <c r="K3603" s="8">
        <f t="shared" si="281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282"/>
        <v>-0.61187499999999995</v>
      </c>
      <c r="E3604" s="8">
        <f>K3633/1000</f>
        <v>-0.61187499999999995</v>
      </c>
      <c r="F3604" s="4">
        <f t="shared" si="283"/>
        <v>0</v>
      </c>
      <c r="G3604" s="4">
        <f t="shared" si="284"/>
        <v>0</v>
      </c>
      <c r="H3604" s="7">
        <f t="shared" si="285"/>
        <v>0</v>
      </c>
      <c r="I3604" s="7"/>
      <c r="J3604">
        <v>107759</v>
      </c>
      <c r="K3604" s="8">
        <f t="shared" si="281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282"/>
        <v>-0.61187499999999995</v>
      </c>
      <c r="E3605" s="8">
        <f>K3634/1000</f>
        <v>-0.61187499999999995</v>
      </c>
      <c r="F3605" s="4">
        <f t="shared" si="283"/>
        <v>0</v>
      </c>
      <c r="G3605" s="4">
        <f t="shared" si="284"/>
        <v>0</v>
      </c>
      <c r="H3605" s="7">
        <f t="shared" si="285"/>
        <v>0</v>
      </c>
      <c r="I3605" s="7"/>
      <c r="J3605">
        <v>107585</v>
      </c>
      <c r="K3605" s="8">
        <f t="shared" si="281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282"/>
        <v>-0.61187499999999995</v>
      </c>
      <c r="E3606" s="8">
        <f>K3635/1000</f>
        <v>-0.61187499999999995</v>
      </c>
      <c r="F3606" s="4">
        <f t="shared" si="283"/>
        <v>0</v>
      </c>
      <c r="G3606" s="4">
        <f t="shared" si="284"/>
        <v>0</v>
      </c>
      <c r="H3606" s="7">
        <f t="shared" si="285"/>
        <v>0</v>
      </c>
      <c r="I3606" s="7"/>
      <c r="J3606">
        <v>105139</v>
      </c>
      <c r="K3606" s="8">
        <f t="shared" si="281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282"/>
        <v>-0.61187499999999995</v>
      </c>
      <c r="E3607" s="8">
        <f>K3636/1000</f>
        <v>-0.61187499999999995</v>
      </c>
      <c r="F3607" s="4">
        <f t="shared" si="283"/>
        <v>0</v>
      </c>
      <c r="G3607" s="4">
        <f t="shared" si="284"/>
        <v>0</v>
      </c>
      <c r="H3607" s="7">
        <f t="shared" si="285"/>
        <v>0</v>
      </c>
      <c r="I3607" s="7"/>
      <c r="J3607">
        <v>47403.4</v>
      </c>
      <c r="K3607" s="8">
        <f t="shared" si="281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282"/>
        <v>-0.61187499999999995</v>
      </c>
      <c r="E3608" s="8">
        <f>K3637/1000</f>
        <v>-0.61187499999999995</v>
      </c>
      <c r="F3608" s="4">
        <f t="shared" si="283"/>
        <v>0</v>
      </c>
      <c r="G3608" s="4">
        <f t="shared" si="284"/>
        <v>0</v>
      </c>
      <c r="H3608" s="7">
        <f t="shared" si="285"/>
        <v>0</v>
      </c>
      <c r="I3608" s="7"/>
      <c r="J3608">
        <v>-924.71500000000003</v>
      </c>
      <c r="K3608" s="8">
        <f t="shared" si="281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282"/>
        <v>-0.61187499999999995</v>
      </c>
      <c r="E3609" s="8">
        <f>K3638/1000</f>
        <v>-0.61187499999999995</v>
      </c>
      <c r="F3609" s="4">
        <f t="shared" si="283"/>
        <v>0</v>
      </c>
      <c r="G3609" s="4">
        <f t="shared" si="284"/>
        <v>0</v>
      </c>
      <c r="H3609" s="7">
        <f t="shared" si="285"/>
        <v>0</v>
      </c>
      <c r="I3609" s="7"/>
      <c r="J3609">
        <v>-611.875</v>
      </c>
      <c r="K3609" s="8">
        <f t="shared" si="281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282"/>
        <v>-0.61187499999999995</v>
      </c>
      <c r="E3610" s="8">
        <f>K3639/1000</f>
        <v>-0.61187499999999995</v>
      </c>
      <c r="F3610" s="4">
        <f t="shared" si="283"/>
        <v>0</v>
      </c>
      <c r="G3610" s="4">
        <f t="shared" si="284"/>
        <v>0</v>
      </c>
      <c r="H3610" s="7">
        <f t="shared" si="285"/>
        <v>0</v>
      </c>
      <c r="I3610" s="7"/>
      <c r="J3610">
        <v>-611.875</v>
      </c>
      <c r="K3610" s="8">
        <f t="shared" si="281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282"/>
        <v>-0.61187499999999995</v>
      </c>
      <c r="E3611" s="8">
        <f>K3640/1000</f>
        <v>-0.61187499999999995</v>
      </c>
      <c r="F3611" s="4">
        <f t="shared" si="283"/>
        <v>0</v>
      </c>
      <c r="G3611" s="4">
        <f t="shared" si="284"/>
        <v>0</v>
      </c>
      <c r="H3611" s="7">
        <f t="shared" si="285"/>
        <v>0</v>
      </c>
      <c r="I3611" s="7"/>
      <c r="J3611">
        <v>-611.875</v>
      </c>
      <c r="K3611" s="8">
        <f t="shared" si="281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282"/>
        <v>-0.61187499999999995</v>
      </c>
      <c r="E3612" s="8">
        <f>K3641/1000</f>
        <v>-0.61187499999999995</v>
      </c>
      <c r="F3612" s="4">
        <f t="shared" si="283"/>
        <v>0</v>
      </c>
      <c r="G3612" s="4">
        <f t="shared" si="284"/>
        <v>0</v>
      </c>
      <c r="H3612" s="7">
        <f t="shared" si="285"/>
        <v>0</v>
      </c>
      <c r="I3612" s="7"/>
      <c r="J3612">
        <v>-611.875</v>
      </c>
      <c r="K3612" s="8">
        <f t="shared" si="281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282"/>
        <v>-1.0669200000000001</v>
      </c>
      <c r="E3613" s="8">
        <f>K3642/1000</f>
        <v>-1.0669200000000001</v>
      </c>
      <c r="F3613" s="4">
        <f t="shared" si="283"/>
        <v>0</v>
      </c>
      <c r="G3613" s="4">
        <f t="shared" si="284"/>
        <v>0</v>
      </c>
      <c r="H3613" s="7">
        <f t="shared" si="285"/>
        <v>0</v>
      </c>
      <c r="I3613" s="7"/>
      <c r="J3613">
        <v>-611.875</v>
      </c>
      <c r="K3613" s="8">
        <f t="shared" si="281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282"/>
        <v>-1.0669200000000001</v>
      </c>
      <c r="E3614" s="8">
        <f>K3643/1000</f>
        <v>-1.0669200000000001</v>
      </c>
      <c r="F3614" s="4">
        <f t="shared" si="283"/>
        <v>0</v>
      </c>
      <c r="G3614" s="4">
        <f t="shared" si="284"/>
        <v>0</v>
      </c>
      <c r="H3614" s="7">
        <f t="shared" si="285"/>
        <v>0</v>
      </c>
      <c r="I3614" s="7"/>
      <c r="J3614">
        <v>-611.875</v>
      </c>
      <c r="K3614" s="8">
        <f t="shared" si="281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282"/>
        <v>-4.5850799999999996</v>
      </c>
      <c r="E3615" s="8">
        <f>K3644/1000</f>
        <v>-4.5902299999999991</v>
      </c>
      <c r="F3615" s="4">
        <f t="shared" si="283"/>
        <v>-5.1499999999995438E-3</v>
      </c>
      <c r="G3615" s="4">
        <f t="shared" si="284"/>
        <v>5.1499999999995438E-3</v>
      </c>
      <c r="H3615" s="7">
        <f t="shared" si="285"/>
        <v>2.6522499999995303E-5</v>
      </c>
      <c r="I3615" s="7"/>
      <c r="J3615">
        <v>-611.875</v>
      </c>
      <c r="K3615" s="8">
        <f t="shared" si="281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282"/>
        <v>103.67</v>
      </c>
      <c r="E3616" s="8">
        <f>K3645/1000</f>
        <v>104.31100000000001</v>
      </c>
      <c r="F3616" s="4">
        <f t="shared" si="283"/>
        <v>0.64100000000000534</v>
      </c>
      <c r="G3616" s="4">
        <f t="shared" si="284"/>
        <v>0.64100000000000534</v>
      </c>
      <c r="H3616" s="7">
        <f t="shared" si="285"/>
        <v>0.41088100000000682</v>
      </c>
      <c r="I3616" s="7"/>
      <c r="J3616">
        <v>-611.875</v>
      </c>
      <c r="K3616" s="8">
        <f t="shared" si="281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282"/>
        <v>109.3</v>
      </c>
      <c r="E3617" s="8">
        <f>K3646/1000</f>
        <v>109.714</v>
      </c>
      <c r="F3617" s="4">
        <f t="shared" si="283"/>
        <v>0.41400000000000148</v>
      </c>
      <c r="G3617" s="4">
        <f t="shared" si="284"/>
        <v>0.41400000000000148</v>
      </c>
      <c r="H3617" s="7">
        <f t="shared" si="285"/>
        <v>0.17139600000000121</v>
      </c>
      <c r="I3617" s="7"/>
      <c r="J3617">
        <v>-611.875</v>
      </c>
      <c r="K3617" s="8">
        <f t="shared" si="281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282"/>
        <v>64.058300000000003</v>
      </c>
      <c r="E3618" s="8">
        <f>K3647/1000</f>
        <v>64.350999999999999</v>
      </c>
      <c r="F3618" s="4">
        <f t="shared" si="283"/>
        <v>0.29269999999999641</v>
      </c>
      <c r="G3618" s="4">
        <f t="shared" si="284"/>
        <v>0.29269999999999641</v>
      </c>
      <c r="H3618" s="7">
        <f t="shared" si="285"/>
        <v>8.5673289999997904E-2</v>
      </c>
      <c r="I3618" s="7"/>
      <c r="J3618">
        <v>-1066.92</v>
      </c>
      <c r="K3618" s="8">
        <f t="shared" si="281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282"/>
        <v>106.672</v>
      </c>
      <c r="E3619" s="8">
        <f>K3648/1000</f>
        <v>107.22</v>
      </c>
      <c r="F3619" s="4">
        <f t="shared" si="283"/>
        <v>0.54800000000000182</v>
      </c>
      <c r="G3619" s="4">
        <f t="shared" si="284"/>
        <v>0.54800000000000182</v>
      </c>
      <c r="H3619" s="7">
        <f t="shared" si="285"/>
        <v>0.30030400000000201</v>
      </c>
      <c r="I3619" s="7"/>
      <c r="J3619">
        <v>-2847.82</v>
      </c>
      <c r="K3619" s="8">
        <f t="shared" si="281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282"/>
        <v>57.4803</v>
      </c>
      <c r="E3620" s="8">
        <f>K3649/1000</f>
        <v>57.456400000000002</v>
      </c>
      <c r="F3620" s="4">
        <f t="shared" si="283"/>
        <v>-2.389999999999759E-2</v>
      </c>
      <c r="G3620" s="4">
        <f t="shared" si="284"/>
        <v>2.389999999999759E-2</v>
      </c>
      <c r="H3620" s="7">
        <f t="shared" si="285"/>
        <v>5.712099999998848E-4</v>
      </c>
      <c r="I3620" s="7"/>
      <c r="J3620">
        <v>49062.2</v>
      </c>
      <c r="K3620" s="8">
        <f t="shared" si="281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282"/>
        <v>107.04600000000001</v>
      </c>
      <c r="E3621" s="8">
        <f>K3650/1000</f>
        <v>107.38500000000001</v>
      </c>
      <c r="F3621" s="4">
        <f t="shared" si="283"/>
        <v>0.33899999999999864</v>
      </c>
      <c r="G3621" s="4">
        <f t="shared" si="284"/>
        <v>0.33899999999999864</v>
      </c>
      <c r="H3621" s="7">
        <f t="shared" si="285"/>
        <v>0.11492099999999908</v>
      </c>
      <c r="I3621" s="7"/>
      <c r="J3621">
        <v>110824</v>
      </c>
      <c r="K3621" s="8">
        <f t="shared" si="281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282"/>
        <v>106.864</v>
      </c>
      <c r="E3622" s="8">
        <f>K3651/1000</f>
        <v>107.301</v>
      </c>
      <c r="F3622" s="4">
        <f t="shared" si="283"/>
        <v>0.43699999999999761</v>
      </c>
      <c r="G3622" s="4">
        <f t="shared" si="284"/>
        <v>0.43699999999999761</v>
      </c>
      <c r="H3622" s="7">
        <f t="shared" si="285"/>
        <v>0.19096899999999792</v>
      </c>
      <c r="I3622" s="7"/>
      <c r="J3622">
        <v>110247</v>
      </c>
      <c r="K3622" s="8">
        <f t="shared" si="281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282"/>
        <v>76.11160000000001</v>
      </c>
      <c r="E3623" s="8">
        <f>K3652/1000</f>
        <v>75.692100000000011</v>
      </c>
      <c r="F3623" s="4">
        <f t="shared" si="283"/>
        <v>-0.41949999999999932</v>
      </c>
      <c r="G3623" s="4">
        <f t="shared" si="284"/>
        <v>0.41949999999999932</v>
      </c>
      <c r="H3623" s="7">
        <f t="shared" si="285"/>
        <v>0.17598024999999942</v>
      </c>
      <c r="I3623" s="7"/>
      <c r="J3623">
        <v>109530</v>
      </c>
      <c r="K3623" s="8">
        <f t="shared" si="281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282"/>
        <v>94.014099999999999</v>
      </c>
      <c r="E3624" s="8">
        <f>K3653/1000</f>
        <v>93.660600000000002</v>
      </c>
      <c r="F3624" s="4">
        <f t="shared" si="283"/>
        <v>-0.35349999999999682</v>
      </c>
      <c r="G3624" s="4">
        <f t="shared" si="284"/>
        <v>0.35349999999999682</v>
      </c>
      <c r="H3624" s="7">
        <f t="shared" si="285"/>
        <v>0.12496224999999775</v>
      </c>
      <c r="I3624" s="7"/>
      <c r="J3624">
        <v>108735</v>
      </c>
      <c r="K3624" s="8">
        <f t="shared" si="281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282"/>
        <v>-0.92471500000000006</v>
      </c>
      <c r="E3625" s="8">
        <f>K3654/1000</f>
        <v>-0.92471500000000006</v>
      </c>
      <c r="F3625" s="4">
        <f t="shared" si="283"/>
        <v>0</v>
      </c>
      <c r="G3625" s="4">
        <f t="shared" si="284"/>
        <v>0</v>
      </c>
      <c r="H3625" s="7">
        <f t="shared" si="285"/>
        <v>0</v>
      </c>
      <c r="I3625" s="7"/>
      <c r="J3625">
        <v>108203</v>
      </c>
      <c r="K3625" s="8">
        <f t="shared" si="281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282"/>
        <v>-0.92471500000000006</v>
      </c>
      <c r="E3626" s="8">
        <f>K3655/1000</f>
        <v>-0.92471500000000006</v>
      </c>
      <c r="F3626" s="4">
        <f t="shared" si="283"/>
        <v>0</v>
      </c>
      <c r="G3626" s="4">
        <f t="shared" si="284"/>
        <v>0</v>
      </c>
      <c r="H3626" s="7">
        <f t="shared" si="285"/>
        <v>0</v>
      </c>
      <c r="I3626" s="7"/>
      <c r="J3626">
        <v>107892</v>
      </c>
      <c r="K3626" s="8">
        <f t="shared" si="281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282"/>
        <v>-0.92471500000000006</v>
      </c>
      <c r="E3627" s="8">
        <f>K3656/1000</f>
        <v>-0.92471500000000006</v>
      </c>
      <c r="F3627" s="4">
        <f t="shared" si="283"/>
        <v>0</v>
      </c>
      <c r="G3627" s="4">
        <f t="shared" si="284"/>
        <v>0</v>
      </c>
      <c r="H3627" s="7">
        <f t="shared" si="285"/>
        <v>0</v>
      </c>
      <c r="I3627" s="7"/>
      <c r="J3627">
        <v>107520</v>
      </c>
      <c r="K3627" s="8">
        <f t="shared" si="281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282"/>
        <v>-0.61187499999999995</v>
      </c>
      <c r="E3628" s="8">
        <f>K3657/1000</f>
        <v>-0.61187499999999995</v>
      </c>
      <c r="F3628" s="4">
        <f t="shared" si="283"/>
        <v>0</v>
      </c>
      <c r="G3628" s="4">
        <f t="shared" si="284"/>
        <v>0</v>
      </c>
      <c r="H3628" s="7">
        <f t="shared" si="285"/>
        <v>0</v>
      </c>
      <c r="I3628" s="7"/>
      <c r="J3628">
        <v>107099</v>
      </c>
      <c r="K3628" s="8">
        <f t="shared" ref="K3628:K3691" si="286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282"/>
        <v>-0.61187499999999995</v>
      </c>
      <c r="E3629" s="8">
        <f>K3658/1000</f>
        <v>-0.61187499999999995</v>
      </c>
      <c r="F3629" s="4">
        <f t="shared" si="283"/>
        <v>0</v>
      </c>
      <c r="G3629" s="4">
        <f t="shared" si="284"/>
        <v>0</v>
      </c>
      <c r="H3629" s="7">
        <f t="shared" si="285"/>
        <v>0</v>
      </c>
      <c r="I3629" s="7"/>
      <c r="J3629">
        <v>106615</v>
      </c>
      <c r="K3629" s="8">
        <f t="shared" si="286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282"/>
        <v>-0.61187499999999995</v>
      </c>
      <c r="E3630" s="8">
        <f>K3659/1000</f>
        <v>-0.61187499999999995</v>
      </c>
      <c r="F3630" s="4">
        <f t="shared" si="283"/>
        <v>0</v>
      </c>
      <c r="G3630" s="4">
        <f t="shared" si="284"/>
        <v>0</v>
      </c>
      <c r="H3630" s="7">
        <f t="shared" si="285"/>
        <v>0</v>
      </c>
      <c r="I3630" s="7"/>
      <c r="J3630">
        <v>106972</v>
      </c>
      <c r="K3630" s="8">
        <f t="shared" si="286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282"/>
        <v>-0.61187499999999995</v>
      </c>
      <c r="E3631" s="8">
        <f>K3660/1000</f>
        <v>-0.61187499999999995</v>
      </c>
      <c r="F3631" s="4">
        <f t="shared" si="283"/>
        <v>0</v>
      </c>
      <c r="G3631" s="4">
        <f t="shared" si="284"/>
        <v>0</v>
      </c>
      <c r="H3631" s="7">
        <f t="shared" si="285"/>
        <v>0</v>
      </c>
      <c r="I3631" s="7"/>
      <c r="J3631">
        <v>58896.4</v>
      </c>
      <c r="K3631" s="8">
        <f t="shared" si="286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282"/>
        <v>-0.61187499999999995</v>
      </c>
      <c r="E3632" s="8">
        <f>K3661/1000</f>
        <v>-0.61187499999999995</v>
      </c>
      <c r="F3632" s="4">
        <f t="shared" si="283"/>
        <v>0</v>
      </c>
      <c r="G3632" s="4">
        <f t="shared" si="284"/>
        <v>0</v>
      </c>
      <c r="H3632" s="7">
        <f t="shared" si="285"/>
        <v>0</v>
      </c>
      <c r="I3632" s="7"/>
      <c r="J3632">
        <v>-924.71500000000003</v>
      </c>
      <c r="K3632" s="8">
        <f t="shared" si="286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282"/>
        <v>-0.61187499999999995</v>
      </c>
      <c r="E3633" s="8">
        <f>K3662/1000</f>
        <v>-0.61187499999999995</v>
      </c>
      <c r="F3633" s="4">
        <f t="shared" si="283"/>
        <v>0</v>
      </c>
      <c r="G3633" s="4">
        <f t="shared" si="284"/>
        <v>0</v>
      </c>
      <c r="H3633" s="7">
        <f t="shared" si="285"/>
        <v>0</v>
      </c>
      <c r="I3633" s="7"/>
      <c r="J3633">
        <v>-611.875</v>
      </c>
      <c r="K3633" s="8">
        <f t="shared" si="286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282"/>
        <v>-0.61187499999999995</v>
      </c>
      <c r="E3634" s="8">
        <f>K3663/1000</f>
        <v>-0.61187499999999995</v>
      </c>
      <c r="F3634" s="4">
        <f t="shared" si="283"/>
        <v>0</v>
      </c>
      <c r="G3634" s="4">
        <f t="shared" si="284"/>
        <v>0</v>
      </c>
      <c r="H3634" s="7">
        <f t="shared" si="285"/>
        <v>0</v>
      </c>
      <c r="I3634" s="7"/>
      <c r="J3634">
        <v>-611.875</v>
      </c>
      <c r="K3634" s="8">
        <f t="shared" si="286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282"/>
        <v>-0.61187499999999995</v>
      </c>
      <c r="E3635" s="8">
        <f>K3664/1000</f>
        <v>-0.61187499999999995</v>
      </c>
      <c r="F3635" s="4">
        <f t="shared" si="283"/>
        <v>0</v>
      </c>
      <c r="G3635" s="4">
        <f t="shared" si="284"/>
        <v>0</v>
      </c>
      <c r="H3635" s="7">
        <f t="shared" si="285"/>
        <v>0</v>
      </c>
      <c r="I3635" s="7"/>
      <c r="J3635">
        <v>-611.875</v>
      </c>
      <c r="K3635" s="8">
        <f t="shared" si="286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282"/>
        <v>-0.61187499999999995</v>
      </c>
      <c r="E3636" s="8">
        <f>K3665/1000</f>
        <v>-0.61187499999999995</v>
      </c>
      <c r="F3636" s="4">
        <f t="shared" si="283"/>
        <v>0</v>
      </c>
      <c r="G3636" s="4">
        <f t="shared" si="284"/>
        <v>0</v>
      </c>
      <c r="H3636" s="7">
        <f t="shared" si="285"/>
        <v>0</v>
      </c>
      <c r="I3636" s="7"/>
      <c r="J3636">
        <v>-611.875</v>
      </c>
      <c r="K3636" s="8">
        <f t="shared" si="286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282"/>
        <v>-1.0669200000000001</v>
      </c>
      <c r="E3637" s="8">
        <f>K3666/1000</f>
        <v>-1.0669200000000001</v>
      </c>
      <c r="F3637" s="4">
        <f t="shared" si="283"/>
        <v>0</v>
      </c>
      <c r="G3637" s="4">
        <f t="shared" si="284"/>
        <v>0</v>
      </c>
      <c r="H3637" s="7">
        <f t="shared" si="285"/>
        <v>0</v>
      </c>
      <c r="I3637" s="7"/>
      <c r="J3637">
        <v>-611.875</v>
      </c>
      <c r="K3637" s="8">
        <f t="shared" si="286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282"/>
        <v>-1.0669200000000001</v>
      </c>
      <c r="E3638" s="8">
        <f>K3667/1000</f>
        <v>-1.0669200000000001</v>
      </c>
      <c r="F3638" s="4">
        <f t="shared" si="283"/>
        <v>0</v>
      </c>
      <c r="G3638" s="4">
        <f t="shared" si="284"/>
        <v>0</v>
      </c>
      <c r="H3638" s="7">
        <f t="shared" si="285"/>
        <v>0</v>
      </c>
      <c r="I3638" s="7"/>
      <c r="J3638">
        <v>-611.875</v>
      </c>
      <c r="K3638" s="8">
        <f t="shared" si="286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282"/>
        <v>1.8906099999999999</v>
      </c>
      <c r="E3639" s="8">
        <f>K3668/1000</f>
        <v>2.7024499999999998</v>
      </c>
      <c r="F3639" s="4">
        <f t="shared" si="283"/>
        <v>0.8118399999999999</v>
      </c>
      <c r="G3639" s="4">
        <f t="shared" si="284"/>
        <v>0.8118399999999999</v>
      </c>
      <c r="H3639" s="7">
        <f t="shared" si="285"/>
        <v>0.65908418559999982</v>
      </c>
      <c r="I3639" s="7"/>
      <c r="J3639">
        <v>-611.875</v>
      </c>
      <c r="K3639" s="8">
        <f t="shared" si="286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282"/>
        <v>109.07299999999999</v>
      </c>
      <c r="E3640" s="8">
        <f>K3669/1000</f>
        <v>109.486</v>
      </c>
      <c r="F3640" s="4">
        <f t="shared" si="283"/>
        <v>0.41300000000001091</v>
      </c>
      <c r="G3640" s="4">
        <f t="shared" si="284"/>
        <v>0.41300000000001091</v>
      </c>
      <c r="H3640" s="7">
        <f t="shared" si="285"/>
        <v>0.17056900000000902</v>
      </c>
      <c r="I3640" s="7"/>
      <c r="J3640">
        <v>-611.875</v>
      </c>
      <c r="K3640" s="8">
        <f t="shared" si="286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282"/>
        <v>108.23399999999999</v>
      </c>
      <c r="E3641" s="8">
        <f>K3670/1000</f>
        <v>108.625</v>
      </c>
      <c r="F3641" s="4">
        <f t="shared" si="283"/>
        <v>0.39100000000000534</v>
      </c>
      <c r="G3641" s="4">
        <f t="shared" si="284"/>
        <v>0.39100000000000534</v>
      </c>
      <c r="H3641" s="7">
        <f t="shared" si="285"/>
        <v>0.15288100000000418</v>
      </c>
      <c r="I3641" s="7"/>
      <c r="J3641">
        <v>-611.875</v>
      </c>
      <c r="K3641" s="8">
        <f t="shared" si="286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282"/>
        <v>107.358</v>
      </c>
      <c r="E3642" s="8">
        <f>K3671/1000</f>
        <v>107.77500000000001</v>
      </c>
      <c r="F3642" s="4">
        <f t="shared" si="283"/>
        <v>0.41700000000000159</v>
      </c>
      <c r="G3642" s="4">
        <f t="shared" si="284"/>
        <v>0.41700000000000159</v>
      </c>
      <c r="H3642" s="7">
        <f t="shared" si="285"/>
        <v>0.17388900000000132</v>
      </c>
      <c r="I3642" s="7"/>
      <c r="J3642">
        <v>-1066.92</v>
      </c>
      <c r="K3642" s="8">
        <f t="shared" si="286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282"/>
        <v>106.68899999999999</v>
      </c>
      <c r="E3643" s="8">
        <f>K3672/1000</f>
        <v>107.093</v>
      </c>
      <c r="F3643" s="4">
        <f t="shared" si="283"/>
        <v>0.40400000000001057</v>
      </c>
      <c r="G3643" s="4">
        <f t="shared" si="284"/>
        <v>0.40400000000001057</v>
      </c>
      <c r="H3643" s="7">
        <f t="shared" si="285"/>
        <v>0.16321600000000855</v>
      </c>
      <c r="I3643" s="7"/>
      <c r="J3643">
        <v>-1066.92</v>
      </c>
      <c r="K3643" s="8">
        <f t="shared" si="286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282"/>
        <v>106.209</v>
      </c>
      <c r="E3644" s="8">
        <f>K3673/1000</f>
        <v>106.38200000000001</v>
      </c>
      <c r="F3644" s="4">
        <f t="shared" si="283"/>
        <v>0.17300000000000182</v>
      </c>
      <c r="G3644" s="4">
        <f t="shared" si="284"/>
        <v>0.17300000000000182</v>
      </c>
      <c r="H3644" s="7">
        <f t="shared" si="285"/>
        <v>2.9929000000000629E-2</v>
      </c>
      <c r="I3644" s="7"/>
      <c r="J3644">
        <v>-4590.2299999999996</v>
      </c>
      <c r="K3644" s="8">
        <f t="shared" si="286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282"/>
        <v>105.67400000000001</v>
      </c>
      <c r="E3645" s="8">
        <f>K3674/1000</f>
        <v>105.821</v>
      </c>
      <c r="F3645" s="4">
        <f t="shared" si="283"/>
        <v>0.14699999999999136</v>
      </c>
      <c r="G3645" s="4">
        <f t="shared" si="284"/>
        <v>0.14699999999999136</v>
      </c>
      <c r="H3645" s="7">
        <f t="shared" si="285"/>
        <v>2.160899999999746E-2</v>
      </c>
      <c r="I3645" s="7"/>
      <c r="J3645">
        <v>104311</v>
      </c>
      <c r="K3645" s="8">
        <f t="shared" si="286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282"/>
        <v>105.291</v>
      </c>
      <c r="E3646" s="8">
        <f>K3675/1000</f>
        <v>105.43600000000001</v>
      </c>
      <c r="F3646" s="4">
        <f t="shared" si="283"/>
        <v>0.14500000000001023</v>
      </c>
      <c r="G3646" s="4">
        <f t="shared" si="284"/>
        <v>0.14500000000001023</v>
      </c>
      <c r="H3646" s="7">
        <f t="shared" si="285"/>
        <v>2.1025000000002968E-2</v>
      </c>
      <c r="I3646" s="7"/>
      <c r="J3646">
        <v>109714</v>
      </c>
      <c r="K3646" s="8">
        <f t="shared" si="286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282"/>
        <v>105.029</v>
      </c>
      <c r="E3647" s="8">
        <f>K3676/1000</f>
        <v>105.35299999999999</v>
      </c>
      <c r="F3647" s="4">
        <f t="shared" si="283"/>
        <v>0.32399999999999807</v>
      </c>
      <c r="G3647" s="4">
        <f t="shared" si="284"/>
        <v>0.32399999999999807</v>
      </c>
      <c r="H3647" s="7">
        <f t="shared" si="285"/>
        <v>0.10497599999999875</v>
      </c>
      <c r="I3647" s="7"/>
      <c r="J3647">
        <v>64351</v>
      </c>
      <c r="K3647" s="8">
        <f t="shared" si="286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282"/>
        <v>104.744</v>
      </c>
      <c r="E3648" s="8">
        <f>K3677/1000</f>
        <v>105.113</v>
      </c>
      <c r="F3648" s="4">
        <f t="shared" si="283"/>
        <v>0.36899999999999977</v>
      </c>
      <c r="G3648" s="4">
        <f t="shared" si="284"/>
        <v>0.36899999999999977</v>
      </c>
      <c r="H3648" s="7">
        <f t="shared" si="285"/>
        <v>0.13616099999999984</v>
      </c>
      <c r="I3648" s="7"/>
      <c r="J3648">
        <v>107220</v>
      </c>
      <c r="K3648" s="8">
        <f t="shared" si="286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282"/>
        <v>92.568799999999996</v>
      </c>
      <c r="E3649" s="8">
        <f>K3678/1000</f>
        <v>91.053699999999992</v>
      </c>
      <c r="F3649" s="4">
        <f t="shared" si="283"/>
        <v>-1.5151000000000039</v>
      </c>
      <c r="G3649" s="4">
        <f t="shared" si="284"/>
        <v>1.5151000000000039</v>
      </c>
      <c r="H3649" s="7">
        <f t="shared" si="285"/>
        <v>2.2955280100000119</v>
      </c>
      <c r="I3649" s="7"/>
      <c r="J3649">
        <v>57456.4</v>
      </c>
      <c r="K3649" s="8">
        <f t="shared" si="286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282"/>
        <v>39.770400000000002</v>
      </c>
      <c r="E3650" s="8">
        <f>K3679/1000</f>
        <v>38.766100000000002</v>
      </c>
      <c r="F3650" s="4">
        <f t="shared" si="283"/>
        <v>-1.0043000000000006</v>
      </c>
      <c r="G3650" s="4">
        <f t="shared" si="284"/>
        <v>1.0043000000000006</v>
      </c>
      <c r="H3650" s="7">
        <f t="shared" si="285"/>
        <v>1.0086184900000013</v>
      </c>
      <c r="I3650" s="7"/>
      <c r="J3650">
        <v>107385</v>
      </c>
      <c r="K3650" s="8">
        <f t="shared" si="286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282"/>
        <v>-0.92471500000000006</v>
      </c>
      <c r="E3651" s="8">
        <f>K3680/1000</f>
        <v>-0.92471500000000006</v>
      </c>
      <c r="F3651" s="4">
        <f t="shared" si="283"/>
        <v>0</v>
      </c>
      <c r="G3651" s="4">
        <f t="shared" si="284"/>
        <v>0</v>
      </c>
      <c r="H3651" s="7">
        <f t="shared" si="285"/>
        <v>0</v>
      </c>
      <c r="I3651" s="7"/>
      <c r="J3651">
        <v>107301</v>
      </c>
      <c r="K3651" s="8">
        <f t="shared" si="286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282"/>
        <v>-0.61187499999999995</v>
      </c>
      <c r="E3652" s="8">
        <f>K3681/1000</f>
        <v>-0.61187499999999995</v>
      </c>
      <c r="F3652" s="4">
        <f t="shared" si="283"/>
        <v>0</v>
      </c>
      <c r="G3652" s="4">
        <f t="shared" si="284"/>
        <v>0</v>
      </c>
      <c r="H3652" s="7">
        <f t="shared" si="285"/>
        <v>0</v>
      </c>
      <c r="I3652" s="7"/>
      <c r="J3652">
        <v>75692.100000000006</v>
      </c>
      <c r="K3652" s="8">
        <f t="shared" si="286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282"/>
        <v>-0.61187499999999995</v>
      </c>
      <c r="E3653" s="8">
        <f>K3682/1000</f>
        <v>-0.61187499999999995</v>
      </c>
      <c r="F3653" s="4">
        <f t="shared" si="283"/>
        <v>0</v>
      </c>
      <c r="G3653" s="4">
        <f t="shared" si="284"/>
        <v>0</v>
      </c>
      <c r="H3653" s="7">
        <f t="shared" si="285"/>
        <v>0</v>
      </c>
      <c r="I3653" s="7"/>
      <c r="J3653">
        <v>93660.6</v>
      </c>
      <c r="K3653" s="8">
        <f t="shared" si="286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282"/>
        <v>-0.61187499999999995</v>
      </c>
      <c r="E3654" s="8">
        <f>K3683/1000</f>
        <v>-0.61187499999999995</v>
      </c>
      <c r="F3654" s="4">
        <f t="shared" si="283"/>
        <v>0</v>
      </c>
      <c r="G3654" s="4">
        <f t="shared" si="284"/>
        <v>0</v>
      </c>
      <c r="H3654" s="7">
        <f t="shared" si="285"/>
        <v>0</v>
      </c>
      <c r="I3654" s="7"/>
      <c r="J3654">
        <v>-924.71500000000003</v>
      </c>
      <c r="K3654" s="8">
        <f t="shared" si="286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282"/>
        <v>-0.61187499999999995</v>
      </c>
      <c r="E3655" s="8">
        <f>K3684/1000</f>
        <v>-0.61187499999999995</v>
      </c>
      <c r="F3655" s="4">
        <f t="shared" si="283"/>
        <v>0</v>
      </c>
      <c r="G3655" s="4">
        <f t="shared" si="284"/>
        <v>0</v>
      </c>
      <c r="H3655" s="7">
        <f t="shared" si="285"/>
        <v>0</v>
      </c>
      <c r="I3655" s="7"/>
      <c r="J3655">
        <v>-924.71500000000003</v>
      </c>
      <c r="K3655" s="8">
        <f t="shared" si="286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282"/>
        <v>-0.61187499999999995</v>
      </c>
      <c r="E3656" s="8">
        <f>K3685/1000</f>
        <v>-0.61187499999999995</v>
      </c>
      <c r="F3656" s="4">
        <f t="shared" si="283"/>
        <v>0</v>
      </c>
      <c r="G3656" s="4">
        <f t="shared" si="284"/>
        <v>0</v>
      </c>
      <c r="H3656" s="7">
        <f t="shared" si="285"/>
        <v>0</v>
      </c>
      <c r="I3656" s="7"/>
      <c r="J3656">
        <v>-924.71500000000003</v>
      </c>
      <c r="K3656" s="8">
        <f t="shared" si="286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287">C3657/1000</f>
        <v>-0.61187499999999995</v>
      </c>
      <c r="E3657" s="8">
        <f>K3686/1000</f>
        <v>-0.61187499999999995</v>
      </c>
      <c r="F3657" s="4">
        <f t="shared" ref="F3657:F3720" si="288">(E3657- D3657)</f>
        <v>0</v>
      </c>
      <c r="G3657" s="4">
        <f t="shared" ref="G3657:G3720" si="289">ABS(F3657)</f>
        <v>0</v>
      </c>
      <c r="H3657" s="7">
        <f t="shared" ref="H3657:H3720" si="290">(G3657^2)</f>
        <v>0</v>
      </c>
      <c r="I3657" s="7"/>
      <c r="J3657">
        <v>-611.875</v>
      </c>
      <c r="K3657" s="8">
        <f t="shared" si="286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287"/>
        <v>-0.61187499999999995</v>
      </c>
      <c r="E3658" s="8">
        <f>K3687/1000</f>
        <v>-0.61187499999999995</v>
      </c>
      <c r="F3658" s="4">
        <f t="shared" si="288"/>
        <v>0</v>
      </c>
      <c r="G3658" s="4">
        <f t="shared" si="289"/>
        <v>0</v>
      </c>
      <c r="H3658" s="7">
        <f t="shared" si="290"/>
        <v>0</v>
      </c>
      <c r="I3658" s="7"/>
      <c r="J3658">
        <v>-611.875</v>
      </c>
      <c r="K3658" s="8">
        <f t="shared" si="286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287"/>
        <v>-0.61187499999999995</v>
      </c>
      <c r="E3659" s="8">
        <f>K3688/1000</f>
        <v>-0.61187499999999995</v>
      </c>
      <c r="F3659" s="4">
        <f t="shared" si="288"/>
        <v>0</v>
      </c>
      <c r="G3659" s="4">
        <f t="shared" si="289"/>
        <v>0</v>
      </c>
      <c r="H3659" s="7">
        <f t="shared" si="290"/>
        <v>0</v>
      </c>
      <c r="I3659" s="7"/>
      <c r="J3659">
        <v>-611.875</v>
      </c>
      <c r="K3659" s="8">
        <f t="shared" si="286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287"/>
        <v>-0.61187499999999995</v>
      </c>
      <c r="E3660" s="8">
        <f>K3689/1000</f>
        <v>-0.61187499999999995</v>
      </c>
      <c r="F3660" s="4">
        <f t="shared" si="288"/>
        <v>0</v>
      </c>
      <c r="G3660" s="4">
        <f t="shared" si="289"/>
        <v>0</v>
      </c>
      <c r="H3660" s="7">
        <f t="shared" si="290"/>
        <v>0</v>
      </c>
      <c r="I3660" s="7"/>
      <c r="J3660">
        <v>-611.875</v>
      </c>
      <c r="K3660" s="8">
        <f t="shared" si="286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287"/>
        <v>-1.0669200000000001</v>
      </c>
      <c r="E3661" s="8">
        <f>K3690/1000</f>
        <v>-1.0669200000000001</v>
      </c>
      <c r="F3661" s="4">
        <f t="shared" si="288"/>
        <v>0</v>
      </c>
      <c r="G3661" s="4">
        <f t="shared" si="289"/>
        <v>0</v>
      </c>
      <c r="H3661" s="7">
        <f t="shared" si="290"/>
        <v>0</v>
      </c>
      <c r="I3661" s="7"/>
      <c r="J3661">
        <v>-611.875</v>
      </c>
      <c r="K3661" s="8">
        <f t="shared" si="286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287"/>
        <v>-4.63978</v>
      </c>
      <c r="E3662" s="8">
        <f>K3691/1000</f>
        <v>-4.64208</v>
      </c>
      <c r="F3662" s="4">
        <f t="shared" si="288"/>
        <v>-2.2999999999999687E-3</v>
      </c>
      <c r="G3662" s="4">
        <f t="shared" si="289"/>
        <v>2.2999999999999687E-3</v>
      </c>
      <c r="H3662" s="7">
        <f t="shared" si="290"/>
        <v>5.2899999999998562E-6</v>
      </c>
      <c r="I3662" s="7"/>
      <c r="J3662">
        <v>-611.875</v>
      </c>
      <c r="K3662" s="8">
        <f t="shared" si="286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287"/>
        <v>49.682699999999997</v>
      </c>
      <c r="E3663" s="8">
        <f>K3692/1000</f>
        <v>51.234900000000003</v>
      </c>
      <c r="F3663" s="4">
        <f t="shared" si="288"/>
        <v>1.5522000000000062</v>
      </c>
      <c r="G3663" s="4">
        <f t="shared" si="289"/>
        <v>1.5522000000000062</v>
      </c>
      <c r="H3663" s="7">
        <f t="shared" si="290"/>
        <v>2.4093248400000196</v>
      </c>
      <c r="I3663" s="7"/>
      <c r="J3663">
        <v>-611.875</v>
      </c>
      <c r="K3663" s="8">
        <f t="shared" si="286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287"/>
        <v>109.047</v>
      </c>
      <c r="E3664" s="8">
        <f>K3693/1000</f>
        <v>109.45099999999999</v>
      </c>
      <c r="F3664" s="4">
        <f t="shared" si="288"/>
        <v>0.40399999999999636</v>
      </c>
      <c r="G3664" s="4">
        <f t="shared" si="289"/>
        <v>0.40399999999999636</v>
      </c>
      <c r="H3664" s="7">
        <f t="shared" si="290"/>
        <v>0.16321599999999706</v>
      </c>
      <c r="I3664" s="7"/>
      <c r="J3664">
        <v>-611.875</v>
      </c>
      <c r="K3664" s="8">
        <f t="shared" si="286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287"/>
        <v>108.14700000000001</v>
      </c>
      <c r="E3665" s="8">
        <f>K3694/1000</f>
        <v>108.539</v>
      </c>
      <c r="F3665" s="4">
        <f t="shared" si="288"/>
        <v>0.39199999999999591</v>
      </c>
      <c r="G3665" s="4">
        <f t="shared" si="289"/>
        <v>0.39199999999999591</v>
      </c>
      <c r="H3665" s="7">
        <f t="shared" si="290"/>
        <v>0.1536639999999968</v>
      </c>
      <c r="I3665" s="7"/>
      <c r="J3665">
        <v>-611.875</v>
      </c>
      <c r="K3665" s="8">
        <f t="shared" si="286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287"/>
        <v>107.209</v>
      </c>
      <c r="E3666" s="8">
        <f>K3695/1000</f>
        <v>107.633</v>
      </c>
      <c r="F3666" s="4">
        <f t="shared" si="288"/>
        <v>0.42399999999999238</v>
      </c>
      <c r="G3666" s="4">
        <f t="shared" si="289"/>
        <v>0.42399999999999238</v>
      </c>
      <c r="H3666" s="7">
        <f t="shared" si="290"/>
        <v>0.17977599999999355</v>
      </c>
      <c r="I3666" s="7"/>
      <c r="J3666">
        <v>-1066.92</v>
      </c>
      <c r="K3666" s="8">
        <f t="shared" si="286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287"/>
        <v>106.535</v>
      </c>
      <c r="E3667" s="8">
        <f>K3696/1000</f>
        <v>106.95</v>
      </c>
      <c r="F3667" s="4">
        <f t="shared" si="288"/>
        <v>0.41500000000000625</v>
      </c>
      <c r="G3667" s="4">
        <f t="shared" si="289"/>
        <v>0.41500000000000625</v>
      </c>
      <c r="H3667" s="7">
        <f t="shared" si="290"/>
        <v>0.17222500000000518</v>
      </c>
      <c r="I3667" s="7"/>
      <c r="J3667">
        <v>-1066.92</v>
      </c>
      <c r="K3667" s="8">
        <f t="shared" si="286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287"/>
        <v>106.101</v>
      </c>
      <c r="E3668" s="8">
        <f>K3697/1000</f>
        <v>106.495</v>
      </c>
      <c r="F3668" s="4">
        <f t="shared" si="288"/>
        <v>0.39400000000000546</v>
      </c>
      <c r="G3668" s="4">
        <f t="shared" si="289"/>
        <v>0.39400000000000546</v>
      </c>
      <c r="H3668" s="7">
        <f t="shared" si="290"/>
        <v>0.15523600000000429</v>
      </c>
      <c r="I3668" s="7"/>
      <c r="J3668">
        <v>2702.45</v>
      </c>
      <c r="K3668" s="8">
        <f t="shared" si="286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287"/>
        <v>105.655</v>
      </c>
      <c r="E3669" s="8">
        <f>K3698/1000</f>
        <v>105.98</v>
      </c>
      <c r="F3669" s="4">
        <f t="shared" si="288"/>
        <v>0.32500000000000284</v>
      </c>
      <c r="G3669" s="4">
        <f t="shared" si="289"/>
        <v>0.32500000000000284</v>
      </c>
      <c r="H3669" s="7">
        <f t="shared" si="290"/>
        <v>0.10562500000000184</v>
      </c>
      <c r="I3669" s="7"/>
      <c r="J3669">
        <v>109486</v>
      </c>
      <c r="K3669" s="8">
        <f t="shared" si="286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287"/>
        <v>105.42</v>
      </c>
      <c r="E3670" s="8">
        <f>K3699/1000</f>
        <v>105.789</v>
      </c>
      <c r="F3670" s="4">
        <f t="shared" si="288"/>
        <v>0.36899999999999977</v>
      </c>
      <c r="G3670" s="4">
        <f t="shared" si="289"/>
        <v>0.36899999999999977</v>
      </c>
      <c r="H3670" s="7">
        <f t="shared" si="290"/>
        <v>0.13616099999999984</v>
      </c>
      <c r="I3670" s="7"/>
      <c r="J3670">
        <v>108625</v>
      </c>
      <c r="K3670" s="8">
        <f t="shared" si="286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287"/>
        <v>101.414</v>
      </c>
      <c r="E3671" s="8">
        <f>K3700/1000</f>
        <v>100.482</v>
      </c>
      <c r="F3671" s="4">
        <f t="shared" si="288"/>
        <v>-0.93200000000000216</v>
      </c>
      <c r="G3671" s="4">
        <f t="shared" si="289"/>
        <v>0.93200000000000216</v>
      </c>
      <c r="H3671" s="7">
        <f t="shared" si="290"/>
        <v>0.86862400000000406</v>
      </c>
      <c r="I3671" s="7"/>
      <c r="J3671">
        <v>107775</v>
      </c>
      <c r="K3671" s="8">
        <f t="shared" si="286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287"/>
        <v>79.617000000000004</v>
      </c>
      <c r="E3672" s="8">
        <f>K3701/1000</f>
        <v>79.239500000000007</v>
      </c>
      <c r="F3672" s="4">
        <f t="shared" si="288"/>
        <v>-0.37749999999999773</v>
      </c>
      <c r="G3672" s="4">
        <f t="shared" si="289"/>
        <v>0.37749999999999773</v>
      </c>
      <c r="H3672" s="7">
        <f t="shared" si="290"/>
        <v>0.14250624999999828</v>
      </c>
      <c r="I3672" s="7"/>
      <c r="J3672">
        <v>107093</v>
      </c>
      <c r="K3672" s="8">
        <f t="shared" si="286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287"/>
        <v>24.5962</v>
      </c>
      <c r="E3673" s="8">
        <f>K3702/1000</f>
        <v>24.339400000000001</v>
      </c>
      <c r="F3673" s="4">
        <f t="shared" si="288"/>
        <v>-0.25679999999999836</v>
      </c>
      <c r="G3673" s="4">
        <f t="shared" si="289"/>
        <v>0.25679999999999836</v>
      </c>
      <c r="H3673" s="7">
        <f t="shared" si="290"/>
        <v>6.5946239999999157E-2</v>
      </c>
      <c r="I3673" s="7"/>
      <c r="J3673">
        <v>106382</v>
      </c>
      <c r="K3673" s="8">
        <f t="shared" si="286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287"/>
        <v>39.064800000000005</v>
      </c>
      <c r="E3674" s="8">
        <f>K3703/1000</f>
        <v>37.951999999999998</v>
      </c>
      <c r="F3674" s="4">
        <f t="shared" si="288"/>
        <v>-1.1128000000000071</v>
      </c>
      <c r="G3674" s="4">
        <f t="shared" si="289"/>
        <v>1.1128000000000071</v>
      </c>
      <c r="H3674" s="7">
        <f t="shared" si="290"/>
        <v>1.2383238400000158</v>
      </c>
      <c r="I3674" s="7"/>
      <c r="J3674">
        <v>105821</v>
      </c>
      <c r="K3674" s="8">
        <f t="shared" si="286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287"/>
        <v>-0.92471500000000006</v>
      </c>
      <c r="E3675" s="8">
        <f>K3704/1000</f>
        <v>-0.92471500000000006</v>
      </c>
      <c r="F3675" s="4">
        <f t="shared" si="288"/>
        <v>0</v>
      </c>
      <c r="G3675" s="4">
        <f t="shared" si="289"/>
        <v>0</v>
      </c>
      <c r="H3675" s="7">
        <f t="shared" si="290"/>
        <v>0</v>
      </c>
      <c r="I3675" s="7"/>
      <c r="J3675">
        <v>105436</v>
      </c>
      <c r="K3675" s="8">
        <f t="shared" si="286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287"/>
        <v>-0.61187499999999995</v>
      </c>
      <c r="E3676" s="8">
        <f>K3705/1000</f>
        <v>-0.61187499999999995</v>
      </c>
      <c r="F3676" s="4">
        <f t="shared" si="288"/>
        <v>0</v>
      </c>
      <c r="G3676" s="4">
        <f t="shared" si="289"/>
        <v>0</v>
      </c>
      <c r="H3676" s="7">
        <f t="shared" si="290"/>
        <v>0</v>
      </c>
      <c r="I3676" s="7"/>
      <c r="J3676">
        <v>105353</v>
      </c>
      <c r="K3676" s="8">
        <f t="shared" si="286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287"/>
        <v>-0.61187499999999995</v>
      </c>
      <c r="E3677" s="8">
        <f>K3706/1000</f>
        <v>-0.61187499999999995</v>
      </c>
      <c r="F3677" s="4">
        <f t="shared" si="288"/>
        <v>0</v>
      </c>
      <c r="G3677" s="4">
        <f t="shared" si="289"/>
        <v>0</v>
      </c>
      <c r="H3677" s="7">
        <f t="shared" si="290"/>
        <v>0</v>
      </c>
      <c r="I3677" s="7"/>
      <c r="J3677">
        <v>105113</v>
      </c>
      <c r="K3677" s="8">
        <f t="shared" si="286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287"/>
        <v>-0.61187499999999995</v>
      </c>
      <c r="E3678" s="8">
        <f>K3707/1000</f>
        <v>-0.61187499999999995</v>
      </c>
      <c r="F3678" s="4">
        <f t="shared" si="288"/>
        <v>0</v>
      </c>
      <c r="G3678" s="4">
        <f t="shared" si="289"/>
        <v>0</v>
      </c>
      <c r="H3678" s="7">
        <f t="shared" si="290"/>
        <v>0</v>
      </c>
      <c r="I3678" s="7"/>
      <c r="J3678">
        <v>91053.7</v>
      </c>
      <c r="K3678" s="8">
        <f t="shared" si="286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287"/>
        <v>-0.61187499999999995</v>
      </c>
      <c r="E3679" s="8">
        <f>K3708/1000</f>
        <v>-0.61187499999999995</v>
      </c>
      <c r="F3679" s="4">
        <f t="shared" si="288"/>
        <v>0</v>
      </c>
      <c r="G3679" s="4">
        <f t="shared" si="289"/>
        <v>0</v>
      </c>
      <c r="H3679" s="7">
        <f t="shared" si="290"/>
        <v>0</v>
      </c>
      <c r="I3679" s="7"/>
      <c r="J3679">
        <v>38766.1</v>
      </c>
      <c r="K3679" s="8">
        <f t="shared" si="286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287"/>
        <v>-0.61187499999999995</v>
      </c>
      <c r="E3680" s="8">
        <f>K3709/1000</f>
        <v>-0.61187499999999995</v>
      </c>
      <c r="F3680" s="4">
        <f t="shared" si="288"/>
        <v>0</v>
      </c>
      <c r="G3680" s="4">
        <f t="shared" si="289"/>
        <v>0</v>
      </c>
      <c r="H3680" s="7">
        <f t="shared" si="290"/>
        <v>0</v>
      </c>
      <c r="I3680" s="7"/>
      <c r="J3680">
        <v>-924.71500000000003</v>
      </c>
      <c r="K3680" s="8">
        <f t="shared" si="286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287"/>
        <v>-0.61187499999999995</v>
      </c>
      <c r="E3681" s="8">
        <f>K3710/1000</f>
        <v>-0.61187499999999995</v>
      </c>
      <c r="F3681" s="4">
        <f t="shared" si="288"/>
        <v>0</v>
      </c>
      <c r="G3681" s="4">
        <f t="shared" si="289"/>
        <v>0</v>
      </c>
      <c r="H3681" s="7">
        <f t="shared" si="290"/>
        <v>0</v>
      </c>
      <c r="I3681" s="7"/>
      <c r="J3681">
        <v>-611.875</v>
      </c>
      <c r="K3681" s="8">
        <f t="shared" si="286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287"/>
        <v>-0.61187499999999995</v>
      </c>
      <c r="E3682" s="8">
        <f>K3711/1000</f>
        <v>-0.61187499999999995</v>
      </c>
      <c r="F3682" s="4">
        <f t="shared" si="288"/>
        <v>0</v>
      </c>
      <c r="G3682" s="4">
        <f t="shared" si="289"/>
        <v>0</v>
      </c>
      <c r="H3682" s="7">
        <f t="shared" si="290"/>
        <v>0</v>
      </c>
      <c r="I3682" s="7"/>
      <c r="J3682">
        <v>-611.875</v>
      </c>
      <c r="K3682" s="8">
        <f t="shared" si="286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287"/>
        <v>-0.61187499999999995</v>
      </c>
      <c r="E3683" s="8">
        <f>K3712/1000</f>
        <v>-0.61187499999999995</v>
      </c>
      <c r="F3683" s="4">
        <f t="shared" si="288"/>
        <v>0</v>
      </c>
      <c r="G3683" s="4">
        <f t="shared" si="289"/>
        <v>0</v>
      </c>
      <c r="H3683" s="7">
        <f t="shared" si="290"/>
        <v>0</v>
      </c>
      <c r="I3683" s="7"/>
      <c r="J3683">
        <v>-611.875</v>
      </c>
      <c r="K3683" s="8">
        <f t="shared" si="286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287"/>
        <v>-0.61187499999999995</v>
      </c>
      <c r="E3684" s="8">
        <f>K3713/1000</f>
        <v>-0.61187499999999995</v>
      </c>
      <c r="F3684" s="4">
        <f t="shared" si="288"/>
        <v>0</v>
      </c>
      <c r="G3684" s="4">
        <f t="shared" si="289"/>
        <v>0</v>
      </c>
      <c r="H3684" s="7">
        <f t="shared" si="290"/>
        <v>0</v>
      </c>
      <c r="I3684" s="7"/>
      <c r="J3684">
        <v>-611.875</v>
      </c>
      <c r="K3684" s="8">
        <f t="shared" si="286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287"/>
        <v>-1.0669200000000001</v>
      </c>
      <c r="E3685" s="8">
        <f>K3714/1000</f>
        <v>-1.0669200000000001</v>
      </c>
      <c r="F3685" s="4">
        <f t="shared" si="288"/>
        <v>0</v>
      </c>
      <c r="G3685" s="4">
        <f t="shared" si="289"/>
        <v>0</v>
      </c>
      <c r="H3685" s="7">
        <f t="shared" si="290"/>
        <v>0</v>
      </c>
      <c r="I3685" s="7"/>
      <c r="J3685">
        <v>-611.875</v>
      </c>
      <c r="K3685" s="8">
        <f t="shared" si="286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287"/>
        <v>-1.0669200000000001</v>
      </c>
      <c r="E3686" s="8">
        <f>K3715/1000</f>
        <v>-1.0669200000000001</v>
      </c>
      <c r="F3686" s="4">
        <f t="shared" si="288"/>
        <v>0</v>
      </c>
      <c r="G3686" s="4">
        <f t="shared" si="289"/>
        <v>0</v>
      </c>
      <c r="H3686" s="7">
        <f t="shared" si="290"/>
        <v>0</v>
      </c>
      <c r="I3686" s="7"/>
      <c r="J3686">
        <v>-611.875</v>
      </c>
      <c r="K3686" s="8">
        <f t="shared" si="286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287"/>
        <v>-4.5162899999999997</v>
      </c>
      <c r="E3687" s="8">
        <f>K3716/1000</f>
        <v>-4.5185900000000006</v>
      </c>
      <c r="F3687" s="4">
        <f t="shared" si="288"/>
        <v>-2.3000000000008569E-3</v>
      </c>
      <c r="G3687" s="4">
        <f t="shared" si="289"/>
        <v>2.3000000000008569E-3</v>
      </c>
      <c r="H3687" s="7">
        <f t="shared" si="290"/>
        <v>5.2900000000039414E-6</v>
      </c>
      <c r="I3687" s="7"/>
      <c r="J3687">
        <v>-611.875</v>
      </c>
      <c r="K3687" s="8">
        <f t="shared" si="286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287"/>
        <v>5.9759399999999996</v>
      </c>
      <c r="E3688" s="8">
        <f>K3717/1000</f>
        <v>6.4551800000000004</v>
      </c>
      <c r="F3688" s="4">
        <f t="shared" si="288"/>
        <v>0.47924000000000078</v>
      </c>
      <c r="G3688" s="4">
        <f t="shared" si="289"/>
        <v>0.47924000000000078</v>
      </c>
      <c r="H3688" s="7">
        <f t="shared" si="290"/>
        <v>0.22967097760000074</v>
      </c>
      <c r="I3688" s="7"/>
      <c r="J3688">
        <v>-611.875</v>
      </c>
      <c r="K3688" s="8">
        <f t="shared" si="286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287"/>
        <v>74.81089999999999</v>
      </c>
      <c r="E3689" s="8">
        <f>K3718/1000</f>
        <v>75.155500000000004</v>
      </c>
      <c r="F3689" s="4">
        <f t="shared" si="288"/>
        <v>0.34460000000001401</v>
      </c>
      <c r="G3689" s="4">
        <f t="shared" si="289"/>
        <v>0.34460000000001401</v>
      </c>
      <c r="H3689" s="7">
        <f t="shared" si="290"/>
        <v>0.11874916000000965</v>
      </c>
      <c r="I3689" s="7"/>
      <c r="J3689">
        <v>-611.875</v>
      </c>
      <c r="K3689" s="8">
        <f t="shared" si="286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287"/>
        <v>33.1676</v>
      </c>
      <c r="E3690" s="8">
        <f>K3719/1000</f>
        <v>33.290199999999999</v>
      </c>
      <c r="F3690" s="4">
        <f t="shared" si="288"/>
        <v>0.12259999999999849</v>
      </c>
      <c r="G3690" s="4">
        <f t="shared" si="289"/>
        <v>0.12259999999999849</v>
      </c>
      <c r="H3690" s="7">
        <f t="shared" si="290"/>
        <v>1.5030759999999629E-2</v>
      </c>
      <c r="I3690" s="7"/>
      <c r="J3690">
        <v>-1066.92</v>
      </c>
      <c r="K3690" s="8">
        <f t="shared" si="286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287"/>
        <v>-0.92471500000000006</v>
      </c>
      <c r="E3691" s="8">
        <f>K3720/1000</f>
        <v>-0.92471500000000006</v>
      </c>
      <c r="F3691" s="4">
        <f t="shared" si="288"/>
        <v>0</v>
      </c>
      <c r="G3691" s="4">
        <f t="shared" si="289"/>
        <v>0</v>
      </c>
      <c r="H3691" s="7">
        <f t="shared" si="290"/>
        <v>0</v>
      </c>
      <c r="I3691" s="7"/>
      <c r="J3691">
        <v>-4642.08</v>
      </c>
      <c r="K3691" s="8">
        <f t="shared" si="286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287"/>
        <v>-0.92471500000000006</v>
      </c>
      <c r="E3692" s="8">
        <f>K3721/1000</f>
        <v>-0.92471500000000006</v>
      </c>
      <c r="F3692" s="4">
        <f t="shared" si="288"/>
        <v>0</v>
      </c>
      <c r="G3692" s="4">
        <f t="shared" si="289"/>
        <v>0</v>
      </c>
      <c r="H3692" s="7">
        <f t="shared" si="290"/>
        <v>0</v>
      </c>
      <c r="I3692" s="7"/>
      <c r="J3692">
        <v>51234.9</v>
      </c>
      <c r="K3692" s="8">
        <f t="shared" ref="K3692:K3755" si="291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287"/>
        <v>-4.5971800000000007</v>
      </c>
      <c r="E3693" s="8">
        <f>K3722/1000</f>
        <v>-4.5976400000000002</v>
      </c>
      <c r="F3693" s="4">
        <f t="shared" si="288"/>
        <v>-4.5999999999946084E-4</v>
      </c>
      <c r="G3693" s="4">
        <f t="shared" si="289"/>
        <v>4.5999999999946084E-4</v>
      </c>
      <c r="H3693" s="7">
        <f t="shared" si="290"/>
        <v>2.1159999999950397E-7</v>
      </c>
      <c r="I3693" s="7"/>
      <c r="J3693">
        <v>109451</v>
      </c>
      <c r="K3693" s="8">
        <f t="shared" si="291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287"/>
        <v>21.601599999999998</v>
      </c>
      <c r="E3694" s="8">
        <f>K3723/1000</f>
        <v>21.425599999999999</v>
      </c>
      <c r="F3694" s="4">
        <f t="shared" si="288"/>
        <v>-0.17599999999999838</v>
      </c>
      <c r="G3694" s="4">
        <f t="shared" si="289"/>
        <v>0.17599999999999838</v>
      </c>
      <c r="H3694" s="7">
        <f t="shared" si="290"/>
        <v>3.0975999999999431E-2</v>
      </c>
      <c r="I3694" s="7"/>
      <c r="J3694">
        <v>108539</v>
      </c>
      <c r="K3694" s="8">
        <f t="shared" si="291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287"/>
        <v>28.4129</v>
      </c>
      <c r="E3695" s="8">
        <f>K3724/1000</f>
        <v>28.267199999999999</v>
      </c>
      <c r="F3695" s="4">
        <f t="shared" si="288"/>
        <v>-0.14570000000000149</v>
      </c>
      <c r="G3695" s="4">
        <f t="shared" si="289"/>
        <v>0.14570000000000149</v>
      </c>
      <c r="H3695" s="7">
        <f t="shared" si="290"/>
        <v>2.1228490000000436E-2</v>
      </c>
      <c r="I3695" s="7"/>
      <c r="J3695">
        <v>107633</v>
      </c>
      <c r="K3695" s="8">
        <f t="shared" si="291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287"/>
        <v>73.936499999999995</v>
      </c>
      <c r="E3696" s="8">
        <f>K3725/1000</f>
        <v>73.511600000000001</v>
      </c>
      <c r="F3696" s="4">
        <f t="shared" si="288"/>
        <v>-0.42489999999999384</v>
      </c>
      <c r="G3696" s="4">
        <f t="shared" si="289"/>
        <v>0.42489999999999384</v>
      </c>
      <c r="H3696" s="7">
        <f t="shared" si="290"/>
        <v>0.18054000999999475</v>
      </c>
      <c r="I3696" s="7"/>
      <c r="J3696">
        <v>106950</v>
      </c>
      <c r="K3696" s="8">
        <f t="shared" si="291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287"/>
        <v>48.084300000000006</v>
      </c>
      <c r="E3697" s="8">
        <f>K3726/1000</f>
        <v>47.316300000000005</v>
      </c>
      <c r="F3697" s="4">
        <f t="shared" si="288"/>
        <v>-0.76800000000000068</v>
      </c>
      <c r="G3697" s="4">
        <f t="shared" si="289"/>
        <v>0.76800000000000068</v>
      </c>
      <c r="H3697" s="7">
        <f t="shared" si="290"/>
        <v>0.58982400000000101</v>
      </c>
      <c r="I3697" s="7"/>
      <c r="J3697">
        <v>106495</v>
      </c>
      <c r="K3697" s="8">
        <f t="shared" si="291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287"/>
        <v>-0.92471500000000006</v>
      </c>
      <c r="E3698" s="8">
        <f>K3727/1000</f>
        <v>-0.92471500000000006</v>
      </c>
      <c r="F3698" s="4">
        <f t="shared" si="288"/>
        <v>0</v>
      </c>
      <c r="G3698" s="4">
        <f t="shared" si="289"/>
        <v>0</v>
      </c>
      <c r="H3698" s="7">
        <f t="shared" si="290"/>
        <v>0</v>
      </c>
      <c r="I3698" s="7"/>
      <c r="J3698">
        <v>105980</v>
      </c>
      <c r="K3698" s="8">
        <f t="shared" si="291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287"/>
        <v>-0.92471500000000006</v>
      </c>
      <c r="E3699" s="8">
        <f>K3728/1000</f>
        <v>-0.92471500000000006</v>
      </c>
      <c r="F3699" s="4">
        <f t="shared" si="288"/>
        <v>0</v>
      </c>
      <c r="G3699" s="4">
        <f t="shared" si="289"/>
        <v>0</v>
      </c>
      <c r="H3699" s="7">
        <f t="shared" si="290"/>
        <v>0</v>
      </c>
      <c r="I3699" s="7"/>
      <c r="J3699">
        <v>105789</v>
      </c>
      <c r="K3699" s="8">
        <f t="shared" si="291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287"/>
        <v>-0.61187499999999995</v>
      </c>
      <c r="E3700" s="8">
        <f>K3729/1000</f>
        <v>-0.61187499999999995</v>
      </c>
      <c r="F3700" s="4">
        <f t="shared" si="288"/>
        <v>0</v>
      </c>
      <c r="G3700" s="4">
        <f t="shared" si="289"/>
        <v>0</v>
      </c>
      <c r="H3700" s="7">
        <f t="shared" si="290"/>
        <v>0</v>
      </c>
      <c r="I3700" s="7"/>
      <c r="J3700">
        <v>100482</v>
      </c>
      <c r="K3700" s="8">
        <f t="shared" si="291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287"/>
        <v>-0.61187499999999995</v>
      </c>
      <c r="E3701" s="8">
        <f>K3730/1000</f>
        <v>-0.61187499999999995</v>
      </c>
      <c r="F3701" s="4">
        <f t="shared" si="288"/>
        <v>0</v>
      </c>
      <c r="G3701" s="4">
        <f t="shared" si="289"/>
        <v>0</v>
      </c>
      <c r="H3701" s="7">
        <f t="shared" si="290"/>
        <v>0</v>
      </c>
      <c r="I3701" s="7"/>
      <c r="J3701">
        <v>79239.5</v>
      </c>
      <c r="K3701" s="8">
        <f t="shared" si="291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287"/>
        <v>-0.61187499999999995</v>
      </c>
      <c r="E3702" s="8">
        <f>K3731/1000</f>
        <v>-0.61187499999999995</v>
      </c>
      <c r="F3702" s="4">
        <f t="shared" si="288"/>
        <v>0</v>
      </c>
      <c r="G3702" s="4">
        <f t="shared" si="289"/>
        <v>0</v>
      </c>
      <c r="H3702" s="7">
        <f t="shared" si="290"/>
        <v>0</v>
      </c>
      <c r="I3702" s="7"/>
      <c r="J3702">
        <v>24339.4</v>
      </c>
      <c r="K3702" s="8">
        <f t="shared" si="291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287"/>
        <v>-0.61187499999999995</v>
      </c>
      <c r="E3703" s="8">
        <f>K3732/1000</f>
        <v>-0.61187499999999995</v>
      </c>
      <c r="F3703" s="4">
        <f t="shared" si="288"/>
        <v>0</v>
      </c>
      <c r="G3703" s="4">
        <f t="shared" si="289"/>
        <v>0</v>
      </c>
      <c r="H3703" s="7">
        <f t="shared" si="290"/>
        <v>0</v>
      </c>
      <c r="I3703" s="7"/>
      <c r="J3703">
        <v>37952</v>
      </c>
      <c r="K3703" s="8">
        <f t="shared" si="291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287"/>
        <v>-0.61187499999999995</v>
      </c>
      <c r="E3704" s="8">
        <f>K3733/1000</f>
        <v>-0.61187499999999995</v>
      </c>
      <c r="F3704" s="4">
        <f t="shared" si="288"/>
        <v>0</v>
      </c>
      <c r="G3704" s="4">
        <f t="shared" si="289"/>
        <v>0</v>
      </c>
      <c r="H3704" s="7">
        <f t="shared" si="290"/>
        <v>0</v>
      </c>
      <c r="I3704" s="7"/>
      <c r="J3704">
        <v>-924.71500000000003</v>
      </c>
      <c r="K3704" s="8">
        <f t="shared" si="291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287"/>
        <v>-0.61187499999999995</v>
      </c>
      <c r="E3705" s="8">
        <f>K3734/1000</f>
        <v>-0.61187499999999995</v>
      </c>
      <c r="F3705" s="4">
        <f t="shared" si="288"/>
        <v>0</v>
      </c>
      <c r="G3705" s="4">
        <f t="shared" si="289"/>
        <v>0</v>
      </c>
      <c r="H3705" s="7">
        <f t="shared" si="290"/>
        <v>0</v>
      </c>
      <c r="I3705" s="7"/>
      <c r="J3705">
        <v>-611.875</v>
      </c>
      <c r="K3705" s="8">
        <f t="shared" si="291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287"/>
        <v>-0.61187499999999995</v>
      </c>
      <c r="E3706" s="8">
        <f>K3735/1000</f>
        <v>-0.61187499999999995</v>
      </c>
      <c r="F3706" s="4">
        <f t="shared" si="288"/>
        <v>0</v>
      </c>
      <c r="G3706" s="4">
        <f t="shared" si="289"/>
        <v>0</v>
      </c>
      <c r="H3706" s="7">
        <f t="shared" si="290"/>
        <v>0</v>
      </c>
      <c r="I3706" s="7"/>
      <c r="J3706">
        <v>-611.875</v>
      </c>
      <c r="K3706" s="8">
        <f t="shared" si="291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287"/>
        <v>-0.61187499999999995</v>
      </c>
      <c r="E3707" s="8">
        <f>K3736/1000</f>
        <v>-0.61187499999999995</v>
      </c>
      <c r="F3707" s="4">
        <f t="shared" si="288"/>
        <v>0</v>
      </c>
      <c r="G3707" s="4">
        <f t="shared" si="289"/>
        <v>0</v>
      </c>
      <c r="H3707" s="7">
        <f t="shared" si="290"/>
        <v>0</v>
      </c>
      <c r="I3707" s="7"/>
      <c r="J3707">
        <v>-611.875</v>
      </c>
      <c r="K3707" s="8">
        <f t="shared" si="291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287"/>
        <v>-0.61187499999999995</v>
      </c>
      <c r="E3708" s="8">
        <f>K3737/1000</f>
        <v>-0.61187499999999995</v>
      </c>
      <c r="F3708" s="4">
        <f t="shared" si="288"/>
        <v>0</v>
      </c>
      <c r="G3708" s="4">
        <f t="shared" si="289"/>
        <v>0</v>
      </c>
      <c r="H3708" s="7">
        <f t="shared" si="290"/>
        <v>0</v>
      </c>
      <c r="I3708" s="7"/>
      <c r="J3708">
        <v>-611.875</v>
      </c>
      <c r="K3708" s="8">
        <f t="shared" si="291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287"/>
        <v>-1.0669200000000001</v>
      </c>
      <c r="E3709" s="8">
        <f>K3738/1000</f>
        <v>-1.0669200000000001</v>
      </c>
      <c r="F3709" s="4">
        <f t="shared" si="288"/>
        <v>0</v>
      </c>
      <c r="G3709" s="4">
        <f t="shared" si="289"/>
        <v>0</v>
      </c>
      <c r="H3709" s="7">
        <f t="shared" si="290"/>
        <v>0</v>
      </c>
      <c r="I3709" s="7"/>
      <c r="J3709">
        <v>-611.875</v>
      </c>
      <c r="K3709" s="8">
        <f t="shared" si="291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287"/>
        <v>-3.7465100000000002</v>
      </c>
      <c r="E3710" s="8">
        <f>K3739/1000</f>
        <v>-3.7489400000000002</v>
      </c>
      <c r="F3710" s="4">
        <f t="shared" si="288"/>
        <v>-2.4299999999999322E-3</v>
      </c>
      <c r="G3710" s="4">
        <f t="shared" si="289"/>
        <v>2.4299999999999322E-3</v>
      </c>
      <c r="H3710" s="7">
        <f t="shared" si="290"/>
        <v>5.9048999999996705E-6</v>
      </c>
      <c r="I3710" s="7"/>
      <c r="J3710">
        <v>-611.875</v>
      </c>
      <c r="K3710" s="8">
        <f t="shared" si="291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287"/>
        <v>56.478999999999999</v>
      </c>
      <c r="E3711" s="8">
        <f>K3740/1000</f>
        <v>58.155500000000004</v>
      </c>
      <c r="F3711" s="4">
        <f t="shared" si="288"/>
        <v>1.6765000000000043</v>
      </c>
      <c r="G3711" s="4">
        <f t="shared" si="289"/>
        <v>1.6765000000000043</v>
      </c>
      <c r="H3711" s="7">
        <f t="shared" si="290"/>
        <v>2.8106522500000146</v>
      </c>
      <c r="I3711" s="7"/>
      <c r="J3711">
        <v>-611.875</v>
      </c>
      <c r="K3711" s="8">
        <f t="shared" si="291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287"/>
        <v>109.836</v>
      </c>
      <c r="E3712" s="8">
        <f>K3741/1000</f>
        <v>110.199</v>
      </c>
      <c r="F3712" s="4">
        <f t="shared" si="288"/>
        <v>0.36299999999999955</v>
      </c>
      <c r="G3712" s="4">
        <f t="shared" si="289"/>
        <v>0.36299999999999955</v>
      </c>
      <c r="H3712" s="7">
        <f t="shared" si="290"/>
        <v>0.13176899999999966</v>
      </c>
      <c r="I3712" s="7"/>
      <c r="J3712">
        <v>-611.875</v>
      </c>
      <c r="K3712" s="8">
        <f t="shared" si="291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287"/>
        <v>108.86</v>
      </c>
      <c r="E3713" s="8">
        <f>K3742/1000</f>
        <v>109.23</v>
      </c>
      <c r="F3713" s="4">
        <f t="shared" si="288"/>
        <v>0.37000000000000455</v>
      </c>
      <c r="G3713" s="4">
        <f t="shared" si="289"/>
        <v>0.37000000000000455</v>
      </c>
      <c r="H3713" s="7">
        <f t="shared" si="290"/>
        <v>0.13690000000000335</v>
      </c>
      <c r="I3713" s="7"/>
      <c r="J3713">
        <v>-611.875</v>
      </c>
      <c r="K3713" s="8">
        <f t="shared" si="291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287"/>
        <v>107.875</v>
      </c>
      <c r="E3714" s="8">
        <f>K3743/1000</f>
        <v>108.238</v>
      </c>
      <c r="F3714" s="4">
        <f t="shared" si="288"/>
        <v>0.36299999999999955</v>
      </c>
      <c r="G3714" s="4">
        <f t="shared" si="289"/>
        <v>0.36299999999999955</v>
      </c>
      <c r="H3714" s="7">
        <f t="shared" si="290"/>
        <v>0.13176899999999966</v>
      </c>
      <c r="I3714" s="7"/>
      <c r="J3714">
        <v>-1066.92</v>
      </c>
      <c r="K3714" s="8">
        <f t="shared" si="291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287"/>
        <v>107.1</v>
      </c>
      <c r="E3715" s="8">
        <f>K3744/1000</f>
        <v>107.127</v>
      </c>
      <c r="F3715" s="4">
        <f t="shared" si="288"/>
        <v>2.7000000000001023E-2</v>
      </c>
      <c r="G3715" s="4">
        <f t="shared" si="289"/>
        <v>2.7000000000001023E-2</v>
      </c>
      <c r="H3715" s="7">
        <f t="shared" si="290"/>
        <v>7.2900000000005523E-4</v>
      </c>
      <c r="I3715" s="7"/>
      <c r="J3715">
        <v>-1066.92</v>
      </c>
      <c r="K3715" s="8">
        <f t="shared" si="291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287"/>
        <v>106.592</v>
      </c>
      <c r="E3716" s="8">
        <f>K3745/1000</f>
        <v>106.77800000000001</v>
      </c>
      <c r="F3716" s="4">
        <f t="shared" si="288"/>
        <v>0.18600000000000705</v>
      </c>
      <c r="G3716" s="4">
        <f t="shared" si="289"/>
        <v>0.18600000000000705</v>
      </c>
      <c r="H3716" s="7">
        <f t="shared" si="290"/>
        <v>3.4596000000002625E-2</v>
      </c>
      <c r="I3716" s="7"/>
      <c r="J3716">
        <v>-4518.59</v>
      </c>
      <c r="K3716" s="8">
        <f t="shared" si="291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287"/>
        <v>106.062</v>
      </c>
      <c r="E3717" s="8">
        <f>K3746/1000</f>
        <v>106.512</v>
      </c>
      <c r="F3717" s="4">
        <f t="shared" si="288"/>
        <v>0.45000000000000284</v>
      </c>
      <c r="G3717" s="4">
        <f t="shared" si="289"/>
        <v>0.45000000000000284</v>
      </c>
      <c r="H3717" s="7">
        <f t="shared" si="290"/>
        <v>0.20250000000000257</v>
      </c>
      <c r="I3717" s="7"/>
      <c r="J3717">
        <v>6455.18</v>
      </c>
      <c r="K3717" s="8">
        <f t="shared" si="291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287"/>
        <v>105.714</v>
      </c>
      <c r="E3718" s="8">
        <f>K3747/1000</f>
        <v>106.116</v>
      </c>
      <c r="F3718" s="4">
        <f t="shared" si="288"/>
        <v>0.40200000000000102</v>
      </c>
      <c r="G3718" s="4">
        <f t="shared" si="289"/>
        <v>0.40200000000000102</v>
      </c>
      <c r="H3718" s="7">
        <f t="shared" si="290"/>
        <v>0.16160400000000083</v>
      </c>
      <c r="I3718" s="7"/>
      <c r="J3718">
        <v>75155.5</v>
      </c>
      <c r="K3718" s="8">
        <f t="shared" si="291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287"/>
        <v>105.60599999999999</v>
      </c>
      <c r="E3719" s="8">
        <f>K3748/1000</f>
        <v>105.94199999999999</v>
      </c>
      <c r="F3719" s="4">
        <f t="shared" si="288"/>
        <v>0.33599999999999852</v>
      </c>
      <c r="G3719" s="4">
        <f t="shared" si="289"/>
        <v>0.33599999999999852</v>
      </c>
      <c r="H3719" s="7">
        <f t="shared" si="290"/>
        <v>0.11289599999999901</v>
      </c>
      <c r="I3719" s="7"/>
      <c r="J3719">
        <v>33290.199999999997</v>
      </c>
      <c r="K3719" s="8">
        <f t="shared" si="291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287"/>
        <v>105.46299999999999</v>
      </c>
      <c r="E3720" s="8">
        <f>K3749/1000</f>
        <v>105.505</v>
      </c>
      <c r="F3720" s="4">
        <f t="shared" si="288"/>
        <v>4.2000000000001592E-2</v>
      </c>
      <c r="G3720" s="4">
        <f t="shared" si="289"/>
        <v>4.2000000000001592E-2</v>
      </c>
      <c r="H3720" s="7">
        <f t="shared" si="290"/>
        <v>1.7640000000001337E-3</v>
      </c>
      <c r="I3720" s="7"/>
      <c r="J3720">
        <v>-924.71500000000003</v>
      </c>
      <c r="K3720" s="8">
        <f t="shared" si="291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292">C3721/1000</f>
        <v>97.542400000000001</v>
      </c>
      <c r="E3721" s="8">
        <f>K3750/1000</f>
        <v>96.346100000000007</v>
      </c>
      <c r="F3721" s="4">
        <f t="shared" ref="F3721:F3784" si="293">(E3721- D3721)</f>
        <v>-1.1962999999999937</v>
      </c>
      <c r="G3721" s="4">
        <f t="shared" ref="G3721:G3784" si="294">ABS(F3721)</f>
        <v>1.1962999999999937</v>
      </c>
      <c r="H3721" s="7">
        <f t="shared" ref="H3721:H3784" si="295">(G3721^2)</f>
        <v>1.4311336899999849</v>
      </c>
      <c r="I3721" s="7"/>
      <c r="J3721">
        <v>-924.71500000000003</v>
      </c>
      <c r="K3721" s="8">
        <f t="shared" si="291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292"/>
        <v>56.113300000000002</v>
      </c>
      <c r="E3722" s="8">
        <f>K3751/1000</f>
        <v>54.686500000000002</v>
      </c>
      <c r="F3722" s="4">
        <f t="shared" si="293"/>
        <v>-1.4268000000000001</v>
      </c>
      <c r="G3722" s="4">
        <f t="shared" si="294"/>
        <v>1.4268000000000001</v>
      </c>
      <c r="H3722" s="7">
        <f t="shared" si="295"/>
        <v>2.0357582400000003</v>
      </c>
      <c r="I3722" s="7"/>
      <c r="J3722">
        <v>-4597.6400000000003</v>
      </c>
      <c r="K3722" s="8">
        <f t="shared" si="291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292"/>
        <v>-0.92471500000000006</v>
      </c>
      <c r="E3723" s="8">
        <f>K3752/1000</f>
        <v>-0.92471500000000006</v>
      </c>
      <c r="F3723" s="4">
        <f t="shared" si="293"/>
        <v>0</v>
      </c>
      <c r="G3723" s="4">
        <f t="shared" si="294"/>
        <v>0</v>
      </c>
      <c r="H3723" s="7">
        <f t="shared" si="295"/>
        <v>0</v>
      </c>
      <c r="I3723" s="7"/>
      <c r="J3723">
        <v>21425.599999999999</v>
      </c>
      <c r="K3723" s="8">
        <f t="shared" si="291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292"/>
        <v>-0.61187499999999995</v>
      </c>
      <c r="E3724" s="8">
        <f>K3753/1000</f>
        <v>-0.61187499999999995</v>
      </c>
      <c r="F3724" s="4">
        <f t="shared" si="293"/>
        <v>0</v>
      </c>
      <c r="G3724" s="4">
        <f t="shared" si="294"/>
        <v>0</v>
      </c>
      <c r="H3724" s="7">
        <f t="shared" si="295"/>
        <v>0</v>
      </c>
      <c r="I3724" s="7"/>
      <c r="J3724">
        <v>28267.200000000001</v>
      </c>
      <c r="K3724" s="8">
        <f t="shared" si="291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292"/>
        <v>-0.61187499999999995</v>
      </c>
      <c r="E3725" s="8">
        <f>K3754/1000</f>
        <v>-0.61187499999999995</v>
      </c>
      <c r="F3725" s="4">
        <f t="shared" si="293"/>
        <v>0</v>
      </c>
      <c r="G3725" s="4">
        <f t="shared" si="294"/>
        <v>0</v>
      </c>
      <c r="H3725" s="7">
        <f t="shared" si="295"/>
        <v>0</v>
      </c>
      <c r="I3725" s="7"/>
      <c r="J3725">
        <v>73511.600000000006</v>
      </c>
      <c r="K3725" s="8">
        <f t="shared" si="291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292"/>
        <v>-0.61187499999999995</v>
      </c>
      <c r="E3726" s="8">
        <f>K3755/1000</f>
        <v>-0.61187499999999995</v>
      </c>
      <c r="F3726" s="4">
        <f t="shared" si="293"/>
        <v>0</v>
      </c>
      <c r="G3726" s="4">
        <f t="shared" si="294"/>
        <v>0</v>
      </c>
      <c r="H3726" s="7">
        <f t="shared" si="295"/>
        <v>0</v>
      </c>
      <c r="I3726" s="7"/>
      <c r="J3726">
        <v>47316.3</v>
      </c>
      <c r="K3726" s="8">
        <f t="shared" si="291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292"/>
        <v>-0.61187499999999995</v>
      </c>
      <c r="E3727" s="8">
        <f>K3756/1000</f>
        <v>-0.61187499999999995</v>
      </c>
      <c r="F3727" s="4">
        <f t="shared" si="293"/>
        <v>0</v>
      </c>
      <c r="G3727" s="4">
        <f t="shared" si="294"/>
        <v>0</v>
      </c>
      <c r="H3727" s="7">
        <f t="shared" si="295"/>
        <v>0</v>
      </c>
      <c r="I3727" s="7"/>
      <c r="J3727">
        <v>-924.71500000000003</v>
      </c>
      <c r="K3727" s="8">
        <f t="shared" si="291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292"/>
        <v>-0.61187499999999995</v>
      </c>
      <c r="E3728" s="8">
        <f>K3757/1000</f>
        <v>-0.61187499999999995</v>
      </c>
      <c r="F3728" s="4">
        <f t="shared" si="293"/>
        <v>0</v>
      </c>
      <c r="G3728" s="4">
        <f t="shared" si="294"/>
        <v>0</v>
      </c>
      <c r="H3728" s="7">
        <f t="shared" si="295"/>
        <v>0</v>
      </c>
      <c r="I3728" s="7"/>
      <c r="J3728">
        <v>-924.71500000000003</v>
      </c>
      <c r="K3728" s="8">
        <f t="shared" si="291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292"/>
        <v>-0.61187499999999995</v>
      </c>
      <c r="E3729" s="8">
        <f>K3758/1000</f>
        <v>-0.61187499999999995</v>
      </c>
      <c r="F3729" s="4">
        <f t="shared" si="293"/>
        <v>0</v>
      </c>
      <c r="G3729" s="4">
        <f t="shared" si="294"/>
        <v>0</v>
      </c>
      <c r="H3729" s="7">
        <f t="shared" si="295"/>
        <v>0</v>
      </c>
      <c r="I3729" s="7"/>
      <c r="J3729">
        <v>-611.875</v>
      </c>
      <c r="K3729" s="8">
        <f t="shared" si="291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292"/>
        <v>-0.61187499999999995</v>
      </c>
      <c r="E3730" s="8">
        <f>K3759/1000</f>
        <v>-0.61187499999999995</v>
      </c>
      <c r="F3730" s="4">
        <f t="shared" si="293"/>
        <v>0</v>
      </c>
      <c r="G3730" s="4">
        <f t="shared" si="294"/>
        <v>0</v>
      </c>
      <c r="H3730" s="7">
        <f t="shared" si="295"/>
        <v>0</v>
      </c>
      <c r="I3730" s="7"/>
      <c r="J3730">
        <v>-611.875</v>
      </c>
      <c r="K3730" s="8">
        <f t="shared" si="291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292"/>
        <v>-0.61187499999999995</v>
      </c>
      <c r="E3731" s="8">
        <f>K3760/1000</f>
        <v>-0.61187499999999995</v>
      </c>
      <c r="F3731" s="4">
        <f t="shared" si="293"/>
        <v>0</v>
      </c>
      <c r="G3731" s="4">
        <f t="shared" si="294"/>
        <v>0</v>
      </c>
      <c r="H3731" s="7">
        <f t="shared" si="295"/>
        <v>0</v>
      </c>
      <c r="I3731" s="7"/>
      <c r="J3731">
        <v>-611.875</v>
      </c>
      <c r="K3731" s="8">
        <f t="shared" si="291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292"/>
        <v>-0.61187499999999995</v>
      </c>
      <c r="E3732" s="8">
        <f>K3761/1000</f>
        <v>-0.61187499999999995</v>
      </c>
      <c r="F3732" s="4">
        <f t="shared" si="293"/>
        <v>0</v>
      </c>
      <c r="G3732" s="4">
        <f t="shared" si="294"/>
        <v>0</v>
      </c>
      <c r="H3732" s="7">
        <f t="shared" si="295"/>
        <v>0</v>
      </c>
      <c r="I3732" s="7"/>
      <c r="J3732">
        <v>-611.875</v>
      </c>
      <c r="K3732" s="8">
        <f t="shared" si="291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292"/>
        <v>-1.0669200000000001</v>
      </c>
      <c r="E3733" s="8">
        <f>K3762/1000</f>
        <v>-1.0669200000000001</v>
      </c>
      <c r="F3733" s="4">
        <f t="shared" si="293"/>
        <v>0</v>
      </c>
      <c r="G3733" s="4">
        <f t="shared" si="294"/>
        <v>0</v>
      </c>
      <c r="H3733" s="7">
        <f t="shared" si="295"/>
        <v>0</v>
      </c>
      <c r="I3733" s="7"/>
      <c r="J3733">
        <v>-611.875</v>
      </c>
      <c r="K3733" s="8">
        <f t="shared" si="291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292"/>
        <v>-1.0669200000000001</v>
      </c>
      <c r="E3734" s="8">
        <f>K3763/1000</f>
        <v>-1.0669200000000001</v>
      </c>
      <c r="F3734" s="4">
        <f t="shared" si="293"/>
        <v>0</v>
      </c>
      <c r="G3734" s="4">
        <f t="shared" si="294"/>
        <v>0</v>
      </c>
      <c r="H3734" s="7">
        <f t="shared" si="295"/>
        <v>0</v>
      </c>
      <c r="I3734" s="7"/>
      <c r="J3734">
        <v>-611.875</v>
      </c>
      <c r="K3734" s="8">
        <f t="shared" si="291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292"/>
        <v>5.9739799999999992</v>
      </c>
      <c r="E3735" s="8">
        <f>K3764/1000</f>
        <v>6.8255400000000002</v>
      </c>
      <c r="F3735" s="4">
        <f t="shared" si="293"/>
        <v>0.85156000000000098</v>
      </c>
      <c r="G3735" s="4">
        <f t="shared" si="294"/>
        <v>0.85156000000000098</v>
      </c>
      <c r="H3735" s="7">
        <f t="shared" si="295"/>
        <v>0.72515443360000165</v>
      </c>
      <c r="I3735" s="7"/>
      <c r="J3735">
        <v>-611.875</v>
      </c>
      <c r="K3735" s="8">
        <f t="shared" si="291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292"/>
        <v>108.86799999999999</v>
      </c>
      <c r="E3736" s="8">
        <f>K3765/1000</f>
        <v>109.28100000000001</v>
      </c>
      <c r="F3736" s="4">
        <f t="shared" si="293"/>
        <v>0.41300000000001091</v>
      </c>
      <c r="G3736" s="4">
        <f t="shared" si="294"/>
        <v>0.41300000000001091</v>
      </c>
      <c r="H3736" s="7">
        <f t="shared" si="295"/>
        <v>0.17056900000000902</v>
      </c>
      <c r="I3736" s="7"/>
      <c r="J3736">
        <v>-611.875</v>
      </c>
      <c r="K3736" s="8">
        <f t="shared" si="291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292"/>
        <v>108.071</v>
      </c>
      <c r="E3737" s="8">
        <f>K3766/1000</f>
        <v>108.429</v>
      </c>
      <c r="F3737" s="4">
        <f t="shared" si="293"/>
        <v>0.35800000000000409</v>
      </c>
      <c r="G3737" s="4">
        <f t="shared" si="294"/>
        <v>0.35800000000000409</v>
      </c>
      <c r="H3737" s="7">
        <f t="shared" si="295"/>
        <v>0.12816400000000294</v>
      </c>
      <c r="I3737" s="7"/>
      <c r="J3737">
        <v>-611.875</v>
      </c>
      <c r="K3737" s="8">
        <f t="shared" si="291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292"/>
        <v>107.226</v>
      </c>
      <c r="E3738" s="8">
        <f>K3767/1000</f>
        <v>107.575</v>
      </c>
      <c r="F3738" s="4">
        <f t="shared" si="293"/>
        <v>0.34900000000000375</v>
      </c>
      <c r="G3738" s="4">
        <f t="shared" si="294"/>
        <v>0.34900000000000375</v>
      </c>
      <c r="H3738" s="7">
        <f t="shared" si="295"/>
        <v>0.12180100000000262</v>
      </c>
      <c r="I3738" s="7"/>
      <c r="J3738">
        <v>-1066.92</v>
      </c>
      <c r="K3738" s="8">
        <f t="shared" si="291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292"/>
        <v>106.465</v>
      </c>
      <c r="E3739" s="8">
        <f>K3768/1000</f>
        <v>106.544</v>
      </c>
      <c r="F3739" s="4">
        <f t="shared" si="293"/>
        <v>7.899999999999352E-2</v>
      </c>
      <c r="G3739" s="4">
        <f t="shared" si="294"/>
        <v>7.899999999999352E-2</v>
      </c>
      <c r="H3739" s="7">
        <f t="shared" si="295"/>
        <v>6.2409999999989765E-3</v>
      </c>
      <c r="I3739" s="7"/>
      <c r="J3739">
        <v>-3748.94</v>
      </c>
      <c r="K3739" s="8">
        <f t="shared" si="291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292"/>
        <v>105.91</v>
      </c>
      <c r="E3740" s="8">
        <f>K3769/1000</f>
        <v>106.069</v>
      </c>
      <c r="F3740" s="4">
        <f t="shared" si="293"/>
        <v>0.15900000000000603</v>
      </c>
      <c r="G3740" s="4">
        <f t="shared" si="294"/>
        <v>0.15900000000000603</v>
      </c>
      <c r="H3740" s="7">
        <f t="shared" si="295"/>
        <v>2.5281000000001917E-2</v>
      </c>
      <c r="I3740" s="7"/>
      <c r="J3740">
        <v>58155.5</v>
      </c>
      <c r="K3740" s="8">
        <f t="shared" si="291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292"/>
        <v>105.334</v>
      </c>
      <c r="E3741" s="8">
        <f>K3770/1000</f>
        <v>105.471</v>
      </c>
      <c r="F3741" s="4">
        <f t="shared" si="293"/>
        <v>0.13700000000000045</v>
      </c>
      <c r="G3741" s="4">
        <f t="shared" si="294"/>
        <v>0.13700000000000045</v>
      </c>
      <c r="H3741" s="7">
        <f t="shared" si="295"/>
        <v>1.8769000000000126E-2</v>
      </c>
      <c r="I3741" s="7"/>
      <c r="J3741">
        <v>110199</v>
      </c>
      <c r="K3741" s="8">
        <f t="shared" si="291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292"/>
        <v>104.91200000000001</v>
      </c>
      <c r="E3742" s="8">
        <f>K3771/1000</f>
        <v>105.02800000000001</v>
      </c>
      <c r="F3742" s="4">
        <f t="shared" si="293"/>
        <v>0.11599999999999966</v>
      </c>
      <c r="G3742" s="4">
        <f t="shared" si="294"/>
        <v>0.11599999999999966</v>
      </c>
      <c r="H3742" s="7">
        <f t="shared" si="295"/>
        <v>1.3455999999999921E-2</v>
      </c>
      <c r="I3742" s="7"/>
      <c r="J3742">
        <v>109230</v>
      </c>
      <c r="K3742" s="8">
        <f t="shared" si="291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292"/>
        <v>89.322699999999998</v>
      </c>
      <c r="E3743" s="8">
        <f>K3772/1000</f>
        <v>89.0227</v>
      </c>
      <c r="F3743" s="4">
        <f t="shared" si="293"/>
        <v>-0.29999999999999716</v>
      </c>
      <c r="G3743" s="4">
        <f t="shared" si="294"/>
        <v>0.29999999999999716</v>
      </c>
      <c r="H3743" s="7">
        <f t="shared" si="295"/>
        <v>8.999999999999829E-2</v>
      </c>
      <c r="I3743" s="7"/>
      <c r="J3743">
        <v>108238</v>
      </c>
      <c r="K3743" s="8">
        <f t="shared" si="291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292"/>
        <v>95.481100000000012</v>
      </c>
      <c r="E3744" s="8">
        <f>K3773/1000</f>
        <v>94.839500000000001</v>
      </c>
      <c r="F3744" s="4">
        <f t="shared" si="293"/>
        <v>-0.64160000000001105</v>
      </c>
      <c r="G3744" s="4">
        <f t="shared" si="294"/>
        <v>0.64160000000001105</v>
      </c>
      <c r="H3744" s="7">
        <f t="shared" si="295"/>
        <v>0.41165056000001415</v>
      </c>
      <c r="I3744" s="7"/>
      <c r="J3744">
        <v>107127</v>
      </c>
      <c r="K3744" s="8">
        <f t="shared" si="291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292"/>
        <v>100.167</v>
      </c>
      <c r="E3745" s="8">
        <f>K3774/1000</f>
        <v>98.964300000000009</v>
      </c>
      <c r="F3745" s="4">
        <f t="shared" si="293"/>
        <v>-1.202699999999993</v>
      </c>
      <c r="G3745" s="4">
        <f t="shared" si="294"/>
        <v>1.202699999999993</v>
      </c>
      <c r="H3745" s="7">
        <f t="shared" si="295"/>
        <v>1.4464872899999832</v>
      </c>
      <c r="I3745" s="7"/>
      <c r="J3745">
        <v>106778</v>
      </c>
      <c r="K3745" s="8">
        <f t="shared" si="291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292"/>
        <v>34.197499999999998</v>
      </c>
      <c r="E3746" s="8">
        <f>K3775/1000</f>
        <v>33.453099999999999</v>
      </c>
      <c r="F3746" s="4">
        <f t="shared" si="293"/>
        <v>-0.74439999999999884</v>
      </c>
      <c r="G3746" s="4">
        <f t="shared" si="294"/>
        <v>0.74439999999999884</v>
      </c>
      <c r="H3746" s="7">
        <f t="shared" si="295"/>
        <v>0.5541313599999983</v>
      </c>
      <c r="I3746" s="7"/>
      <c r="J3746">
        <v>106512</v>
      </c>
      <c r="K3746" s="8">
        <f t="shared" si="291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292"/>
        <v>-0.92471500000000006</v>
      </c>
      <c r="E3747" s="8">
        <f>K3776/1000</f>
        <v>-0.92471500000000006</v>
      </c>
      <c r="F3747" s="4">
        <f t="shared" si="293"/>
        <v>0</v>
      </c>
      <c r="G3747" s="4">
        <f t="shared" si="294"/>
        <v>0</v>
      </c>
      <c r="H3747" s="7">
        <f t="shared" si="295"/>
        <v>0</v>
      </c>
      <c r="I3747" s="7"/>
      <c r="J3747">
        <v>106116</v>
      </c>
      <c r="K3747" s="8">
        <f t="shared" si="291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292"/>
        <v>-0.61187499999999995</v>
      </c>
      <c r="E3748" s="8">
        <f>K3777/1000</f>
        <v>-0.61187499999999995</v>
      </c>
      <c r="F3748" s="4">
        <f t="shared" si="293"/>
        <v>0</v>
      </c>
      <c r="G3748" s="4">
        <f t="shared" si="294"/>
        <v>0</v>
      </c>
      <c r="H3748" s="7">
        <f t="shared" si="295"/>
        <v>0</v>
      </c>
      <c r="I3748" s="7"/>
      <c r="J3748">
        <v>105942</v>
      </c>
      <c r="K3748" s="8">
        <f t="shared" si="291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292"/>
        <v>-0.61187499999999995</v>
      </c>
      <c r="E3749" s="8">
        <f>K3778/1000</f>
        <v>-0.61187499999999995</v>
      </c>
      <c r="F3749" s="4">
        <f t="shared" si="293"/>
        <v>0</v>
      </c>
      <c r="G3749" s="4">
        <f t="shared" si="294"/>
        <v>0</v>
      </c>
      <c r="H3749" s="7">
        <f t="shared" si="295"/>
        <v>0</v>
      </c>
      <c r="I3749" s="7"/>
      <c r="J3749">
        <v>105505</v>
      </c>
      <c r="K3749" s="8">
        <f t="shared" si="291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292"/>
        <v>-0.61187499999999995</v>
      </c>
      <c r="E3750" s="8">
        <f>K3779/1000</f>
        <v>-0.61187499999999995</v>
      </c>
      <c r="F3750" s="4">
        <f t="shared" si="293"/>
        <v>0</v>
      </c>
      <c r="G3750" s="4">
        <f t="shared" si="294"/>
        <v>0</v>
      </c>
      <c r="H3750" s="7">
        <f t="shared" si="295"/>
        <v>0</v>
      </c>
      <c r="I3750" s="7"/>
      <c r="J3750">
        <v>96346.1</v>
      </c>
      <c r="K3750" s="8">
        <f t="shared" si="291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292"/>
        <v>-0.61187499999999995</v>
      </c>
      <c r="E3751" s="8">
        <f>K3780/1000</f>
        <v>-0.61187499999999995</v>
      </c>
      <c r="F3751" s="4">
        <f t="shared" si="293"/>
        <v>0</v>
      </c>
      <c r="G3751" s="4">
        <f t="shared" si="294"/>
        <v>0</v>
      </c>
      <c r="H3751" s="7">
        <f t="shared" si="295"/>
        <v>0</v>
      </c>
      <c r="I3751" s="7"/>
      <c r="J3751">
        <v>54686.5</v>
      </c>
      <c r="K3751" s="8">
        <f t="shared" si="291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292"/>
        <v>-0.61187499999999995</v>
      </c>
      <c r="E3752" s="8">
        <f>K3781/1000</f>
        <v>-0.61187499999999995</v>
      </c>
      <c r="F3752" s="4">
        <f t="shared" si="293"/>
        <v>0</v>
      </c>
      <c r="G3752" s="4">
        <f t="shared" si="294"/>
        <v>0</v>
      </c>
      <c r="H3752" s="7">
        <f t="shared" si="295"/>
        <v>0</v>
      </c>
      <c r="I3752" s="7"/>
      <c r="J3752">
        <v>-924.71500000000003</v>
      </c>
      <c r="K3752" s="8">
        <f t="shared" si="291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292"/>
        <v>-0.61187499999999995</v>
      </c>
      <c r="E3753" s="8">
        <f>K3782/1000</f>
        <v>-0.61187499999999995</v>
      </c>
      <c r="F3753" s="4">
        <f t="shared" si="293"/>
        <v>0</v>
      </c>
      <c r="G3753" s="4">
        <f t="shared" si="294"/>
        <v>0</v>
      </c>
      <c r="H3753" s="7">
        <f t="shared" si="295"/>
        <v>0</v>
      </c>
      <c r="I3753" s="7"/>
      <c r="J3753">
        <v>-611.875</v>
      </c>
      <c r="K3753" s="8">
        <f t="shared" si="291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292"/>
        <v>-0.61187499999999995</v>
      </c>
      <c r="E3754" s="8">
        <f>K3783/1000</f>
        <v>-0.61187499999999995</v>
      </c>
      <c r="F3754" s="4">
        <f t="shared" si="293"/>
        <v>0</v>
      </c>
      <c r="G3754" s="4">
        <f t="shared" si="294"/>
        <v>0</v>
      </c>
      <c r="H3754" s="7">
        <f t="shared" si="295"/>
        <v>0</v>
      </c>
      <c r="I3754" s="7"/>
      <c r="J3754">
        <v>-611.875</v>
      </c>
      <c r="K3754" s="8">
        <f t="shared" si="291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292"/>
        <v>-0.61187499999999995</v>
      </c>
      <c r="E3755" s="8">
        <f>K3784/1000</f>
        <v>-0.61187499999999995</v>
      </c>
      <c r="F3755" s="4">
        <f t="shared" si="293"/>
        <v>0</v>
      </c>
      <c r="G3755" s="4">
        <f t="shared" si="294"/>
        <v>0</v>
      </c>
      <c r="H3755" s="7">
        <f t="shared" si="295"/>
        <v>0</v>
      </c>
      <c r="I3755" s="7"/>
      <c r="J3755">
        <v>-611.875</v>
      </c>
      <c r="K3755" s="8">
        <f t="shared" si="291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292"/>
        <v>-0.61187499999999995</v>
      </c>
      <c r="E3756" s="8">
        <f>K3785/1000</f>
        <v>-0.61187499999999995</v>
      </c>
      <c r="F3756" s="4">
        <f t="shared" si="293"/>
        <v>0</v>
      </c>
      <c r="G3756" s="4">
        <f t="shared" si="294"/>
        <v>0</v>
      </c>
      <c r="H3756" s="7">
        <f t="shared" si="295"/>
        <v>0</v>
      </c>
      <c r="I3756" s="7"/>
      <c r="J3756">
        <v>-611.875</v>
      </c>
      <c r="K3756" s="8">
        <f t="shared" ref="K3756:K3819" si="296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292"/>
        <v>-1.0669200000000001</v>
      </c>
      <c r="E3757" s="8">
        <f>K3786/1000</f>
        <v>-1.0669200000000001</v>
      </c>
      <c r="F3757" s="4">
        <f t="shared" si="293"/>
        <v>0</v>
      </c>
      <c r="G3757" s="4">
        <f t="shared" si="294"/>
        <v>0</v>
      </c>
      <c r="H3757" s="7">
        <f t="shared" si="295"/>
        <v>0</v>
      </c>
      <c r="I3757" s="7"/>
      <c r="J3757">
        <v>-611.875</v>
      </c>
      <c r="K3757" s="8">
        <f t="shared" si="296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292"/>
        <v>-4.6907299999999994</v>
      </c>
      <c r="E3758" s="8">
        <f>K3787/1000</f>
        <v>-4.69414</v>
      </c>
      <c r="F3758" s="4">
        <f t="shared" si="293"/>
        <v>-3.4100000000005792E-3</v>
      </c>
      <c r="G3758" s="4">
        <f t="shared" si="294"/>
        <v>3.4100000000005792E-3</v>
      </c>
      <c r="H3758" s="7">
        <f t="shared" si="295"/>
        <v>1.162810000000395E-5</v>
      </c>
      <c r="I3758" s="7"/>
      <c r="J3758">
        <v>-611.875</v>
      </c>
      <c r="K3758" s="8">
        <f t="shared" si="296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292"/>
        <v>73.896100000000004</v>
      </c>
      <c r="E3759" s="8">
        <f>K3788/1000</f>
        <v>75.723300000000009</v>
      </c>
      <c r="F3759" s="4">
        <f t="shared" si="293"/>
        <v>1.8272000000000048</v>
      </c>
      <c r="G3759" s="4">
        <f t="shared" si="294"/>
        <v>1.8272000000000048</v>
      </c>
      <c r="H3759" s="7">
        <f t="shared" si="295"/>
        <v>3.3386598400000178</v>
      </c>
      <c r="I3759" s="7"/>
      <c r="J3759">
        <v>-611.875</v>
      </c>
      <c r="K3759" s="8">
        <f t="shared" si="296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292"/>
        <v>108.291</v>
      </c>
      <c r="E3760" s="8">
        <f>K3789/1000</f>
        <v>108.34399999999999</v>
      </c>
      <c r="F3760" s="4">
        <f t="shared" si="293"/>
        <v>5.2999999999997272E-2</v>
      </c>
      <c r="G3760" s="4">
        <f t="shared" si="294"/>
        <v>5.2999999999997272E-2</v>
      </c>
      <c r="H3760" s="7">
        <f t="shared" si="295"/>
        <v>2.8089999999997106E-3</v>
      </c>
      <c r="I3760" s="7"/>
      <c r="J3760">
        <v>-611.875</v>
      </c>
      <c r="K3760" s="8">
        <f t="shared" si="296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292"/>
        <v>107.44199999999999</v>
      </c>
      <c r="E3761" s="8">
        <f>K3790/1000</f>
        <v>107.84699999999999</v>
      </c>
      <c r="F3761" s="4">
        <f t="shared" si="293"/>
        <v>0.40500000000000114</v>
      </c>
      <c r="G3761" s="4">
        <f t="shared" si="294"/>
        <v>0.40500000000000114</v>
      </c>
      <c r="H3761" s="7">
        <f t="shared" si="295"/>
        <v>0.16402500000000092</v>
      </c>
      <c r="I3761" s="7"/>
      <c r="J3761">
        <v>-611.875</v>
      </c>
      <c r="K3761" s="8">
        <f t="shared" si="296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292"/>
        <v>106.599</v>
      </c>
      <c r="E3762" s="8">
        <f>K3791/1000</f>
        <v>107.003</v>
      </c>
      <c r="F3762" s="4">
        <f t="shared" si="293"/>
        <v>0.40399999999999636</v>
      </c>
      <c r="G3762" s="4">
        <f t="shared" si="294"/>
        <v>0.40399999999999636</v>
      </c>
      <c r="H3762" s="7">
        <f t="shared" si="295"/>
        <v>0.16321599999999706</v>
      </c>
      <c r="I3762" s="7"/>
      <c r="J3762">
        <v>-1066.92</v>
      </c>
      <c r="K3762" s="8">
        <f t="shared" si="296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292"/>
        <v>106.443</v>
      </c>
      <c r="E3763" s="8">
        <f>K3792/1000</f>
        <v>106.321</v>
      </c>
      <c r="F3763" s="4">
        <f t="shared" si="293"/>
        <v>-0.12199999999999989</v>
      </c>
      <c r="G3763" s="4">
        <f t="shared" si="294"/>
        <v>0.12199999999999989</v>
      </c>
      <c r="H3763" s="7">
        <f t="shared" si="295"/>
        <v>1.4883999999999972E-2</v>
      </c>
      <c r="I3763" s="7"/>
      <c r="J3763">
        <v>-1066.92</v>
      </c>
      <c r="K3763" s="8">
        <f t="shared" si="296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292"/>
        <v>105.524</v>
      </c>
      <c r="E3764" s="8">
        <f>K3793/1000</f>
        <v>105.64400000000001</v>
      </c>
      <c r="F3764" s="4">
        <f t="shared" si="293"/>
        <v>0.12000000000000455</v>
      </c>
      <c r="G3764" s="4">
        <f t="shared" si="294"/>
        <v>0.12000000000000455</v>
      </c>
      <c r="H3764" s="7">
        <f t="shared" si="295"/>
        <v>1.4400000000001091E-2</v>
      </c>
      <c r="I3764" s="7"/>
      <c r="J3764">
        <v>6825.54</v>
      </c>
      <c r="K3764" s="8">
        <f t="shared" si="296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292"/>
        <v>55.565199999999997</v>
      </c>
      <c r="E3765" s="8">
        <f>K3794/1000</f>
        <v>55.229199999999999</v>
      </c>
      <c r="F3765" s="4">
        <f t="shared" si="293"/>
        <v>-0.33599999999999852</v>
      </c>
      <c r="G3765" s="4">
        <f t="shared" si="294"/>
        <v>0.33599999999999852</v>
      </c>
      <c r="H3765" s="7">
        <f t="shared" si="295"/>
        <v>0.11289599999999901</v>
      </c>
      <c r="I3765" s="7"/>
      <c r="J3765">
        <v>109281</v>
      </c>
      <c r="K3765" s="8">
        <f t="shared" si="296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292"/>
        <v>49.042999999999999</v>
      </c>
      <c r="E3766" s="8">
        <f>K3795/1000</f>
        <v>48.865600000000001</v>
      </c>
      <c r="F3766" s="4">
        <f t="shared" si="293"/>
        <v>-0.17739999999999867</v>
      </c>
      <c r="G3766" s="4">
        <f t="shared" si="294"/>
        <v>0.17739999999999867</v>
      </c>
      <c r="H3766" s="7">
        <f t="shared" si="295"/>
        <v>3.1470759999999529E-2</v>
      </c>
      <c r="I3766" s="7"/>
      <c r="J3766">
        <v>108429</v>
      </c>
      <c r="K3766" s="8">
        <f t="shared" si="296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292"/>
        <v>105.236</v>
      </c>
      <c r="E3767" s="8">
        <f>K3796/1000</f>
        <v>104.953</v>
      </c>
      <c r="F3767" s="4">
        <f t="shared" si="293"/>
        <v>-0.28300000000000125</v>
      </c>
      <c r="G3767" s="4">
        <f t="shared" si="294"/>
        <v>0.28300000000000125</v>
      </c>
      <c r="H3767" s="7">
        <f t="shared" si="295"/>
        <v>8.0089000000000701E-2</v>
      </c>
      <c r="I3767" s="7"/>
      <c r="J3767">
        <v>107575</v>
      </c>
      <c r="K3767" s="8">
        <f t="shared" si="296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292"/>
        <v>70.22</v>
      </c>
      <c r="E3768" s="8">
        <f>K3797/1000</f>
        <v>69.652799999999999</v>
      </c>
      <c r="F3768" s="4">
        <f t="shared" si="293"/>
        <v>-0.5671999999999997</v>
      </c>
      <c r="G3768" s="4">
        <f t="shared" si="294"/>
        <v>0.5671999999999997</v>
      </c>
      <c r="H3768" s="7">
        <f t="shared" si="295"/>
        <v>0.32171583999999964</v>
      </c>
      <c r="I3768" s="7"/>
      <c r="J3768">
        <v>106544</v>
      </c>
      <c r="K3768" s="8">
        <f t="shared" si="296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292"/>
        <v>-0.92471500000000006</v>
      </c>
      <c r="E3769" s="8">
        <f>K3798/1000</f>
        <v>-0.92471500000000006</v>
      </c>
      <c r="F3769" s="4">
        <f t="shared" si="293"/>
        <v>0</v>
      </c>
      <c r="G3769" s="4">
        <f t="shared" si="294"/>
        <v>0</v>
      </c>
      <c r="H3769" s="7">
        <f t="shared" si="295"/>
        <v>0</v>
      </c>
      <c r="I3769" s="7"/>
      <c r="J3769">
        <v>106069</v>
      </c>
      <c r="K3769" s="8">
        <f t="shared" si="296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292"/>
        <v>-0.92471500000000006</v>
      </c>
      <c r="E3770" s="8">
        <f>K3799/1000</f>
        <v>-0.92471500000000006</v>
      </c>
      <c r="F3770" s="4">
        <f t="shared" si="293"/>
        <v>0</v>
      </c>
      <c r="G3770" s="4">
        <f t="shared" si="294"/>
        <v>0</v>
      </c>
      <c r="H3770" s="7">
        <f t="shared" si="295"/>
        <v>0</v>
      </c>
      <c r="I3770" s="7"/>
      <c r="J3770">
        <v>105471</v>
      </c>
      <c r="K3770" s="8">
        <f t="shared" si="296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292"/>
        <v>-0.92471500000000006</v>
      </c>
      <c r="E3771" s="8">
        <f>K3800/1000</f>
        <v>-0.92471500000000006</v>
      </c>
      <c r="F3771" s="4">
        <f t="shared" si="293"/>
        <v>0</v>
      </c>
      <c r="G3771" s="4">
        <f t="shared" si="294"/>
        <v>0</v>
      </c>
      <c r="H3771" s="7">
        <f t="shared" si="295"/>
        <v>0</v>
      </c>
      <c r="I3771" s="7"/>
      <c r="J3771">
        <v>105028</v>
      </c>
      <c r="K3771" s="8">
        <f t="shared" si="296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292"/>
        <v>-0.61187499999999995</v>
      </c>
      <c r="E3772" s="8">
        <f>K3801/1000</f>
        <v>-0.61187499999999995</v>
      </c>
      <c r="F3772" s="4">
        <f t="shared" si="293"/>
        <v>0</v>
      </c>
      <c r="G3772" s="4">
        <f t="shared" si="294"/>
        <v>0</v>
      </c>
      <c r="H3772" s="7">
        <f t="shared" si="295"/>
        <v>0</v>
      </c>
      <c r="I3772" s="7"/>
      <c r="J3772">
        <v>89022.7</v>
      </c>
      <c r="K3772" s="8">
        <f t="shared" si="296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292"/>
        <v>-0.61187499999999995</v>
      </c>
      <c r="E3773" s="8">
        <f>K3802/1000</f>
        <v>-0.61187499999999995</v>
      </c>
      <c r="F3773" s="4">
        <f t="shared" si="293"/>
        <v>0</v>
      </c>
      <c r="G3773" s="4">
        <f t="shared" si="294"/>
        <v>0</v>
      </c>
      <c r="H3773" s="7">
        <f t="shared" si="295"/>
        <v>0</v>
      </c>
      <c r="I3773" s="7"/>
      <c r="J3773">
        <v>94839.5</v>
      </c>
      <c r="K3773" s="8">
        <f t="shared" si="296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292"/>
        <v>-0.61187499999999995</v>
      </c>
      <c r="E3774" s="8">
        <f>K3803/1000</f>
        <v>-0.61187499999999995</v>
      </c>
      <c r="F3774" s="4">
        <f t="shared" si="293"/>
        <v>0</v>
      </c>
      <c r="G3774" s="4">
        <f t="shared" si="294"/>
        <v>0</v>
      </c>
      <c r="H3774" s="7">
        <f t="shared" si="295"/>
        <v>0</v>
      </c>
      <c r="I3774" s="7"/>
      <c r="J3774">
        <v>98964.3</v>
      </c>
      <c r="K3774" s="8">
        <f t="shared" si="296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292"/>
        <v>-0.61187499999999995</v>
      </c>
      <c r="E3775" s="8">
        <f>K3804/1000</f>
        <v>-0.61187499999999995</v>
      </c>
      <c r="F3775" s="4">
        <f t="shared" si="293"/>
        <v>0</v>
      </c>
      <c r="G3775" s="4">
        <f t="shared" si="294"/>
        <v>0</v>
      </c>
      <c r="H3775" s="7">
        <f t="shared" si="295"/>
        <v>0</v>
      </c>
      <c r="I3775" s="7"/>
      <c r="J3775">
        <v>33453.1</v>
      </c>
      <c r="K3775" s="8">
        <f t="shared" si="296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292"/>
        <v>-0.61187499999999995</v>
      </c>
      <c r="E3776" s="8">
        <f>K3805/1000</f>
        <v>-0.61187499999999995</v>
      </c>
      <c r="F3776" s="4">
        <f t="shared" si="293"/>
        <v>0</v>
      </c>
      <c r="G3776" s="4">
        <f t="shared" si="294"/>
        <v>0</v>
      </c>
      <c r="H3776" s="7">
        <f t="shared" si="295"/>
        <v>0</v>
      </c>
      <c r="I3776" s="7"/>
      <c r="J3776">
        <v>-924.71500000000003</v>
      </c>
      <c r="K3776" s="8">
        <f t="shared" si="296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292"/>
        <v>-0.61187499999999995</v>
      </c>
      <c r="E3777" s="8">
        <f>K3806/1000</f>
        <v>-0.61187499999999995</v>
      </c>
      <c r="F3777" s="4">
        <f t="shared" si="293"/>
        <v>0</v>
      </c>
      <c r="G3777" s="4">
        <f t="shared" si="294"/>
        <v>0</v>
      </c>
      <c r="H3777" s="7">
        <f t="shared" si="295"/>
        <v>0</v>
      </c>
      <c r="I3777" s="7"/>
      <c r="J3777">
        <v>-611.875</v>
      </c>
      <c r="K3777" s="8">
        <f t="shared" si="296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292"/>
        <v>-0.61187499999999995</v>
      </c>
      <c r="E3778" s="8">
        <f>K3807/1000</f>
        <v>-0.61187499999999995</v>
      </c>
      <c r="F3778" s="4">
        <f t="shared" si="293"/>
        <v>0</v>
      </c>
      <c r="G3778" s="4">
        <f t="shared" si="294"/>
        <v>0</v>
      </c>
      <c r="H3778" s="7">
        <f t="shared" si="295"/>
        <v>0</v>
      </c>
      <c r="I3778" s="7"/>
      <c r="J3778">
        <v>-611.875</v>
      </c>
      <c r="K3778" s="8">
        <f t="shared" si="296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292"/>
        <v>-0.61187499999999995</v>
      </c>
      <c r="E3779" s="8">
        <f>K3808/1000</f>
        <v>-0.61187499999999995</v>
      </c>
      <c r="F3779" s="4">
        <f t="shared" si="293"/>
        <v>0</v>
      </c>
      <c r="G3779" s="4">
        <f t="shared" si="294"/>
        <v>0</v>
      </c>
      <c r="H3779" s="7">
        <f t="shared" si="295"/>
        <v>0</v>
      </c>
      <c r="I3779" s="7"/>
      <c r="J3779">
        <v>-611.875</v>
      </c>
      <c r="K3779" s="8">
        <f t="shared" si="296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292"/>
        <v>-0.61187499999999995</v>
      </c>
      <c r="E3780" s="8">
        <f>K3809/1000</f>
        <v>-0.61187499999999995</v>
      </c>
      <c r="F3780" s="4">
        <f t="shared" si="293"/>
        <v>0</v>
      </c>
      <c r="G3780" s="4">
        <f t="shared" si="294"/>
        <v>0</v>
      </c>
      <c r="H3780" s="7">
        <f t="shared" si="295"/>
        <v>0</v>
      </c>
      <c r="I3780" s="7"/>
      <c r="J3780">
        <v>-611.875</v>
      </c>
      <c r="K3780" s="8">
        <f t="shared" si="296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292"/>
        <v>-1.0669200000000001</v>
      </c>
      <c r="E3781" s="8">
        <f>K3810/1000</f>
        <v>-1.0669200000000001</v>
      </c>
      <c r="F3781" s="4">
        <f t="shared" si="293"/>
        <v>0</v>
      </c>
      <c r="G3781" s="4">
        <f t="shared" si="294"/>
        <v>0</v>
      </c>
      <c r="H3781" s="7">
        <f t="shared" si="295"/>
        <v>0</v>
      </c>
      <c r="I3781" s="7"/>
      <c r="J3781">
        <v>-611.875</v>
      </c>
      <c r="K3781" s="8">
        <f t="shared" si="296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292"/>
        <v>-1.0669200000000001</v>
      </c>
      <c r="E3782" s="8">
        <f>K3811/1000</f>
        <v>-1.0669200000000001</v>
      </c>
      <c r="F3782" s="4">
        <f t="shared" si="293"/>
        <v>0</v>
      </c>
      <c r="G3782" s="4">
        <f t="shared" si="294"/>
        <v>0</v>
      </c>
      <c r="H3782" s="7">
        <f t="shared" si="295"/>
        <v>0</v>
      </c>
      <c r="I3782" s="7"/>
      <c r="J3782">
        <v>-611.875</v>
      </c>
      <c r="K3782" s="8">
        <f t="shared" si="296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292"/>
        <v>-4.6121400000000001</v>
      </c>
      <c r="E3783" s="8">
        <f>K3812/1000</f>
        <v>-4.6165600000000007</v>
      </c>
      <c r="F3783" s="4">
        <f t="shared" si="293"/>
        <v>-4.4200000000005346E-3</v>
      </c>
      <c r="G3783" s="4">
        <f t="shared" si="294"/>
        <v>4.4200000000005346E-3</v>
      </c>
      <c r="H3783" s="7">
        <f t="shared" si="295"/>
        <v>1.9536400000004725E-5</v>
      </c>
      <c r="I3783" s="7"/>
      <c r="J3783">
        <v>-611.875</v>
      </c>
      <c r="K3783" s="8">
        <f t="shared" si="296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292"/>
        <v>82.31389999999999</v>
      </c>
      <c r="E3784" s="8">
        <f>K3813/1000</f>
        <v>83.379899999999992</v>
      </c>
      <c r="F3784" s="4">
        <f t="shared" si="293"/>
        <v>1.0660000000000025</v>
      </c>
      <c r="G3784" s="4">
        <f t="shared" si="294"/>
        <v>1.0660000000000025</v>
      </c>
      <c r="H3784" s="7">
        <f t="shared" si="295"/>
        <v>1.1363560000000053</v>
      </c>
      <c r="I3784" s="7"/>
      <c r="J3784">
        <v>-611.875</v>
      </c>
      <c r="K3784" s="8">
        <f t="shared" si="296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297">C3785/1000</f>
        <v>107.425</v>
      </c>
      <c r="E3785" s="8">
        <f>K3814/1000</f>
        <v>107.851</v>
      </c>
      <c r="F3785" s="4">
        <f t="shared" ref="F3785:F3848" si="298">(E3785- D3785)</f>
        <v>0.42600000000000193</v>
      </c>
      <c r="G3785" s="4">
        <f t="shared" ref="G3785:G3848" si="299">ABS(F3785)</f>
        <v>0.42600000000000193</v>
      </c>
      <c r="H3785" s="7">
        <f t="shared" ref="H3785:H3848" si="300">(G3785^2)</f>
        <v>0.18147600000000164</v>
      </c>
      <c r="I3785" s="7"/>
      <c r="J3785">
        <v>-611.875</v>
      </c>
      <c r="K3785" s="8">
        <f t="shared" si="296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297"/>
        <v>106.592</v>
      </c>
      <c r="E3786" s="8">
        <f>K3815/1000</f>
        <v>107.00700000000001</v>
      </c>
      <c r="F3786" s="4">
        <f t="shared" si="298"/>
        <v>0.41500000000000625</v>
      </c>
      <c r="G3786" s="4">
        <f t="shared" si="299"/>
        <v>0.41500000000000625</v>
      </c>
      <c r="H3786" s="7">
        <f t="shared" si="300"/>
        <v>0.17222500000000518</v>
      </c>
      <c r="I3786" s="7"/>
      <c r="J3786">
        <v>-1066.92</v>
      </c>
      <c r="K3786" s="8">
        <f t="shared" si="296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297"/>
        <v>106.053</v>
      </c>
      <c r="E3787" s="8">
        <f>K3816/1000</f>
        <v>106.462</v>
      </c>
      <c r="F3787" s="4">
        <f t="shared" si="298"/>
        <v>0.40900000000000603</v>
      </c>
      <c r="G3787" s="4">
        <f t="shared" si="299"/>
        <v>0.40900000000000603</v>
      </c>
      <c r="H3787" s="7">
        <f t="shared" si="300"/>
        <v>0.16728100000000493</v>
      </c>
      <c r="I3787" s="7"/>
      <c r="J3787">
        <v>-4694.1400000000003</v>
      </c>
      <c r="K3787" s="8">
        <f t="shared" si="296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297"/>
        <v>105.771</v>
      </c>
      <c r="E3788" s="8">
        <f>K3817/1000</f>
        <v>106.19199999999999</v>
      </c>
      <c r="F3788" s="4">
        <f t="shared" si="298"/>
        <v>0.42099999999999227</v>
      </c>
      <c r="G3788" s="4">
        <f t="shared" si="299"/>
        <v>0.42099999999999227</v>
      </c>
      <c r="H3788" s="7">
        <f t="shared" si="300"/>
        <v>0.17724099999999349</v>
      </c>
      <c r="I3788" s="7"/>
      <c r="J3788">
        <v>75723.3</v>
      </c>
      <c r="K3788" s="8">
        <f t="shared" si="296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297"/>
        <v>105.50700000000001</v>
      </c>
      <c r="E3789" s="8">
        <f>K3818/1000</f>
        <v>106.012</v>
      </c>
      <c r="F3789" s="4">
        <f t="shared" si="298"/>
        <v>0.50499999999999545</v>
      </c>
      <c r="G3789" s="4">
        <f t="shared" si="299"/>
        <v>0.50499999999999545</v>
      </c>
      <c r="H3789" s="7">
        <f t="shared" si="300"/>
        <v>0.25502499999999539</v>
      </c>
      <c r="I3789" s="7"/>
      <c r="J3789">
        <v>108344</v>
      </c>
      <c r="K3789" s="8">
        <f t="shared" si="296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297"/>
        <v>105.349</v>
      </c>
      <c r="E3790" s="8">
        <f>K3819/1000</f>
        <v>105.745</v>
      </c>
      <c r="F3790" s="4">
        <f t="shared" si="298"/>
        <v>0.3960000000000008</v>
      </c>
      <c r="G3790" s="4">
        <f t="shared" si="299"/>
        <v>0.3960000000000008</v>
      </c>
      <c r="H3790" s="7">
        <f t="shared" si="300"/>
        <v>0.15681600000000062</v>
      </c>
      <c r="I3790" s="7"/>
      <c r="J3790">
        <v>107847</v>
      </c>
      <c r="K3790" s="8">
        <f t="shared" si="296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297"/>
        <v>105.28100000000001</v>
      </c>
      <c r="E3791" s="8">
        <f>K3820/1000</f>
        <v>105.744</v>
      </c>
      <c r="F3791" s="4">
        <f t="shared" si="298"/>
        <v>0.46299999999999386</v>
      </c>
      <c r="G3791" s="4">
        <f t="shared" si="299"/>
        <v>0.46299999999999386</v>
      </c>
      <c r="H3791" s="7">
        <f t="shared" si="300"/>
        <v>0.21436899999999431</v>
      </c>
      <c r="I3791" s="7"/>
      <c r="J3791">
        <v>107003</v>
      </c>
      <c r="K3791" s="8">
        <f t="shared" si="296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297"/>
        <v>101.672</v>
      </c>
      <c r="E3792" s="8">
        <f>K3821/1000</f>
        <v>101.416</v>
      </c>
      <c r="F3792" s="4">
        <f t="shared" si="298"/>
        <v>-0.25600000000000023</v>
      </c>
      <c r="G3792" s="4">
        <f t="shared" si="299"/>
        <v>0.25600000000000023</v>
      </c>
      <c r="H3792" s="7">
        <f t="shared" si="300"/>
        <v>6.5536000000000122E-2</v>
      </c>
      <c r="I3792" s="7"/>
      <c r="J3792">
        <v>106321</v>
      </c>
      <c r="K3792" s="8">
        <f t="shared" si="296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297"/>
        <v>71.009299999999996</v>
      </c>
      <c r="E3793" s="8">
        <f>K3822/1000</f>
        <v>70.114899999999992</v>
      </c>
      <c r="F3793" s="4">
        <f t="shared" si="298"/>
        <v>-0.89440000000000452</v>
      </c>
      <c r="G3793" s="4">
        <f t="shared" si="299"/>
        <v>0.89440000000000452</v>
      </c>
      <c r="H3793" s="7">
        <f t="shared" si="300"/>
        <v>0.7999513600000081</v>
      </c>
      <c r="I3793" s="7"/>
      <c r="J3793">
        <v>105644</v>
      </c>
      <c r="K3793" s="8">
        <f t="shared" si="296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297"/>
        <v>23.1921</v>
      </c>
      <c r="E3794" s="8">
        <f>K3823/1000</f>
        <v>-0.92471500000000006</v>
      </c>
      <c r="F3794" s="4">
        <f t="shared" si="298"/>
        <v>-24.116814999999999</v>
      </c>
      <c r="G3794" s="4">
        <f t="shared" si="299"/>
        <v>24.116814999999999</v>
      </c>
      <c r="H3794" s="7">
        <f t="shared" si="300"/>
        <v>581.62076574422497</v>
      </c>
      <c r="I3794" s="7"/>
      <c r="J3794">
        <v>55229.2</v>
      </c>
      <c r="K3794" s="8">
        <f t="shared" si="296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297"/>
        <v>-0.92471500000000006</v>
      </c>
      <c r="E3795" s="8">
        <f>K3824/1000</f>
        <v>-0.92471500000000006</v>
      </c>
      <c r="F3795" s="4">
        <f t="shared" si="298"/>
        <v>0</v>
      </c>
      <c r="G3795" s="4">
        <f t="shared" si="299"/>
        <v>0</v>
      </c>
      <c r="H3795" s="7">
        <f t="shared" si="300"/>
        <v>0</v>
      </c>
      <c r="I3795" s="7"/>
      <c r="J3795">
        <v>48865.599999999999</v>
      </c>
      <c r="K3795" s="8">
        <f t="shared" si="296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297"/>
        <v>-0.61187499999999995</v>
      </c>
      <c r="E3796" s="8">
        <f>K3825/1000</f>
        <v>-0.61187499999999995</v>
      </c>
      <c r="F3796" s="4">
        <f t="shared" si="298"/>
        <v>0</v>
      </c>
      <c r="G3796" s="4">
        <f t="shared" si="299"/>
        <v>0</v>
      </c>
      <c r="H3796" s="7">
        <f t="shared" si="300"/>
        <v>0</v>
      </c>
      <c r="I3796" s="7"/>
      <c r="J3796">
        <v>104953</v>
      </c>
      <c r="K3796" s="8">
        <f t="shared" si="296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297"/>
        <v>-0.61187499999999995</v>
      </c>
      <c r="E3797" s="8">
        <f>K3826/1000</f>
        <v>-0.61187499999999995</v>
      </c>
      <c r="F3797" s="4">
        <f t="shared" si="298"/>
        <v>0</v>
      </c>
      <c r="G3797" s="4">
        <f t="shared" si="299"/>
        <v>0</v>
      </c>
      <c r="H3797" s="7">
        <f t="shared" si="300"/>
        <v>0</v>
      </c>
      <c r="I3797" s="7"/>
      <c r="J3797">
        <v>69652.800000000003</v>
      </c>
      <c r="K3797" s="8">
        <f t="shared" si="296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297"/>
        <v>-0.61187499999999995</v>
      </c>
      <c r="E3798" s="8">
        <f>K3827/1000</f>
        <v>-0.61187499999999995</v>
      </c>
      <c r="F3798" s="4">
        <f t="shared" si="298"/>
        <v>0</v>
      </c>
      <c r="G3798" s="4">
        <f t="shared" si="299"/>
        <v>0</v>
      </c>
      <c r="H3798" s="7">
        <f t="shared" si="300"/>
        <v>0</v>
      </c>
      <c r="I3798" s="7"/>
      <c r="J3798">
        <v>-924.71500000000003</v>
      </c>
      <c r="K3798" s="8">
        <f t="shared" si="296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297"/>
        <v>-0.61187499999999995</v>
      </c>
      <c r="E3799" s="8">
        <f>K3828/1000</f>
        <v>-0.61187499999999995</v>
      </c>
      <c r="F3799" s="4">
        <f t="shared" si="298"/>
        <v>0</v>
      </c>
      <c r="G3799" s="4">
        <f t="shared" si="299"/>
        <v>0</v>
      </c>
      <c r="H3799" s="7">
        <f t="shared" si="300"/>
        <v>0</v>
      </c>
      <c r="I3799" s="7"/>
      <c r="J3799">
        <v>-924.71500000000003</v>
      </c>
      <c r="K3799" s="8">
        <f t="shared" si="296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297"/>
        <v>-0.61187499999999995</v>
      </c>
      <c r="E3800" s="8">
        <f>K3829/1000</f>
        <v>-0.61187499999999995</v>
      </c>
      <c r="F3800" s="4">
        <f t="shared" si="298"/>
        <v>0</v>
      </c>
      <c r="G3800" s="4">
        <f t="shared" si="299"/>
        <v>0</v>
      </c>
      <c r="H3800" s="7">
        <f t="shared" si="300"/>
        <v>0</v>
      </c>
      <c r="I3800" s="7"/>
      <c r="J3800">
        <v>-924.71500000000003</v>
      </c>
      <c r="K3800" s="8">
        <f t="shared" si="296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297"/>
        <v>-0.61187499999999995</v>
      </c>
      <c r="E3801" s="8">
        <f>K3830/1000</f>
        <v>-0.61187499999999995</v>
      </c>
      <c r="F3801" s="4">
        <f t="shared" si="298"/>
        <v>0</v>
      </c>
      <c r="G3801" s="4">
        <f t="shared" si="299"/>
        <v>0</v>
      </c>
      <c r="H3801" s="7">
        <f t="shared" si="300"/>
        <v>0</v>
      </c>
      <c r="I3801" s="7"/>
      <c r="J3801">
        <v>-611.875</v>
      </c>
      <c r="K3801" s="8">
        <f t="shared" si="296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297"/>
        <v>-0.61187499999999995</v>
      </c>
      <c r="E3802" s="8">
        <f>K3831/1000</f>
        <v>-0.61187499999999995</v>
      </c>
      <c r="F3802" s="4">
        <f t="shared" si="298"/>
        <v>0</v>
      </c>
      <c r="G3802" s="4">
        <f t="shared" si="299"/>
        <v>0</v>
      </c>
      <c r="H3802" s="7">
        <f t="shared" si="300"/>
        <v>0</v>
      </c>
      <c r="I3802" s="7"/>
      <c r="J3802">
        <v>-611.875</v>
      </c>
      <c r="K3802" s="8">
        <f t="shared" si="296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297"/>
        <v>-0.61187499999999995</v>
      </c>
      <c r="E3803" s="8">
        <f>K3832/1000</f>
        <v>-0.61187499999999995</v>
      </c>
      <c r="F3803" s="4">
        <f t="shared" si="298"/>
        <v>0</v>
      </c>
      <c r="G3803" s="4">
        <f t="shared" si="299"/>
        <v>0</v>
      </c>
      <c r="H3803" s="7">
        <f t="shared" si="300"/>
        <v>0</v>
      </c>
      <c r="I3803" s="7"/>
      <c r="J3803">
        <v>-611.875</v>
      </c>
      <c r="K3803" s="8">
        <f t="shared" si="296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297"/>
        <v>-0.61187499999999995</v>
      </c>
      <c r="E3804" s="8">
        <f>K3833/1000</f>
        <v>-0.61187499999999995</v>
      </c>
      <c r="F3804" s="4">
        <f t="shared" si="298"/>
        <v>0</v>
      </c>
      <c r="G3804" s="4">
        <f t="shared" si="299"/>
        <v>0</v>
      </c>
      <c r="H3804" s="7">
        <f t="shared" si="300"/>
        <v>0</v>
      </c>
      <c r="I3804" s="7"/>
      <c r="J3804">
        <v>-611.875</v>
      </c>
      <c r="K3804" s="8">
        <f t="shared" si="296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297"/>
        <v>-1.0669200000000001</v>
      </c>
      <c r="E3805" s="8">
        <f>K3834/1000</f>
        <v>-1.0669200000000001</v>
      </c>
      <c r="F3805" s="4">
        <f t="shared" si="298"/>
        <v>0</v>
      </c>
      <c r="G3805" s="4">
        <f t="shared" si="299"/>
        <v>0</v>
      </c>
      <c r="H3805" s="7">
        <f t="shared" si="300"/>
        <v>0</v>
      </c>
      <c r="I3805" s="7"/>
      <c r="J3805">
        <v>-611.875</v>
      </c>
      <c r="K3805" s="8">
        <f t="shared" si="296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297"/>
        <v>-1.0669200000000001</v>
      </c>
      <c r="E3806" s="8">
        <f>K3835/1000</f>
        <v>-1.0669200000000001</v>
      </c>
      <c r="F3806" s="4">
        <f t="shared" si="298"/>
        <v>0</v>
      </c>
      <c r="G3806" s="4">
        <f t="shared" si="299"/>
        <v>0</v>
      </c>
      <c r="H3806" s="7">
        <f t="shared" si="300"/>
        <v>0</v>
      </c>
      <c r="I3806" s="7"/>
      <c r="J3806">
        <v>-611.875</v>
      </c>
      <c r="K3806" s="8">
        <f t="shared" si="296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297"/>
        <v>-0.92471500000000006</v>
      </c>
      <c r="E3807" s="8">
        <f>K3836/1000</f>
        <v>-0.92471500000000006</v>
      </c>
      <c r="F3807" s="4">
        <f t="shared" si="298"/>
        <v>0</v>
      </c>
      <c r="G3807" s="4">
        <f t="shared" si="299"/>
        <v>0</v>
      </c>
      <c r="H3807" s="7">
        <f t="shared" si="300"/>
        <v>0</v>
      </c>
      <c r="I3807" s="7"/>
      <c r="J3807">
        <v>-611.875</v>
      </c>
      <c r="K3807" s="8">
        <f t="shared" si="296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297"/>
        <v>-4.5382899999999999</v>
      </c>
      <c r="E3808" s="8">
        <f>K3837/1000</f>
        <v>-4.5397400000000001</v>
      </c>
      <c r="F3808" s="4">
        <f t="shared" si="298"/>
        <v>-1.4500000000001734E-3</v>
      </c>
      <c r="G3808" s="4">
        <f t="shared" si="299"/>
        <v>1.4500000000001734E-3</v>
      </c>
      <c r="H3808" s="7">
        <f t="shared" si="300"/>
        <v>2.1025000000005029E-6</v>
      </c>
      <c r="I3808" s="7"/>
      <c r="J3808">
        <v>-611.875</v>
      </c>
      <c r="K3808" s="8">
        <f t="shared" si="296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297"/>
        <v>60.415800000000004</v>
      </c>
      <c r="E3809" s="8">
        <f>K3838/1000</f>
        <v>60.9694</v>
      </c>
      <c r="F3809" s="4">
        <f t="shared" si="298"/>
        <v>0.55359999999999587</v>
      </c>
      <c r="G3809" s="4">
        <f t="shared" si="299"/>
        <v>0.55359999999999587</v>
      </c>
      <c r="H3809" s="7">
        <f t="shared" si="300"/>
        <v>0.30647295999999541</v>
      </c>
      <c r="I3809" s="7"/>
      <c r="J3809">
        <v>-611.875</v>
      </c>
      <c r="K3809" s="8">
        <f t="shared" si="296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297"/>
        <v>47.924500000000002</v>
      </c>
      <c r="E3810" s="8">
        <f>K3839/1000</f>
        <v>48.201300000000003</v>
      </c>
      <c r="F3810" s="4">
        <f t="shared" si="298"/>
        <v>0.27680000000000149</v>
      </c>
      <c r="G3810" s="4">
        <f t="shared" si="299"/>
        <v>0.27680000000000149</v>
      </c>
      <c r="H3810" s="7">
        <f t="shared" si="300"/>
        <v>7.6618240000000823E-2</v>
      </c>
      <c r="I3810" s="7"/>
      <c r="J3810">
        <v>-1066.92</v>
      </c>
      <c r="K3810" s="8">
        <f t="shared" si="296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297"/>
        <v>92.470100000000002</v>
      </c>
      <c r="E3811" s="8">
        <f>K3840/1000</f>
        <v>93.215999999999994</v>
      </c>
      <c r="F3811" s="4">
        <f t="shared" si="298"/>
        <v>0.74589999999999179</v>
      </c>
      <c r="G3811" s="4">
        <f t="shared" si="299"/>
        <v>0.74589999999999179</v>
      </c>
      <c r="H3811" s="7">
        <f t="shared" si="300"/>
        <v>0.55636680999998778</v>
      </c>
      <c r="I3811" s="7"/>
      <c r="J3811">
        <v>-1066.92</v>
      </c>
      <c r="K3811" s="8">
        <f t="shared" si="296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297"/>
        <v>106.982</v>
      </c>
      <c r="E3812" s="8">
        <f>K3841/1000</f>
        <v>107.128</v>
      </c>
      <c r="F3812" s="4">
        <f t="shared" si="298"/>
        <v>0.1460000000000008</v>
      </c>
      <c r="G3812" s="4">
        <f t="shared" si="299"/>
        <v>0.1460000000000008</v>
      </c>
      <c r="H3812" s="7">
        <f t="shared" si="300"/>
        <v>2.1316000000000234E-2</v>
      </c>
      <c r="I3812" s="7"/>
      <c r="J3812">
        <v>-4616.5600000000004</v>
      </c>
      <c r="K3812" s="8">
        <f t="shared" si="296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297"/>
        <v>98.253699999999995</v>
      </c>
      <c r="E3813" s="8">
        <f>K3842/1000</f>
        <v>97.825800000000001</v>
      </c>
      <c r="F3813" s="4">
        <f t="shared" si="298"/>
        <v>-0.42789999999999395</v>
      </c>
      <c r="G3813" s="4">
        <f t="shared" si="299"/>
        <v>0.42789999999999395</v>
      </c>
      <c r="H3813" s="7">
        <f t="shared" si="300"/>
        <v>0.18309840999999483</v>
      </c>
      <c r="I3813" s="7"/>
      <c r="J3813">
        <v>83379.899999999994</v>
      </c>
      <c r="K3813" s="8">
        <f t="shared" si="296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297"/>
        <v>106.062</v>
      </c>
      <c r="E3814" s="8">
        <f>K3843/1000</f>
        <v>106.21</v>
      </c>
      <c r="F3814" s="4">
        <f t="shared" si="298"/>
        <v>0.14799999999999613</v>
      </c>
      <c r="G3814" s="4">
        <f t="shared" si="299"/>
        <v>0.14799999999999613</v>
      </c>
      <c r="H3814" s="7">
        <f t="shared" si="300"/>
        <v>2.1903999999998855E-2</v>
      </c>
      <c r="I3814" s="7"/>
      <c r="J3814">
        <v>107851</v>
      </c>
      <c r="K3814" s="8">
        <f t="shared" si="296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297"/>
        <v>84.658000000000001</v>
      </c>
      <c r="E3815" s="8">
        <f>K3844/1000</f>
        <v>84.365100000000012</v>
      </c>
      <c r="F3815" s="4">
        <f t="shared" si="298"/>
        <v>-0.29289999999998884</v>
      </c>
      <c r="G3815" s="4">
        <f t="shared" si="299"/>
        <v>0.29289999999998884</v>
      </c>
      <c r="H3815" s="7">
        <f t="shared" si="300"/>
        <v>8.5790409999993461E-2</v>
      </c>
      <c r="I3815" s="7"/>
      <c r="J3815">
        <v>107007</v>
      </c>
      <c r="K3815" s="8">
        <f t="shared" si="296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297"/>
        <v>94.924399999999991</v>
      </c>
      <c r="E3816" s="8">
        <f>K3845/1000</f>
        <v>94.395300000000006</v>
      </c>
      <c r="F3816" s="4">
        <f t="shared" si="298"/>
        <v>-0.52909999999998547</v>
      </c>
      <c r="G3816" s="4">
        <f t="shared" si="299"/>
        <v>0.52909999999998547</v>
      </c>
      <c r="H3816" s="7">
        <f t="shared" si="300"/>
        <v>0.27994680999998461</v>
      </c>
      <c r="I3816" s="7"/>
      <c r="J3816">
        <v>106462</v>
      </c>
      <c r="K3816" s="8">
        <f t="shared" si="296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297"/>
        <v>65.528400000000005</v>
      </c>
      <c r="E3817" s="8">
        <f>K3846/1000</f>
        <v>64.554400000000001</v>
      </c>
      <c r="F3817" s="4">
        <f t="shared" si="298"/>
        <v>-0.97400000000000375</v>
      </c>
      <c r="G3817" s="4">
        <f t="shared" si="299"/>
        <v>0.97400000000000375</v>
      </c>
      <c r="H3817" s="7">
        <f t="shared" si="300"/>
        <v>0.94867600000000729</v>
      </c>
      <c r="I3817" s="7"/>
      <c r="J3817">
        <v>106192</v>
      </c>
      <c r="K3817" s="8">
        <f t="shared" si="296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297"/>
        <v>27.6783</v>
      </c>
      <c r="E3818" s="8">
        <f>K3847/1000</f>
        <v>26.811599999999999</v>
      </c>
      <c r="F3818" s="4">
        <f t="shared" si="298"/>
        <v>-0.86670000000000158</v>
      </c>
      <c r="G3818" s="4">
        <f t="shared" si="299"/>
        <v>0.86670000000000158</v>
      </c>
      <c r="H3818" s="7">
        <f t="shared" si="300"/>
        <v>0.75116889000000275</v>
      </c>
      <c r="I3818" s="7"/>
      <c r="J3818">
        <v>106012</v>
      </c>
      <c r="K3818" s="8">
        <f t="shared" si="296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297"/>
        <v>-0.92471500000000006</v>
      </c>
      <c r="E3819" s="8">
        <f>K3848/1000</f>
        <v>-0.92471500000000006</v>
      </c>
      <c r="F3819" s="4">
        <f t="shared" si="298"/>
        <v>0</v>
      </c>
      <c r="G3819" s="4">
        <f t="shared" si="299"/>
        <v>0</v>
      </c>
      <c r="H3819" s="7">
        <f t="shared" si="300"/>
        <v>0</v>
      </c>
      <c r="I3819" s="7"/>
      <c r="J3819">
        <v>105745</v>
      </c>
      <c r="K3819" s="8">
        <f t="shared" si="296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297"/>
        <v>-0.61187499999999995</v>
      </c>
      <c r="E3820" s="8">
        <f>K3849/1000</f>
        <v>-0.61187499999999995</v>
      </c>
      <c r="F3820" s="4">
        <f t="shared" si="298"/>
        <v>0</v>
      </c>
      <c r="G3820" s="4">
        <f t="shared" si="299"/>
        <v>0</v>
      </c>
      <c r="H3820" s="7">
        <f t="shared" si="300"/>
        <v>0</v>
      </c>
      <c r="I3820" s="7"/>
      <c r="J3820">
        <v>105744</v>
      </c>
      <c r="K3820" s="8">
        <f t="shared" ref="K3820:K3883" si="30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297"/>
        <v>-0.61187499999999995</v>
      </c>
      <c r="E3821" s="8">
        <f>K3850/1000</f>
        <v>-0.61187499999999995</v>
      </c>
      <c r="F3821" s="4">
        <f t="shared" si="298"/>
        <v>0</v>
      </c>
      <c r="G3821" s="4">
        <f t="shared" si="299"/>
        <v>0</v>
      </c>
      <c r="H3821" s="7">
        <f t="shared" si="300"/>
        <v>0</v>
      </c>
      <c r="I3821" s="7"/>
      <c r="J3821">
        <v>101416</v>
      </c>
      <c r="K3821" s="8">
        <f t="shared" si="30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297"/>
        <v>-0.61187499999999995</v>
      </c>
      <c r="E3822" s="8">
        <f>K3851/1000</f>
        <v>-0.61187499999999995</v>
      </c>
      <c r="F3822" s="4">
        <f t="shared" si="298"/>
        <v>0</v>
      </c>
      <c r="G3822" s="4">
        <f t="shared" si="299"/>
        <v>0</v>
      </c>
      <c r="H3822" s="7">
        <f t="shared" si="300"/>
        <v>0</v>
      </c>
      <c r="I3822" s="7"/>
      <c r="J3822">
        <v>70114.899999999994</v>
      </c>
      <c r="K3822" s="8">
        <f t="shared" si="30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297"/>
        <v>-0.61187499999999995</v>
      </c>
      <c r="E3823" s="8">
        <f>K3852/1000</f>
        <v>-0.61187499999999995</v>
      </c>
      <c r="F3823" s="4">
        <f t="shared" si="298"/>
        <v>0</v>
      </c>
      <c r="G3823" s="4">
        <f t="shared" si="299"/>
        <v>0</v>
      </c>
      <c r="H3823" s="7">
        <f t="shared" si="300"/>
        <v>0</v>
      </c>
      <c r="I3823" s="7"/>
      <c r="J3823">
        <v>-924.71500000000003</v>
      </c>
      <c r="K3823" s="8">
        <f t="shared" si="30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297"/>
        <v>-0.61187499999999995</v>
      </c>
      <c r="E3824" s="8">
        <f>K3853/1000</f>
        <v>-0.61187499999999995</v>
      </c>
      <c r="F3824" s="4">
        <f t="shared" si="298"/>
        <v>0</v>
      </c>
      <c r="G3824" s="4">
        <f t="shared" si="299"/>
        <v>0</v>
      </c>
      <c r="H3824" s="7">
        <f t="shared" si="300"/>
        <v>0</v>
      </c>
      <c r="I3824" s="7"/>
      <c r="J3824">
        <v>-924.71500000000003</v>
      </c>
      <c r="K3824" s="8">
        <f t="shared" si="30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297"/>
        <v>-0.61187499999999995</v>
      </c>
      <c r="E3825" s="8">
        <f>K3854/1000</f>
        <v>-0.61187499999999995</v>
      </c>
      <c r="F3825" s="4">
        <f t="shared" si="298"/>
        <v>0</v>
      </c>
      <c r="G3825" s="4">
        <f t="shared" si="299"/>
        <v>0</v>
      </c>
      <c r="H3825" s="7">
        <f t="shared" si="300"/>
        <v>0</v>
      </c>
      <c r="I3825" s="7"/>
      <c r="J3825">
        <v>-611.875</v>
      </c>
      <c r="K3825" s="8">
        <f t="shared" si="30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297"/>
        <v>-0.61187499999999995</v>
      </c>
      <c r="E3826" s="8">
        <f>K3855/1000</f>
        <v>-0.61187499999999995</v>
      </c>
      <c r="F3826" s="4">
        <f t="shared" si="298"/>
        <v>0</v>
      </c>
      <c r="G3826" s="4">
        <f t="shared" si="299"/>
        <v>0</v>
      </c>
      <c r="H3826" s="7">
        <f t="shared" si="300"/>
        <v>0</v>
      </c>
      <c r="I3826" s="7"/>
      <c r="J3826">
        <v>-611.875</v>
      </c>
      <c r="K3826" s="8">
        <f t="shared" si="30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297"/>
        <v>-0.61187499999999995</v>
      </c>
      <c r="E3827" s="8">
        <f>K3856/1000</f>
        <v>-0.61187499999999995</v>
      </c>
      <c r="F3827" s="4">
        <f t="shared" si="298"/>
        <v>0</v>
      </c>
      <c r="G3827" s="4">
        <f t="shared" si="299"/>
        <v>0</v>
      </c>
      <c r="H3827" s="7">
        <f t="shared" si="300"/>
        <v>0</v>
      </c>
      <c r="I3827" s="7"/>
      <c r="J3827">
        <v>-611.875</v>
      </c>
      <c r="K3827" s="8">
        <f t="shared" si="30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297"/>
        <v>-0.61187499999999995</v>
      </c>
      <c r="E3828" s="8">
        <f>K3857/1000</f>
        <v>-0.61187499999999995</v>
      </c>
      <c r="F3828" s="4">
        <f t="shared" si="298"/>
        <v>0</v>
      </c>
      <c r="G3828" s="4">
        <f t="shared" si="299"/>
        <v>0</v>
      </c>
      <c r="H3828" s="7">
        <f t="shared" si="300"/>
        <v>0</v>
      </c>
      <c r="I3828" s="7"/>
      <c r="J3828">
        <v>-611.875</v>
      </c>
      <c r="K3828" s="8">
        <f t="shared" si="30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297"/>
        <v>-1.0669200000000001</v>
      </c>
      <c r="E3829" s="8">
        <f>K3858/1000</f>
        <v>-1.0669200000000001</v>
      </c>
      <c r="F3829" s="4">
        <f t="shared" si="298"/>
        <v>0</v>
      </c>
      <c r="G3829" s="4">
        <f t="shared" si="299"/>
        <v>0</v>
      </c>
      <c r="H3829" s="7">
        <f t="shared" si="300"/>
        <v>0</v>
      </c>
      <c r="I3829" s="7"/>
      <c r="J3829">
        <v>-611.875</v>
      </c>
      <c r="K3829" s="8">
        <f t="shared" si="30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297"/>
        <v>-4.6346400000000001</v>
      </c>
      <c r="E3830" s="8">
        <f>K3859/1000</f>
        <v>-4.6368599999999995</v>
      </c>
      <c r="F3830" s="4">
        <f t="shared" si="298"/>
        <v>-2.2199999999994446E-3</v>
      </c>
      <c r="G3830" s="4">
        <f t="shared" si="299"/>
        <v>2.2199999999994446E-3</v>
      </c>
      <c r="H3830" s="7">
        <f t="shared" si="300"/>
        <v>4.9283999999975344E-6</v>
      </c>
      <c r="I3830" s="7"/>
      <c r="J3830">
        <v>-611.875</v>
      </c>
      <c r="K3830" s="8">
        <f t="shared" si="30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297"/>
        <v>53.034699999999994</v>
      </c>
      <c r="E3831" s="8">
        <f>K3860/1000</f>
        <v>54.503399999999999</v>
      </c>
      <c r="F3831" s="4">
        <f t="shared" si="298"/>
        <v>1.4687000000000054</v>
      </c>
      <c r="G3831" s="4">
        <f t="shared" si="299"/>
        <v>1.4687000000000054</v>
      </c>
      <c r="H3831" s="7">
        <f t="shared" si="300"/>
        <v>2.1570796900000162</v>
      </c>
      <c r="I3831" s="7"/>
      <c r="J3831">
        <v>-611.875</v>
      </c>
      <c r="K3831" s="8">
        <f t="shared" si="30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297"/>
        <v>109.244</v>
      </c>
      <c r="E3832" s="8">
        <f>K3861/1000</f>
        <v>109.60899999999999</v>
      </c>
      <c r="F3832" s="4">
        <f t="shared" si="298"/>
        <v>0.36499999999999488</v>
      </c>
      <c r="G3832" s="4">
        <f t="shared" si="299"/>
        <v>0.36499999999999488</v>
      </c>
      <c r="H3832" s="7">
        <f t="shared" si="300"/>
        <v>0.13322499999999626</v>
      </c>
      <c r="I3832" s="7"/>
      <c r="J3832">
        <v>-611.875</v>
      </c>
      <c r="K3832" s="8">
        <f t="shared" si="30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297"/>
        <v>108.331</v>
      </c>
      <c r="E3833" s="8">
        <f>K3862/1000</f>
        <v>108.7</v>
      </c>
      <c r="F3833" s="4">
        <f t="shared" si="298"/>
        <v>0.36899999999999977</v>
      </c>
      <c r="G3833" s="4">
        <f t="shared" si="299"/>
        <v>0.36899999999999977</v>
      </c>
      <c r="H3833" s="7">
        <f t="shared" si="300"/>
        <v>0.13616099999999984</v>
      </c>
      <c r="I3833" s="7"/>
      <c r="J3833">
        <v>-611.875</v>
      </c>
      <c r="K3833" s="8">
        <f t="shared" si="30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297"/>
        <v>107.43899999999999</v>
      </c>
      <c r="E3834" s="8">
        <f>K3863/1000</f>
        <v>107.819</v>
      </c>
      <c r="F3834" s="4">
        <f t="shared" si="298"/>
        <v>0.38000000000000966</v>
      </c>
      <c r="G3834" s="4">
        <f t="shared" si="299"/>
        <v>0.38000000000000966</v>
      </c>
      <c r="H3834" s="7">
        <f t="shared" si="300"/>
        <v>0.14440000000000736</v>
      </c>
      <c r="I3834" s="7"/>
      <c r="J3834">
        <v>-1066.92</v>
      </c>
      <c r="K3834" s="8">
        <f t="shared" si="30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297"/>
        <v>106.753</v>
      </c>
      <c r="E3835" s="8">
        <f>K3864/1000</f>
        <v>106.759</v>
      </c>
      <c r="F3835" s="4">
        <f t="shared" si="298"/>
        <v>6.0000000000002274E-3</v>
      </c>
      <c r="G3835" s="4">
        <f t="shared" si="299"/>
        <v>6.0000000000002274E-3</v>
      </c>
      <c r="H3835" s="7">
        <f t="shared" si="300"/>
        <v>3.6000000000002732E-5</v>
      </c>
      <c r="I3835" s="7"/>
      <c r="J3835">
        <v>-1066.92</v>
      </c>
      <c r="K3835" s="8">
        <f t="shared" si="30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297"/>
        <v>106.313</v>
      </c>
      <c r="E3836" s="8">
        <f>K3865/1000</f>
        <v>106.377</v>
      </c>
      <c r="F3836" s="4">
        <f t="shared" si="298"/>
        <v>6.3999999999992951E-2</v>
      </c>
      <c r="G3836" s="4">
        <f t="shared" si="299"/>
        <v>6.3999999999992951E-2</v>
      </c>
      <c r="H3836" s="7">
        <f t="shared" si="300"/>
        <v>4.0959999999990978E-3</v>
      </c>
      <c r="I3836" s="7"/>
      <c r="J3836">
        <v>-924.71500000000003</v>
      </c>
      <c r="K3836" s="8">
        <f t="shared" si="30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297"/>
        <v>105.849</v>
      </c>
      <c r="E3837" s="8">
        <f>K3866/1000</f>
        <v>105.901</v>
      </c>
      <c r="F3837" s="4">
        <f t="shared" si="298"/>
        <v>5.1999999999992497E-2</v>
      </c>
      <c r="G3837" s="4">
        <f t="shared" si="299"/>
        <v>5.1999999999992497E-2</v>
      </c>
      <c r="H3837" s="7">
        <f t="shared" si="300"/>
        <v>2.7039999999992196E-3</v>
      </c>
      <c r="I3837" s="7"/>
      <c r="J3837">
        <v>-4539.74</v>
      </c>
      <c r="K3837" s="8">
        <f t="shared" si="30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297"/>
        <v>105.49</v>
      </c>
      <c r="E3838" s="8">
        <f>K3867/1000</f>
        <v>105.551</v>
      </c>
      <c r="F3838" s="4">
        <f t="shared" si="298"/>
        <v>6.1000000000007049E-2</v>
      </c>
      <c r="G3838" s="4">
        <f t="shared" si="299"/>
        <v>6.1000000000007049E-2</v>
      </c>
      <c r="H3838" s="7">
        <f t="shared" si="300"/>
        <v>3.7210000000008599E-3</v>
      </c>
      <c r="I3838" s="7"/>
      <c r="J3838">
        <v>60969.4</v>
      </c>
      <c r="K3838" s="8">
        <f t="shared" si="30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297"/>
        <v>105.21</v>
      </c>
      <c r="E3839" s="8">
        <f>K3868/1000</f>
        <v>105.318</v>
      </c>
      <c r="F3839" s="4">
        <f t="shared" si="298"/>
        <v>0.10800000000000409</v>
      </c>
      <c r="G3839" s="4">
        <f t="shared" si="299"/>
        <v>0.10800000000000409</v>
      </c>
      <c r="H3839" s="7">
        <f t="shared" si="300"/>
        <v>1.1664000000000884E-2</v>
      </c>
      <c r="I3839" s="7"/>
      <c r="J3839">
        <v>48201.3</v>
      </c>
      <c r="K3839" s="8">
        <f t="shared" si="30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297"/>
        <v>104.95399999999999</v>
      </c>
      <c r="E3840" s="8">
        <f>K3869/1000</f>
        <v>104.962</v>
      </c>
      <c r="F3840" s="4">
        <f t="shared" si="298"/>
        <v>8.0000000000097771E-3</v>
      </c>
      <c r="G3840" s="4">
        <f t="shared" si="299"/>
        <v>8.0000000000097771E-3</v>
      </c>
      <c r="H3840" s="7">
        <f t="shared" si="300"/>
        <v>6.4000000000156434E-5</v>
      </c>
      <c r="I3840" s="7"/>
      <c r="J3840">
        <v>93216</v>
      </c>
      <c r="K3840" s="8">
        <f t="shared" si="30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297"/>
        <v>105.001</v>
      </c>
      <c r="E3841" s="8">
        <f>K3870/1000</f>
        <v>105.20399999999999</v>
      </c>
      <c r="F3841" s="4">
        <f t="shared" si="298"/>
        <v>0.20299999999998875</v>
      </c>
      <c r="G3841" s="4">
        <f t="shared" si="299"/>
        <v>0.20299999999998875</v>
      </c>
      <c r="H3841" s="7">
        <f t="shared" si="300"/>
        <v>4.120899999999543E-2</v>
      </c>
      <c r="I3841" s="7"/>
      <c r="J3841">
        <v>107128</v>
      </c>
      <c r="K3841" s="8">
        <f t="shared" si="30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297"/>
        <v>64.918800000000005</v>
      </c>
      <c r="E3842" s="8">
        <f>K3871/1000</f>
        <v>63.252300000000005</v>
      </c>
      <c r="F3842" s="4">
        <f t="shared" si="298"/>
        <v>-1.6664999999999992</v>
      </c>
      <c r="G3842" s="4">
        <f t="shared" si="299"/>
        <v>1.6664999999999992</v>
      </c>
      <c r="H3842" s="7">
        <f t="shared" si="300"/>
        <v>2.7772222499999972</v>
      </c>
      <c r="I3842" s="7"/>
      <c r="J3842">
        <v>97825.8</v>
      </c>
      <c r="K3842" s="8">
        <f t="shared" si="30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297"/>
        <v>-0.92471500000000006</v>
      </c>
      <c r="E3843" s="8">
        <f>K3872/1000</f>
        <v>-0.92471500000000006</v>
      </c>
      <c r="F3843" s="4">
        <f t="shared" si="298"/>
        <v>0</v>
      </c>
      <c r="G3843" s="4">
        <f t="shared" si="299"/>
        <v>0</v>
      </c>
      <c r="H3843" s="7">
        <f t="shared" si="300"/>
        <v>0</v>
      </c>
      <c r="I3843" s="7"/>
      <c r="J3843">
        <v>106210</v>
      </c>
      <c r="K3843" s="8">
        <f t="shared" si="30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297"/>
        <v>-0.61187499999999995</v>
      </c>
      <c r="E3844" s="8">
        <f>K3873/1000</f>
        <v>-0.61187499999999995</v>
      </c>
      <c r="F3844" s="4">
        <f t="shared" si="298"/>
        <v>0</v>
      </c>
      <c r="G3844" s="4">
        <f t="shared" si="299"/>
        <v>0</v>
      </c>
      <c r="H3844" s="7">
        <f t="shared" si="300"/>
        <v>0</v>
      </c>
      <c r="I3844" s="7"/>
      <c r="J3844">
        <v>84365.1</v>
      </c>
      <c r="K3844" s="8">
        <f t="shared" si="30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297"/>
        <v>-0.61187499999999995</v>
      </c>
      <c r="E3845" s="8">
        <f>K3874/1000</f>
        <v>-0.61187499999999995</v>
      </c>
      <c r="F3845" s="4">
        <f t="shared" si="298"/>
        <v>0</v>
      </c>
      <c r="G3845" s="4">
        <f t="shared" si="299"/>
        <v>0</v>
      </c>
      <c r="H3845" s="7">
        <f t="shared" si="300"/>
        <v>0</v>
      </c>
      <c r="I3845" s="7"/>
      <c r="J3845">
        <v>94395.3</v>
      </c>
      <c r="K3845" s="8">
        <f t="shared" si="30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297"/>
        <v>-0.61187499999999995</v>
      </c>
      <c r="E3846" s="8">
        <f>K3875/1000</f>
        <v>-0.61187499999999995</v>
      </c>
      <c r="F3846" s="4">
        <f t="shared" si="298"/>
        <v>0</v>
      </c>
      <c r="G3846" s="4">
        <f t="shared" si="299"/>
        <v>0</v>
      </c>
      <c r="H3846" s="7">
        <f t="shared" si="300"/>
        <v>0</v>
      </c>
      <c r="I3846" s="7"/>
      <c r="J3846">
        <v>64554.400000000001</v>
      </c>
      <c r="K3846" s="8">
        <f t="shared" si="30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297"/>
        <v>-0.61187499999999995</v>
      </c>
      <c r="E3847" s="8">
        <f>K3876/1000</f>
        <v>-0.61187499999999995</v>
      </c>
      <c r="F3847" s="4">
        <f t="shared" si="298"/>
        <v>0</v>
      </c>
      <c r="G3847" s="4">
        <f t="shared" si="299"/>
        <v>0</v>
      </c>
      <c r="H3847" s="7">
        <f t="shared" si="300"/>
        <v>0</v>
      </c>
      <c r="I3847" s="7"/>
      <c r="J3847">
        <v>26811.599999999999</v>
      </c>
      <c r="K3847" s="8">
        <f t="shared" si="30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297"/>
        <v>-0.61187499999999995</v>
      </c>
      <c r="E3848" s="8">
        <f>K3877/1000</f>
        <v>-0.61187499999999995</v>
      </c>
      <c r="F3848" s="4">
        <f t="shared" si="298"/>
        <v>0</v>
      </c>
      <c r="G3848" s="4">
        <f t="shared" si="299"/>
        <v>0</v>
      </c>
      <c r="H3848" s="7">
        <f t="shared" si="300"/>
        <v>0</v>
      </c>
      <c r="I3848" s="7"/>
      <c r="J3848">
        <v>-924.71500000000003</v>
      </c>
      <c r="K3848" s="8">
        <f t="shared" si="30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02">C3849/1000</f>
        <v>-0.61187499999999995</v>
      </c>
      <c r="E3849" s="8">
        <f>K3878/1000</f>
        <v>-0.61187499999999995</v>
      </c>
      <c r="F3849" s="4">
        <f t="shared" ref="F3849:F3912" si="303">(E3849- D3849)</f>
        <v>0</v>
      </c>
      <c r="G3849" s="4">
        <f t="shared" ref="G3849:G3912" si="304">ABS(F3849)</f>
        <v>0</v>
      </c>
      <c r="H3849" s="7">
        <f t="shared" ref="H3849:H3912" si="305">(G3849^2)</f>
        <v>0</v>
      </c>
      <c r="I3849" s="7"/>
      <c r="J3849">
        <v>-611.875</v>
      </c>
      <c r="K3849" s="8">
        <f t="shared" si="30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02"/>
        <v>-0.61187499999999995</v>
      </c>
      <c r="E3850" s="8">
        <f>K3879/1000</f>
        <v>-0.61187499999999995</v>
      </c>
      <c r="F3850" s="4">
        <f t="shared" si="303"/>
        <v>0</v>
      </c>
      <c r="G3850" s="4">
        <f t="shared" si="304"/>
        <v>0</v>
      </c>
      <c r="H3850" s="7">
        <f t="shared" si="305"/>
        <v>0</v>
      </c>
      <c r="I3850" s="7"/>
      <c r="J3850">
        <v>-611.875</v>
      </c>
      <c r="K3850" s="8">
        <f t="shared" si="30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02"/>
        <v>-0.61187499999999995</v>
      </c>
      <c r="E3851" s="8">
        <f>K3880/1000</f>
        <v>-0.61187499999999995</v>
      </c>
      <c r="F3851" s="4">
        <f t="shared" si="303"/>
        <v>0</v>
      </c>
      <c r="G3851" s="4">
        <f t="shared" si="304"/>
        <v>0</v>
      </c>
      <c r="H3851" s="7">
        <f t="shared" si="305"/>
        <v>0</v>
      </c>
      <c r="I3851" s="7"/>
      <c r="J3851">
        <v>-611.875</v>
      </c>
      <c r="K3851" s="8">
        <f t="shared" si="30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02"/>
        <v>-0.61187499999999995</v>
      </c>
      <c r="E3852" s="8">
        <f>K3881/1000</f>
        <v>-0.61187499999999995</v>
      </c>
      <c r="F3852" s="4">
        <f t="shared" si="303"/>
        <v>0</v>
      </c>
      <c r="G3852" s="4">
        <f t="shared" si="304"/>
        <v>0</v>
      </c>
      <c r="H3852" s="7">
        <f t="shared" si="305"/>
        <v>0</v>
      </c>
      <c r="I3852" s="7"/>
      <c r="J3852">
        <v>-611.875</v>
      </c>
      <c r="K3852" s="8">
        <f t="shared" si="30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02"/>
        <v>-1.0669200000000001</v>
      </c>
      <c r="E3853" s="8">
        <f>K3882/1000</f>
        <v>-1.0669200000000001</v>
      </c>
      <c r="F3853" s="4">
        <f t="shared" si="303"/>
        <v>0</v>
      </c>
      <c r="G3853" s="4">
        <f t="shared" si="304"/>
        <v>0</v>
      </c>
      <c r="H3853" s="7">
        <f t="shared" si="305"/>
        <v>0</v>
      </c>
      <c r="I3853" s="7"/>
      <c r="J3853">
        <v>-611.875</v>
      </c>
      <c r="K3853" s="8">
        <f t="shared" si="30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02"/>
        <v>-1.0669200000000001</v>
      </c>
      <c r="E3854" s="8">
        <f>K3883/1000</f>
        <v>-1.0669200000000001</v>
      </c>
      <c r="F3854" s="4">
        <f t="shared" si="303"/>
        <v>0</v>
      </c>
      <c r="G3854" s="4">
        <f t="shared" si="304"/>
        <v>0</v>
      </c>
      <c r="H3854" s="7">
        <f t="shared" si="305"/>
        <v>0</v>
      </c>
      <c r="I3854" s="7"/>
      <c r="J3854">
        <v>-611.875</v>
      </c>
      <c r="K3854" s="8">
        <f t="shared" si="30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02"/>
        <v>1.9778499999999999</v>
      </c>
      <c r="E3855" s="8">
        <f>K3884/1000</f>
        <v>2.7375599999999998</v>
      </c>
      <c r="F3855" s="4">
        <f t="shared" si="303"/>
        <v>0.75970999999999989</v>
      </c>
      <c r="G3855" s="4">
        <f t="shared" si="304"/>
        <v>0.75970999999999989</v>
      </c>
      <c r="H3855" s="7">
        <f t="shared" si="305"/>
        <v>0.57715928409999984</v>
      </c>
      <c r="I3855" s="7"/>
      <c r="J3855">
        <v>-611.875</v>
      </c>
      <c r="K3855" s="8">
        <f t="shared" si="30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02"/>
        <v>108.94199999999999</v>
      </c>
      <c r="E3856" s="8">
        <f>K3885/1000</f>
        <v>109.003</v>
      </c>
      <c r="F3856" s="4">
        <f t="shared" si="303"/>
        <v>6.1000000000007049E-2</v>
      </c>
      <c r="G3856" s="4">
        <f t="shared" si="304"/>
        <v>6.1000000000007049E-2</v>
      </c>
      <c r="H3856" s="7">
        <f t="shared" si="305"/>
        <v>3.7210000000008599E-3</v>
      </c>
      <c r="I3856" s="7"/>
      <c r="J3856">
        <v>-611.875</v>
      </c>
      <c r="K3856" s="8">
        <f t="shared" si="30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02"/>
        <v>108.24299999999999</v>
      </c>
      <c r="E3857" s="8">
        <f>K3886/1000</f>
        <v>108.65600000000001</v>
      </c>
      <c r="F3857" s="4">
        <f t="shared" si="303"/>
        <v>0.41300000000001091</v>
      </c>
      <c r="G3857" s="4">
        <f t="shared" si="304"/>
        <v>0.41300000000001091</v>
      </c>
      <c r="H3857" s="7">
        <f t="shared" si="305"/>
        <v>0.17056900000000902</v>
      </c>
      <c r="I3857" s="7"/>
      <c r="J3857">
        <v>-611.875</v>
      </c>
      <c r="K3857" s="8">
        <f t="shared" si="30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02"/>
        <v>107.51900000000001</v>
      </c>
      <c r="E3858" s="8">
        <f>K3887/1000</f>
        <v>107.93899999999999</v>
      </c>
      <c r="F3858" s="4">
        <f t="shared" si="303"/>
        <v>0.41999999999998749</v>
      </c>
      <c r="G3858" s="4">
        <f t="shared" si="304"/>
        <v>0.41999999999998749</v>
      </c>
      <c r="H3858" s="7">
        <f t="shared" si="305"/>
        <v>0.17639999999998948</v>
      </c>
      <c r="I3858" s="7"/>
      <c r="J3858">
        <v>-1066.92</v>
      </c>
      <c r="K3858" s="8">
        <f t="shared" si="30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02"/>
        <v>106.96</v>
      </c>
      <c r="E3859" s="8">
        <f>K3888/1000</f>
        <v>107.024</v>
      </c>
      <c r="F3859" s="4">
        <f t="shared" si="303"/>
        <v>6.4000000000007162E-2</v>
      </c>
      <c r="G3859" s="4">
        <f t="shared" si="304"/>
        <v>6.4000000000007162E-2</v>
      </c>
      <c r="H3859" s="7">
        <f t="shared" si="305"/>
        <v>4.0960000000009166E-3</v>
      </c>
      <c r="I3859" s="7"/>
      <c r="J3859">
        <v>-4636.8599999999997</v>
      </c>
      <c r="K3859" s="8">
        <f t="shared" si="30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02"/>
        <v>106.59399999999999</v>
      </c>
      <c r="E3860" s="8">
        <f>K3889/1000</f>
        <v>106.761</v>
      </c>
      <c r="F3860" s="4">
        <f t="shared" si="303"/>
        <v>0.16700000000000159</v>
      </c>
      <c r="G3860" s="4">
        <f t="shared" si="304"/>
        <v>0.16700000000000159</v>
      </c>
      <c r="H3860" s="7">
        <f t="shared" si="305"/>
        <v>2.7889000000000531E-2</v>
      </c>
      <c r="I3860" s="7"/>
      <c r="J3860">
        <v>54503.4</v>
      </c>
      <c r="K3860" s="8">
        <f t="shared" si="30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02"/>
        <v>106.211</v>
      </c>
      <c r="E3861" s="8">
        <f>K3890/1000</f>
        <v>106.35599999999999</v>
      </c>
      <c r="F3861" s="4">
        <f t="shared" si="303"/>
        <v>0.14499999999999602</v>
      </c>
      <c r="G3861" s="4">
        <f t="shared" si="304"/>
        <v>0.14499999999999602</v>
      </c>
      <c r="H3861" s="7">
        <f t="shared" si="305"/>
        <v>2.1024999999998847E-2</v>
      </c>
      <c r="I3861" s="7"/>
      <c r="J3861">
        <v>109609</v>
      </c>
      <c r="K3861" s="8">
        <f t="shared" si="30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02"/>
        <v>105.94799999999999</v>
      </c>
      <c r="E3862" s="8">
        <f>K3891/1000</f>
        <v>106.077</v>
      </c>
      <c r="F3862" s="4">
        <f t="shared" si="303"/>
        <v>0.12900000000000489</v>
      </c>
      <c r="G3862" s="4">
        <f t="shared" si="304"/>
        <v>0.12900000000000489</v>
      </c>
      <c r="H3862" s="7">
        <f t="shared" si="305"/>
        <v>1.6641000000001262E-2</v>
      </c>
      <c r="I3862" s="7"/>
      <c r="J3862">
        <v>108700</v>
      </c>
      <c r="K3862" s="8">
        <f t="shared" si="30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02"/>
        <v>105.798</v>
      </c>
      <c r="E3863" s="8">
        <f>K3892/1000</f>
        <v>105.91800000000001</v>
      </c>
      <c r="F3863" s="4">
        <f t="shared" si="303"/>
        <v>0.12000000000000455</v>
      </c>
      <c r="G3863" s="4">
        <f t="shared" si="304"/>
        <v>0.12000000000000455</v>
      </c>
      <c r="H3863" s="7">
        <f t="shared" si="305"/>
        <v>1.4400000000001091E-2</v>
      </c>
      <c r="I3863" s="7"/>
      <c r="J3863">
        <v>107819</v>
      </c>
      <c r="K3863" s="8">
        <f t="shared" si="30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02"/>
        <v>105.664</v>
      </c>
      <c r="E3864" s="8">
        <f>K3893/1000</f>
        <v>105.672</v>
      </c>
      <c r="F3864" s="4">
        <f t="shared" si="303"/>
        <v>7.9999999999955662E-3</v>
      </c>
      <c r="G3864" s="4">
        <f t="shared" si="304"/>
        <v>7.9999999999955662E-3</v>
      </c>
      <c r="H3864" s="7">
        <f t="shared" si="305"/>
        <v>6.3999999999929063E-5</v>
      </c>
      <c r="I3864" s="7"/>
      <c r="J3864">
        <v>106759</v>
      </c>
      <c r="K3864" s="8">
        <f t="shared" si="30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02"/>
        <v>87.148300000000006</v>
      </c>
      <c r="E3865" s="8">
        <f>K3894/1000</f>
        <v>85.965100000000007</v>
      </c>
      <c r="F3865" s="4">
        <f t="shared" si="303"/>
        <v>-1.1831999999999994</v>
      </c>
      <c r="G3865" s="4">
        <f t="shared" si="304"/>
        <v>1.1831999999999994</v>
      </c>
      <c r="H3865" s="7">
        <f t="shared" si="305"/>
        <v>1.3999622399999985</v>
      </c>
      <c r="I3865" s="7"/>
      <c r="J3865">
        <v>106377</v>
      </c>
      <c r="K3865" s="8">
        <f t="shared" si="30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02"/>
        <v>38.670999999999999</v>
      </c>
      <c r="E3866" s="8">
        <f>K3895/1000</f>
        <v>37.8431</v>
      </c>
      <c r="F3866" s="4">
        <f t="shared" si="303"/>
        <v>-0.82789999999999964</v>
      </c>
      <c r="G3866" s="4">
        <f t="shared" si="304"/>
        <v>0.82789999999999964</v>
      </c>
      <c r="H3866" s="7">
        <f t="shared" si="305"/>
        <v>0.68541840999999937</v>
      </c>
      <c r="I3866" s="7"/>
      <c r="J3866">
        <v>105901</v>
      </c>
      <c r="K3866" s="8">
        <f t="shared" si="30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02"/>
        <v>-0.92471500000000006</v>
      </c>
      <c r="E3867" s="8">
        <f>K3896/1000</f>
        <v>-0.92471500000000006</v>
      </c>
      <c r="F3867" s="4">
        <f t="shared" si="303"/>
        <v>0</v>
      </c>
      <c r="G3867" s="4">
        <f t="shared" si="304"/>
        <v>0</v>
      </c>
      <c r="H3867" s="7">
        <f t="shared" si="305"/>
        <v>0</v>
      </c>
      <c r="I3867" s="7"/>
      <c r="J3867">
        <v>105551</v>
      </c>
      <c r="K3867" s="8">
        <f t="shared" si="30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02"/>
        <v>-0.61187499999999995</v>
      </c>
      <c r="E3868" s="8">
        <f>K3897/1000</f>
        <v>-0.61187499999999995</v>
      </c>
      <c r="F3868" s="4">
        <f t="shared" si="303"/>
        <v>0</v>
      </c>
      <c r="G3868" s="4">
        <f t="shared" si="304"/>
        <v>0</v>
      </c>
      <c r="H3868" s="7">
        <f t="shared" si="305"/>
        <v>0</v>
      </c>
      <c r="I3868" s="7"/>
      <c r="J3868">
        <v>105318</v>
      </c>
      <c r="K3868" s="8">
        <f t="shared" si="30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02"/>
        <v>-0.61187499999999995</v>
      </c>
      <c r="E3869" s="8">
        <f>K3898/1000</f>
        <v>-0.61187499999999995</v>
      </c>
      <c r="F3869" s="4">
        <f t="shared" si="303"/>
        <v>0</v>
      </c>
      <c r="G3869" s="4">
        <f t="shared" si="304"/>
        <v>0</v>
      </c>
      <c r="H3869" s="7">
        <f t="shared" si="305"/>
        <v>0</v>
      </c>
      <c r="I3869" s="7"/>
      <c r="J3869">
        <v>104962</v>
      </c>
      <c r="K3869" s="8">
        <f t="shared" si="30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02"/>
        <v>-0.61187499999999995</v>
      </c>
      <c r="E3870" s="8">
        <f>K3899/1000</f>
        <v>-0.61187499999999995</v>
      </c>
      <c r="F3870" s="4">
        <f t="shared" si="303"/>
        <v>0</v>
      </c>
      <c r="G3870" s="4">
        <f t="shared" si="304"/>
        <v>0</v>
      </c>
      <c r="H3870" s="7">
        <f t="shared" si="305"/>
        <v>0</v>
      </c>
      <c r="I3870" s="7"/>
      <c r="J3870">
        <v>105204</v>
      </c>
      <c r="K3870" s="8">
        <f t="shared" si="30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02"/>
        <v>-0.61187499999999995</v>
      </c>
      <c r="E3871" s="8">
        <f>K3900/1000</f>
        <v>-0.61187499999999995</v>
      </c>
      <c r="F3871" s="4">
        <f t="shared" si="303"/>
        <v>0</v>
      </c>
      <c r="G3871" s="4">
        <f t="shared" si="304"/>
        <v>0</v>
      </c>
      <c r="H3871" s="7">
        <f t="shared" si="305"/>
        <v>0</v>
      </c>
      <c r="I3871" s="7"/>
      <c r="J3871">
        <v>63252.3</v>
      </c>
      <c r="K3871" s="8">
        <f t="shared" si="30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02"/>
        <v>-0.61187499999999995</v>
      </c>
      <c r="E3872" s="8">
        <f>K3901/1000</f>
        <v>-0.61187499999999995</v>
      </c>
      <c r="F3872" s="4">
        <f t="shared" si="303"/>
        <v>0</v>
      </c>
      <c r="G3872" s="4">
        <f t="shared" si="304"/>
        <v>0</v>
      </c>
      <c r="H3872" s="7">
        <f t="shared" si="305"/>
        <v>0</v>
      </c>
      <c r="I3872" s="7"/>
      <c r="J3872">
        <v>-924.71500000000003</v>
      </c>
      <c r="K3872" s="8">
        <f t="shared" si="30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02"/>
        <v>-0.61187499999999995</v>
      </c>
      <c r="E3873" s="8">
        <f>K3902/1000</f>
        <v>-0.61187499999999995</v>
      </c>
      <c r="F3873" s="4">
        <f t="shared" si="303"/>
        <v>0</v>
      </c>
      <c r="G3873" s="4">
        <f t="shared" si="304"/>
        <v>0</v>
      </c>
      <c r="H3873" s="7">
        <f t="shared" si="305"/>
        <v>0</v>
      </c>
      <c r="I3873" s="7"/>
      <c r="J3873">
        <v>-611.875</v>
      </c>
      <c r="K3873" s="8">
        <f t="shared" si="30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02"/>
        <v>-0.61187499999999995</v>
      </c>
      <c r="E3874" s="8">
        <f>K3903/1000</f>
        <v>-0.61187499999999995</v>
      </c>
      <c r="F3874" s="4">
        <f t="shared" si="303"/>
        <v>0</v>
      </c>
      <c r="G3874" s="4">
        <f t="shared" si="304"/>
        <v>0</v>
      </c>
      <c r="H3874" s="7">
        <f t="shared" si="305"/>
        <v>0</v>
      </c>
      <c r="I3874" s="7"/>
      <c r="J3874">
        <v>-611.875</v>
      </c>
      <c r="K3874" s="8">
        <f t="shared" si="30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02"/>
        <v>-0.61187499999999995</v>
      </c>
      <c r="E3875" s="8">
        <f>K3904/1000</f>
        <v>-0.61187499999999995</v>
      </c>
      <c r="F3875" s="4">
        <f t="shared" si="303"/>
        <v>0</v>
      </c>
      <c r="G3875" s="4">
        <f t="shared" si="304"/>
        <v>0</v>
      </c>
      <c r="H3875" s="7">
        <f t="shared" si="305"/>
        <v>0</v>
      </c>
      <c r="I3875" s="7"/>
      <c r="J3875">
        <v>-611.875</v>
      </c>
      <c r="K3875" s="8">
        <f t="shared" si="30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02"/>
        <v>-0.61187499999999995</v>
      </c>
      <c r="E3876" s="8">
        <f>K3905/1000</f>
        <v>-0.61187499999999995</v>
      </c>
      <c r="F3876" s="4">
        <f t="shared" si="303"/>
        <v>0</v>
      </c>
      <c r="G3876" s="4">
        <f t="shared" si="304"/>
        <v>0</v>
      </c>
      <c r="H3876" s="7">
        <f t="shared" si="305"/>
        <v>0</v>
      </c>
      <c r="I3876" s="7"/>
      <c r="J3876">
        <v>-611.875</v>
      </c>
      <c r="K3876" s="8">
        <f t="shared" si="30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02"/>
        <v>-1.0669200000000001</v>
      </c>
      <c r="E3877" s="8">
        <f>K3906/1000</f>
        <v>-1.0669200000000001</v>
      </c>
      <c r="F3877" s="4">
        <f t="shared" si="303"/>
        <v>0</v>
      </c>
      <c r="G3877" s="4">
        <f t="shared" si="304"/>
        <v>0</v>
      </c>
      <c r="H3877" s="7">
        <f t="shared" si="305"/>
        <v>0</v>
      </c>
      <c r="I3877" s="7"/>
      <c r="J3877">
        <v>-611.875</v>
      </c>
      <c r="K3877" s="8">
        <f t="shared" si="30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02"/>
        <v>-4.6530200000000006</v>
      </c>
      <c r="E3878" s="8">
        <f>K3907/1000</f>
        <v>-4.6566899999999993</v>
      </c>
      <c r="F3878" s="4">
        <f t="shared" si="303"/>
        <v>-3.6699999999987298E-3</v>
      </c>
      <c r="G3878" s="4">
        <f t="shared" si="304"/>
        <v>3.6699999999987298E-3</v>
      </c>
      <c r="H3878" s="7">
        <f t="shared" si="305"/>
        <v>1.3468899999990677E-5</v>
      </c>
      <c r="I3878" s="7"/>
      <c r="J3878">
        <v>-611.875</v>
      </c>
      <c r="K3878" s="8">
        <f t="shared" si="30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02"/>
        <v>76.022600000000011</v>
      </c>
      <c r="E3879" s="8">
        <f>K3908/1000</f>
        <v>78.144199999999998</v>
      </c>
      <c r="F3879" s="4">
        <f t="shared" si="303"/>
        <v>2.1215999999999866</v>
      </c>
      <c r="G3879" s="4">
        <f t="shared" si="304"/>
        <v>2.1215999999999866</v>
      </c>
      <c r="H3879" s="7">
        <f t="shared" si="305"/>
        <v>4.501186559999943</v>
      </c>
      <c r="I3879" s="7"/>
      <c r="J3879">
        <v>-611.875</v>
      </c>
      <c r="K3879" s="8">
        <f t="shared" si="30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02"/>
        <v>109.32899999999999</v>
      </c>
      <c r="E3880" s="8">
        <f>K3909/1000</f>
        <v>109.381</v>
      </c>
      <c r="F3880" s="4">
        <f t="shared" si="303"/>
        <v>5.2000000000006708E-2</v>
      </c>
      <c r="G3880" s="4">
        <f t="shared" si="304"/>
        <v>5.2000000000006708E-2</v>
      </c>
      <c r="H3880" s="7">
        <f t="shared" si="305"/>
        <v>2.7040000000006976E-3</v>
      </c>
      <c r="I3880" s="7"/>
      <c r="J3880">
        <v>-611.875</v>
      </c>
      <c r="K3880" s="8">
        <f t="shared" si="30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02"/>
        <v>108.17700000000001</v>
      </c>
      <c r="E3881" s="8">
        <f>K3910/1000</f>
        <v>108.65900000000001</v>
      </c>
      <c r="F3881" s="4">
        <f t="shared" si="303"/>
        <v>0.48199999999999932</v>
      </c>
      <c r="G3881" s="4">
        <f t="shared" si="304"/>
        <v>0.48199999999999932</v>
      </c>
      <c r="H3881" s="7">
        <f t="shared" si="305"/>
        <v>0.23232399999999934</v>
      </c>
      <c r="I3881" s="7"/>
      <c r="J3881">
        <v>-611.875</v>
      </c>
      <c r="K3881" s="8">
        <f t="shared" si="30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02"/>
        <v>106.962</v>
      </c>
      <c r="E3882" s="8">
        <f>K3911/1000</f>
        <v>107.376</v>
      </c>
      <c r="F3882" s="4">
        <f t="shared" si="303"/>
        <v>0.41400000000000148</v>
      </c>
      <c r="G3882" s="4">
        <f t="shared" si="304"/>
        <v>0.41400000000000148</v>
      </c>
      <c r="H3882" s="7">
        <f t="shared" si="305"/>
        <v>0.17139600000000121</v>
      </c>
      <c r="I3882" s="7"/>
      <c r="J3882">
        <v>-1066.92</v>
      </c>
      <c r="K3882" s="8">
        <f t="shared" si="30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02"/>
        <v>106.16</v>
      </c>
      <c r="E3883" s="8">
        <f>K3912/1000</f>
        <v>106.565</v>
      </c>
      <c r="F3883" s="4">
        <f t="shared" si="303"/>
        <v>0.40500000000000114</v>
      </c>
      <c r="G3883" s="4">
        <f t="shared" si="304"/>
        <v>0.40500000000000114</v>
      </c>
      <c r="H3883" s="7">
        <f t="shared" si="305"/>
        <v>0.16402500000000092</v>
      </c>
      <c r="I3883" s="7"/>
      <c r="J3883">
        <v>-1066.92</v>
      </c>
      <c r="K3883" s="8">
        <f t="shared" si="30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02"/>
        <v>105.68</v>
      </c>
      <c r="E3884" s="8">
        <f>K3913/1000</f>
        <v>106.09699999999999</v>
      </c>
      <c r="F3884" s="4">
        <f t="shared" si="303"/>
        <v>0.41699999999998738</v>
      </c>
      <c r="G3884" s="4">
        <f t="shared" si="304"/>
        <v>0.41699999999998738</v>
      </c>
      <c r="H3884" s="7">
        <f t="shared" si="305"/>
        <v>0.17388899999998947</v>
      </c>
      <c r="I3884" s="7"/>
      <c r="J3884">
        <v>2737.56</v>
      </c>
      <c r="K3884" s="8">
        <f t="shared" ref="K3884:K3947" si="306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02"/>
        <v>105.229</v>
      </c>
      <c r="E3885" s="8">
        <f>K3914/1000</f>
        <v>105.732</v>
      </c>
      <c r="F3885" s="4">
        <f t="shared" si="303"/>
        <v>0.50300000000000011</v>
      </c>
      <c r="G3885" s="4">
        <f t="shared" si="304"/>
        <v>0.50300000000000011</v>
      </c>
      <c r="H3885" s="7">
        <f t="shared" si="305"/>
        <v>0.25300900000000009</v>
      </c>
      <c r="I3885" s="7"/>
      <c r="J3885">
        <v>109003</v>
      </c>
      <c r="K3885" s="8">
        <f t="shared" si="306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02"/>
        <v>104.928</v>
      </c>
      <c r="E3886" s="8">
        <f>K3915/1000</f>
        <v>105.31100000000001</v>
      </c>
      <c r="F3886" s="4">
        <f t="shared" si="303"/>
        <v>0.38300000000000978</v>
      </c>
      <c r="G3886" s="4">
        <f t="shared" si="304"/>
        <v>0.38300000000000978</v>
      </c>
      <c r="H3886" s="7">
        <f t="shared" si="305"/>
        <v>0.14668900000000748</v>
      </c>
      <c r="I3886" s="7"/>
      <c r="J3886">
        <v>108656</v>
      </c>
      <c r="K3886" s="8">
        <f t="shared" si="306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02"/>
        <v>104.797</v>
      </c>
      <c r="E3887" s="8">
        <f>K3916/1000</f>
        <v>105.18899999999999</v>
      </c>
      <c r="F3887" s="4">
        <f t="shared" si="303"/>
        <v>0.39199999999999591</v>
      </c>
      <c r="G3887" s="4">
        <f t="shared" si="304"/>
        <v>0.39199999999999591</v>
      </c>
      <c r="H3887" s="7">
        <f t="shared" si="305"/>
        <v>0.1536639999999968</v>
      </c>
      <c r="I3887" s="7"/>
      <c r="J3887">
        <v>107939</v>
      </c>
      <c r="K3887" s="8">
        <f t="shared" si="306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02"/>
        <v>104.684</v>
      </c>
      <c r="E3888" s="8">
        <f>K3917/1000</f>
        <v>105.069</v>
      </c>
      <c r="F3888" s="4">
        <f t="shared" si="303"/>
        <v>0.38500000000000512</v>
      </c>
      <c r="G3888" s="4">
        <f t="shared" si="304"/>
        <v>0.38500000000000512</v>
      </c>
      <c r="H3888" s="7">
        <f t="shared" si="305"/>
        <v>0.14822500000000394</v>
      </c>
      <c r="I3888" s="7"/>
      <c r="J3888">
        <v>107024</v>
      </c>
      <c r="K3888" s="8">
        <f t="shared" si="306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02"/>
        <v>104.842</v>
      </c>
      <c r="E3889" s="8">
        <f>K3918/1000</f>
        <v>105.035</v>
      </c>
      <c r="F3889" s="4">
        <f t="shared" si="303"/>
        <v>0.19299999999999784</v>
      </c>
      <c r="G3889" s="4">
        <f t="shared" si="304"/>
        <v>0.19299999999999784</v>
      </c>
      <c r="H3889" s="7">
        <f t="shared" si="305"/>
        <v>3.7248999999999165E-2</v>
      </c>
      <c r="I3889" s="7"/>
      <c r="J3889">
        <v>106761</v>
      </c>
      <c r="K3889" s="8">
        <f t="shared" si="306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02"/>
        <v>66.544499999999999</v>
      </c>
      <c r="E3890" s="8">
        <f>K3919/1000</f>
        <v>65.010599999999997</v>
      </c>
      <c r="F3890" s="4">
        <f t="shared" si="303"/>
        <v>-1.5339000000000027</v>
      </c>
      <c r="G3890" s="4">
        <f t="shared" si="304"/>
        <v>1.5339000000000027</v>
      </c>
      <c r="H3890" s="7">
        <f t="shared" si="305"/>
        <v>2.3528492100000085</v>
      </c>
      <c r="I3890" s="7"/>
      <c r="J3890">
        <v>106356</v>
      </c>
      <c r="K3890" s="8">
        <f t="shared" si="306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02"/>
        <v>-0.92471500000000006</v>
      </c>
      <c r="E3891" s="8">
        <f>K3920/1000</f>
        <v>-0.92471500000000006</v>
      </c>
      <c r="F3891" s="4">
        <f t="shared" si="303"/>
        <v>0</v>
      </c>
      <c r="G3891" s="4">
        <f t="shared" si="304"/>
        <v>0</v>
      </c>
      <c r="H3891" s="7">
        <f t="shared" si="305"/>
        <v>0</v>
      </c>
      <c r="I3891" s="7"/>
      <c r="J3891">
        <v>106077</v>
      </c>
      <c r="K3891" s="8">
        <f t="shared" si="306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02"/>
        <v>-0.61187499999999995</v>
      </c>
      <c r="E3892" s="8">
        <f>K3921/1000</f>
        <v>-0.61187499999999995</v>
      </c>
      <c r="F3892" s="4">
        <f t="shared" si="303"/>
        <v>0</v>
      </c>
      <c r="G3892" s="4">
        <f t="shared" si="304"/>
        <v>0</v>
      </c>
      <c r="H3892" s="7">
        <f t="shared" si="305"/>
        <v>0</v>
      </c>
      <c r="I3892" s="7"/>
      <c r="J3892">
        <v>105918</v>
      </c>
      <c r="K3892" s="8">
        <f t="shared" si="306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02"/>
        <v>-0.61187499999999995</v>
      </c>
      <c r="E3893" s="8">
        <f>K3922/1000</f>
        <v>-0.61187499999999995</v>
      </c>
      <c r="F3893" s="4">
        <f t="shared" si="303"/>
        <v>0</v>
      </c>
      <c r="G3893" s="4">
        <f t="shared" si="304"/>
        <v>0</v>
      </c>
      <c r="H3893" s="7">
        <f t="shared" si="305"/>
        <v>0</v>
      </c>
      <c r="I3893" s="7"/>
      <c r="J3893">
        <v>105672</v>
      </c>
      <c r="K3893" s="8">
        <f t="shared" si="306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02"/>
        <v>-0.61187499999999995</v>
      </c>
      <c r="E3894" s="8">
        <f>K3923/1000</f>
        <v>-0.61187499999999995</v>
      </c>
      <c r="F3894" s="4">
        <f t="shared" si="303"/>
        <v>0</v>
      </c>
      <c r="G3894" s="4">
        <f t="shared" si="304"/>
        <v>0</v>
      </c>
      <c r="H3894" s="7">
        <f t="shared" si="305"/>
        <v>0</v>
      </c>
      <c r="I3894" s="7"/>
      <c r="J3894">
        <v>85965.1</v>
      </c>
      <c r="K3894" s="8">
        <f t="shared" si="306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02"/>
        <v>-0.61187499999999995</v>
      </c>
      <c r="E3895" s="8">
        <f>K3924/1000</f>
        <v>-0.61187499999999995</v>
      </c>
      <c r="F3895" s="4">
        <f t="shared" si="303"/>
        <v>0</v>
      </c>
      <c r="G3895" s="4">
        <f t="shared" si="304"/>
        <v>0</v>
      </c>
      <c r="H3895" s="7">
        <f t="shared" si="305"/>
        <v>0</v>
      </c>
      <c r="I3895" s="7"/>
      <c r="J3895">
        <v>37843.1</v>
      </c>
      <c r="K3895" s="8">
        <f t="shared" si="306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02"/>
        <v>-0.61187499999999995</v>
      </c>
      <c r="E3896" s="8">
        <f>K3925/1000</f>
        <v>-0.61187499999999995</v>
      </c>
      <c r="F3896" s="4">
        <f t="shared" si="303"/>
        <v>0</v>
      </c>
      <c r="G3896" s="4">
        <f t="shared" si="304"/>
        <v>0</v>
      </c>
      <c r="H3896" s="7">
        <f t="shared" si="305"/>
        <v>0</v>
      </c>
      <c r="I3896" s="7"/>
      <c r="J3896">
        <v>-924.71500000000003</v>
      </c>
      <c r="K3896" s="8">
        <f t="shared" si="306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02"/>
        <v>-0.61187499999999995</v>
      </c>
      <c r="E3897" s="8">
        <f>K3926/1000</f>
        <v>-0.61187499999999995</v>
      </c>
      <c r="F3897" s="4">
        <f t="shared" si="303"/>
        <v>0</v>
      </c>
      <c r="G3897" s="4">
        <f t="shared" si="304"/>
        <v>0</v>
      </c>
      <c r="H3897" s="7">
        <f t="shared" si="305"/>
        <v>0</v>
      </c>
      <c r="I3897" s="7"/>
      <c r="J3897">
        <v>-611.875</v>
      </c>
      <c r="K3897" s="8">
        <f t="shared" si="306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02"/>
        <v>-0.61187499999999995</v>
      </c>
      <c r="E3898" s="8">
        <f>K3927/1000</f>
        <v>-0.61187499999999995</v>
      </c>
      <c r="F3898" s="4">
        <f t="shared" si="303"/>
        <v>0</v>
      </c>
      <c r="G3898" s="4">
        <f t="shared" si="304"/>
        <v>0</v>
      </c>
      <c r="H3898" s="7">
        <f t="shared" si="305"/>
        <v>0</v>
      </c>
      <c r="I3898" s="7"/>
      <c r="J3898">
        <v>-611.875</v>
      </c>
      <c r="K3898" s="8">
        <f t="shared" si="306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02"/>
        <v>-0.61187499999999995</v>
      </c>
      <c r="E3899" s="8">
        <f>K3928/1000</f>
        <v>-0.61187499999999995</v>
      </c>
      <c r="F3899" s="4">
        <f t="shared" si="303"/>
        <v>0</v>
      </c>
      <c r="G3899" s="4">
        <f t="shared" si="304"/>
        <v>0</v>
      </c>
      <c r="H3899" s="7">
        <f t="shared" si="305"/>
        <v>0</v>
      </c>
      <c r="I3899" s="7"/>
      <c r="J3899">
        <v>-611.875</v>
      </c>
      <c r="K3899" s="8">
        <f t="shared" si="306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02"/>
        <v>-0.61187499999999995</v>
      </c>
      <c r="E3900" s="8">
        <f>K3929/1000</f>
        <v>-0.61187499999999995</v>
      </c>
      <c r="F3900" s="4">
        <f t="shared" si="303"/>
        <v>0</v>
      </c>
      <c r="G3900" s="4">
        <f t="shared" si="304"/>
        <v>0</v>
      </c>
      <c r="H3900" s="7">
        <f t="shared" si="305"/>
        <v>0</v>
      </c>
      <c r="I3900" s="7"/>
      <c r="J3900">
        <v>-611.875</v>
      </c>
      <c r="K3900" s="8">
        <f t="shared" si="306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02"/>
        <v>-1.0669200000000001</v>
      </c>
      <c r="E3901" s="8">
        <f>K3930/1000</f>
        <v>-1.0669200000000001</v>
      </c>
      <c r="F3901" s="4">
        <f t="shared" si="303"/>
        <v>0</v>
      </c>
      <c r="G3901" s="4">
        <f t="shared" si="304"/>
        <v>0</v>
      </c>
      <c r="H3901" s="7">
        <f t="shared" si="305"/>
        <v>0</v>
      </c>
      <c r="I3901" s="7"/>
      <c r="J3901">
        <v>-611.875</v>
      </c>
      <c r="K3901" s="8">
        <f t="shared" si="306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02"/>
        <v>-4.6820699999999995</v>
      </c>
      <c r="E3902" s="8">
        <f>K3931/1000</f>
        <v>-4.6852799999999997</v>
      </c>
      <c r="F3902" s="4">
        <f t="shared" si="303"/>
        <v>-3.2100000000001572E-3</v>
      </c>
      <c r="G3902" s="4">
        <f t="shared" si="304"/>
        <v>3.2100000000001572E-3</v>
      </c>
      <c r="H3902" s="7">
        <f t="shared" si="305"/>
        <v>1.030410000000101E-5</v>
      </c>
      <c r="I3902" s="7"/>
      <c r="J3902">
        <v>-611.875</v>
      </c>
      <c r="K3902" s="8">
        <f t="shared" si="306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02"/>
        <v>70.562399999999997</v>
      </c>
      <c r="E3903" s="8">
        <f>K3932/1000</f>
        <v>72.389600000000002</v>
      </c>
      <c r="F3903" s="4">
        <f t="shared" si="303"/>
        <v>1.8272000000000048</v>
      </c>
      <c r="G3903" s="4">
        <f t="shared" si="304"/>
        <v>1.8272000000000048</v>
      </c>
      <c r="H3903" s="7">
        <f t="shared" si="305"/>
        <v>3.3386598400000178</v>
      </c>
      <c r="I3903" s="7"/>
      <c r="J3903">
        <v>-611.875</v>
      </c>
      <c r="K3903" s="8">
        <f t="shared" si="306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02"/>
        <v>108.33199999999999</v>
      </c>
      <c r="E3904" s="8">
        <f>K3933/1000</f>
        <v>108.377</v>
      </c>
      <c r="F3904" s="4">
        <f t="shared" si="303"/>
        <v>4.5000000000001705E-2</v>
      </c>
      <c r="G3904" s="4">
        <f t="shared" si="304"/>
        <v>4.5000000000001705E-2</v>
      </c>
      <c r="H3904" s="7">
        <f t="shared" si="305"/>
        <v>2.0250000000001534E-3</v>
      </c>
      <c r="I3904" s="7"/>
      <c r="J3904">
        <v>-611.875</v>
      </c>
      <c r="K3904" s="8">
        <f t="shared" si="306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02"/>
        <v>107.566</v>
      </c>
      <c r="E3905" s="8">
        <f>K3934/1000</f>
        <v>107.986</v>
      </c>
      <c r="F3905" s="4">
        <f t="shared" si="303"/>
        <v>0.42000000000000171</v>
      </c>
      <c r="G3905" s="4">
        <f t="shared" si="304"/>
        <v>0.42000000000000171</v>
      </c>
      <c r="H3905" s="7">
        <f t="shared" si="305"/>
        <v>0.17640000000000144</v>
      </c>
      <c r="I3905" s="7"/>
      <c r="J3905">
        <v>-611.875</v>
      </c>
      <c r="K3905" s="8">
        <f t="shared" si="306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02"/>
        <v>106.80200000000001</v>
      </c>
      <c r="E3906" s="8">
        <f>K3935/1000</f>
        <v>107.194</v>
      </c>
      <c r="F3906" s="4">
        <f t="shared" si="303"/>
        <v>0.39199999999999591</v>
      </c>
      <c r="G3906" s="4">
        <f t="shared" si="304"/>
        <v>0.39199999999999591</v>
      </c>
      <c r="H3906" s="7">
        <f t="shared" si="305"/>
        <v>0.1536639999999968</v>
      </c>
      <c r="I3906" s="7"/>
      <c r="J3906">
        <v>-1066.92</v>
      </c>
      <c r="K3906" s="8">
        <f t="shared" si="306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02"/>
        <v>106.143</v>
      </c>
      <c r="E3907" s="8">
        <f>K3936/1000</f>
        <v>106.17400000000001</v>
      </c>
      <c r="F3907" s="4">
        <f t="shared" si="303"/>
        <v>3.1000000000005912E-2</v>
      </c>
      <c r="G3907" s="4">
        <f t="shared" si="304"/>
        <v>3.1000000000005912E-2</v>
      </c>
      <c r="H3907" s="7">
        <f t="shared" si="305"/>
        <v>9.6100000000036651E-4</v>
      </c>
      <c r="I3907" s="7"/>
      <c r="J3907">
        <v>-4656.6899999999996</v>
      </c>
      <c r="K3907" s="8">
        <f t="shared" si="306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02"/>
        <v>105.62</v>
      </c>
      <c r="E3908" s="8">
        <f>K3937/1000</f>
        <v>105.742</v>
      </c>
      <c r="F3908" s="4">
        <f t="shared" si="303"/>
        <v>0.12199999999999989</v>
      </c>
      <c r="G3908" s="4">
        <f t="shared" si="304"/>
        <v>0.12199999999999989</v>
      </c>
      <c r="H3908" s="7">
        <f t="shared" si="305"/>
        <v>1.4883999999999972E-2</v>
      </c>
      <c r="I3908" s="7"/>
      <c r="J3908">
        <v>78144.2</v>
      </c>
      <c r="K3908" s="8">
        <f t="shared" si="306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02"/>
        <v>105.08799999999999</v>
      </c>
      <c r="E3909" s="8">
        <f>K3938/1000</f>
        <v>105.21</v>
      </c>
      <c r="F3909" s="4">
        <f t="shared" si="303"/>
        <v>0.12199999999999989</v>
      </c>
      <c r="G3909" s="4">
        <f t="shared" si="304"/>
        <v>0.12199999999999989</v>
      </c>
      <c r="H3909" s="7">
        <f t="shared" si="305"/>
        <v>1.4883999999999972E-2</v>
      </c>
      <c r="I3909" s="7"/>
      <c r="J3909">
        <v>109381</v>
      </c>
      <c r="K3909" s="8">
        <f t="shared" si="306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02"/>
        <v>104.744</v>
      </c>
      <c r="E3910" s="8">
        <f>K3939/1000</f>
        <v>104.895</v>
      </c>
      <c r="F3910" s="4">
        <f t="shared" si="303"/>
        <v>0.15099999999999625</v>
      </c>
      <c r="G3910" s="4">
        <f t="shared" si="304"/>
        <v>0.15099999999999625</v>
      </c>
      <c r="H3910" s="7">
        <f t="shared" si="305"/>
        <v>2.2800999999998867E-2</v>
      </c>
      <c r="I3910" s="7"/>
      <c r="J3910">
        <v>108659</v>
      </c>
      <c r="K3910" s="8">
        <f t="shared" si="306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02"/>
        <v>104.631</v>
      </c>
      <c r="E3911" s="8">
        <f>K3940/1000</f>
        <v>104.89100000000001</v>
      </c>
      <c r="F3911" s="4">
        <f t="shared" si="303"/>
        <v>0.26000000000000512</v>
      </c>
      <c r="G3911" s="4">
        <f t="shared" si="304"/>
        <v>0.26000000000000512</v>
      </c>
      <c r="H3911" s="7">
        <f t="shared" si="305"/>
        <v>6.7600000000002658E-2</v>
      </c>
      <c r="I3911" s="7"/>
      <c r="J3911">
        <v>107376</v>
      </c>
      <c r="K3911" s="8">
        <f t="shared" si="306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02"/>
        <v>104.486</v>
      </c>
      <c r="E3912" s="8">
        <f>K3941/1000</f>
        <v>105.124</v>
      </c>
      <c r="F3912" s="4">
        <f t="shared" si="303"/>
        <v>0.63799999999999102</v>
      </c>
      <c r="G3912" s="4">
        <f t="shared" si="304"/>
        <v>0.63799999999999102</v>
      </c>
      <c r="H3912" s="7">
        <f t="shared" si="305"/>
        <v>0.40704399999998853</v>
      </c>
      <c r="I3912" s="7"/>
      <c r="J3912">
        <v>106565</v>
      </c>
      <c r="K3912" s="8">
        <f t="shared" si="306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07">C3913/1000</f>
        <v>94.858999999999995</v>
      </c>
      <c r="E3913" s="8">
        <f>K3942/1000</f>
        <v>93.607799999999997</v>
      </c>
      <c r="F3913" s="4">
        <f t="shared" ref="F3913:F3976" si="308">(E3913- D3913)</f>
        <v>-1.2511999999999972</v>
      </c>
      <c r="G3913" s="4">
        <f t="shared" ref="G3913:G3976" si="309">ABS(F3913)</f>
        <v>1.2511999999999972</v>
      </c>
      <c r="H3913" s="7">
        <f t="shared" ref="H3913:H3976" si="310">(G3913^2)</f>
        <v>1.5655014399999929</v>
      </c>
      <c r="I3913" s="7"/>
      <c r="J3913">
        <v>106097</v>
      </c>
      <c r="K3913" s="8">
        <f t="shared" si="306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07"/>
        <v>50.127000000000002</v>
      </c>
      <c r="E3914" s="8">
        <f>K3943/1000</f>
        <v>48.681199999999997</v>
      </c>
      <c r="F3914" s="4">
        <f t="shared" si="308"/>
        <v>-1.4458000000000055</v>
      </c>
      <c r="G3914" s="4">
        <f t="shared" si="309"/>
        <v>1.4458000000000055</v>
      </c>
      <c r="H3914" s="7">
        <f t="shared" si="310"/>
        <v>2.090337640000016</v>
      </c>
      <c r="I3914" s="7"/>
      <c r="J3914">
        <v>105732</v>
      </c>
      <c r="K3914" s="8">
        <f t="shared" si="306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07"/>
        <v>-0.92471500000000006</v>
      </c>
      <c r="E3915" s="8">
        <f>K3944/1000</f>
        <v>-0.92471500000000006</v>
      </c>
      <c r="F3915" s="4">
        <f t="shared" si="308"/>
        <v>0</v>
      </c>
      <c r="G3915" s="4">
        <f t="shared" si="309"/>
        <v>0</v>
      </c>
      <c r="H3915" s="7">
        <f t="shared" si="310"/>
        <v>0</v>
      </c>
      <c r="I3915" s="7"/>
      <c r="J3915">
        <v>105311</v>
      </c>
      <c r="K3915" s="8">
        <f t="shared" si="306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07"/>
        <v>-0.61187499999999995</v>
      </c>
      <c r="E3916" s="8">
        <f>K3945/1000</f>
        <v>-0.61187499999999995</v>
      </c>
      <c r="F3916" s="4">
        <f t="shared" si="308"/>
        <v>0</v>
      </c>
      <c r="G3916" s="4">
        <f t="shared" si="309"/>
        <v>0</v>
      </c>
      <c r="H3916" s="7">
        <f t="shared" si="310"/>
        <v>0</v>
      </c>
      <c r="I3916" s="7"/>
      <c r="J3916">
        <v>105189</v>
      </c>
      <c r="K3916" s="8">
        <f t="shared" si="306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07"/>
        <v>-0.61187499999999995</v>
      </c>
      <c r="E3917" s="8">
        <f>K3946/1000</f>
        <v>-0.61187499999999995</v>
      </c>
      <c r="F3917" s="4">
        <f t="shared" si="308"/>
        <v>0</v>
      </c>
      <c r="G3917" s="4">
        <f t="shared" si="309"/>
        <v>0</v>
      </c>
      <c r="H3917" s="7">
        <f t="shared" si="310"/>
        <v>0</v>
      </c>
      <c r="I3917" s="7"/>
      <c r="J3917">
        <v>105069</v>
      </c>
      <c r="K3917" s="8">
        <f t="shared" si="306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07"/>
        <v>-0.61187499999999995</v>
      </c>
      <c r="E3918" s="8">
        <f>K3947/1000</f>
        <v>-0.61187499999999995</v>
      </c>
      <c r="F3918" s="4">
        <f t="shared" si="308"/>
        <v>0</v>
      </c>
      <c r="G3918" s="4">
        <f t="shared" si="309"/>
        <v>0</v>
      </c>
      <c r="H3918" s="7">
        <f t="shared" si="310"/>
        <v>0</v>
      </c>
      <c r="I3918" s="7"/>
      <c r="J3918">
        <v>105035</v>
      </c>
      <c r="K3918" s="8">
        <f t="shared" si="306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07"/>
        <v>-0.61187499999999995</v>
      </c>
      <c r="E3919" s="8">
        <f>K3948/1000</f>
        <v>-0.61187499999999995</v>
      </c>
      <c r="F3919" s="4">
        <f t="shared" si="308"/>
        <v>0</v>
      </c>
      <c r="G3919" s="4">
        <f t="shared" si="309"/>
        <v>0</v>
      </c>
      <c r="H3919" s="7">
        <f t="shared" si="310"/>
        <v>0</v>
      </c>
      <c r="I3919" s="7"/>
      <c r="J3919">
        <v>65010.6</v>
      </c>
      <c r="K3919" s="8">
        <f t="shared" si="306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07"/>
        <v>-0.61187499999999995</v>
      </c>
      <c r="E3920" s="8">
        <f>K3949/1000</f>
        <v>-0.61187499999999995</v>
      </c>
      <c r="F3920" s="4">
        <f t="shared" si="308"/>
        <v>0</v>
      </c>
      <c r="G3920" s="4">
        <f t="shared" si="309"/>
        <v>0</v>
      </c>
      <c r="H3920" s="7">
        <f t="shared" si="310"/>
        <v>0</v>
      </c>
      <c r="I3920" s="7"/>
      <c r="J3920">
        <v>-924.71500000000003</v>
      </c>
      <c r="K3920" s="8">
        <f t="shared" si="306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07"/>
        <v>-0.61187499999999995</v>
      </c>
      <c r="E3921" s="8">
        <f>K3950/1000</f>
        <v>-0.61187499999999995</v>
      </c>
      <c r="F3921" s="4">
        <f t="shared" si="308"/>
        <v>0</v>
      </c>
      <c r="G3921" s="4">
        <f t="shared" si="309"/>
        <v>0</v>
      </c>
      <c r="H3921" s="7">
        <f t="shared" si="310"/>
        <v>0</v>
      </c>
      <c r="I3921" s="7"/>
      <c r="J3921">
        <v>-611.875</v>
      </c>
      <c r="K3921" s="8">
        <f t="shared" si="306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07"/>
        <v>-0.61187499999999995</v>
      </c>
      <c r="E3922" s="8">
        <f>K3951/1000</f>
        <v>-0.61187499999999995</v>
      </c>
      <c r="F3922" s="4">
        <f t="shared" si="308"/>
        <v>0</v>
      </c>
      <c r="G3922" s="4">
        <f t="shared" si="309"/>
        <v>0</v>
      </c>
      <c r="H3922" s="7">
        <f t="shared" si="310"/>
        <v>0</v>
      </c>
      <c r="I3922" s="7"/>
      <c r="J3922">
        <v>-611.875</v>
      </c>
      <c r="K3922" s="8">
        <f t="shared" si="306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07"/>
        <v>-0.61187499999999995</v>
      </c>
      <c r="E3923" s="8">
        <f>K3952/1000</f>
        <v>-0.61187499999999995</v>
      </c>
      <c r="F3923" s="4">
        <f t="shared" si="308"/>
        <v>0</v>
      </c>
      <c r="G3923" s="4">
        <f t="shared" si="309"/>
        <v>0</v>
      </c>
      <c r="H3923" s="7">
        <f t="shared" si="310"/>
        <v>0</v>
      </c>
      <c r="I3923" s="7"/>
      <c r="J3923">
        <v>-611.875</v>
      </c>
      <c r="K3923" s="8">
        <f t="shared" si="306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07"/>
        <v>-0.61187499999999995</v>
      </c>
      <c r="E3924" s="8">
        <f>K3953/1000</f>
        <v>-0.61187499999999995</v>
      </c>
      <c r="F3924" s="4">
        <f t="shared" si="308"/>
        <v>0</v>
      </c>
      <c r="G3924" s="4">
        <f t="shared" si="309"/>
        <v>0</v>
      </c>
      <c r="H3924" s="7">
        <f t="shared" si="310"/>
        <v>0</v>
      </c>
      <c r="I3924" s="7"/>
      <c r="J3924">
        <v>-611.875</v>
      </c>
      <c r="K3924" s="8">
        <f t="shared" si="306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07"/>
        <v>-1.0669200000000001</v>
      </c>
      <c r="E3925" s="8">
        <f>K3954/1000</f>
        <v>-1.0669200000000001</v>
      </c>
      <c r="F3925" s="4">
        <f t="shared" si="308"/>
        <v>0</v>
      </c>
      <c r="G3925" s="4">
        <f t="shared" si="309"/>
        <v>0</v>
      </c>
      <c r="H3925" s="7">
        <f t="shared" si="310"/>
        <v>0</v>
      </c>
      <c r="I3925" s="7"/>
      <c r="J3925">
        <v>-611.875</v>
      </c>
      <c r="K3925" s="8">
        <f t="shared" si="306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07"/>
        <v>-4.6707099999999997</v>
      </c>
      <c r="E3926" s="8">
        <f>K3955/1000</f>
        <v>-4.6739700000000006</v>
      </c>
      <c r="F3926" s="4">
        <f t="shared" si="308"/>
        <v>-3.2600000000009288E-3</v>
      </c>
      <c r="G3926" s="4">
        <f t="shared" si="309"/>
        <v>3.2600000000009288E-3</v>
      </c>
      <c r="H3926" s="7">
        <f t="shared" si="310"/>
        <v>1.0627600000006056E-5</v>
      </c>
      <c r="I3926" s="7"/>
      <c r="J3926">
        <v>-611.875</v>
      </c>
      <c r="K3926" s="8">
        <f t="shared" si="306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07"/>
        <v>67.1387</v>
      </c>
      <c r="E3927" s="8">
        <f>K3956/1000</f>
        <v>69.026200000000003</v>
      </c>
      <c r="F3927" s="4">
        <f t="shared" si="308"/>
        <v>1.8875000000000028</v>
      </c>
      <c r="G3927" s="4">
        <f t="shared" si="309"/>
        <v>1.8875000000000028</v>
      </c>
      <c r="H3927" s="7">
        <f t="shared" si="310"/>
        <v>3.5626562500000105</v>
      </c>
      <c r="I3927" s="7"/>
      <c r="J3927">
        <v>-611.875</v>
      </c>
      <c r="K3927" s="8">
        <f t="shared" si="306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07"/>
        <v>108.79</v>
      </c>
      <c r="E3928" s="8">
        <f>K3957/1000</f>
        <v>109.175</v>
      </c>
      <c r="F3928" s="4">
        <f t="shared" si="308"/>
        <v>0.38499999999999091</v>
      </c>
      <c r="G3928" s="4">
        <f t="shared" si="309"/>
        <v>0.38499999999999091</v>
      </c>
      <c r="H3928" s="7">
        <f t="shared" si="310"/>
        <v>0.148224999999993</v>
      </c>
      <c r="I3928" s="7"/>
      <c r="J3928">
        <v>-611.875</v>
      </c>
      <c r="K3928" s="8">
        <f t="shared" si="306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07"/>
        <v>107.742</v>
      </c>
      <c r="E3929" s="8">
        <f>K3958/1000</f>
        <v>108.131</v>
      </c>
      <c r="F3929" s="4">
        <f t="shared" si="308"/>
        <v>0.38899999999999579</v>
      </c>
      <c r="G3929" s="4">
        <f t="shared" si="309"/>
        <v>0.38899999999999579</v>
      </c>
      <c r="H3929" s="7">
        <f t="shared" si="310"/>
        <v>0.15132099999999674</v>
      </c>
      <c r="I3929" s="7"/>
      <c r="J3929">
        <v>-611.875</v>
      </c>
      <c r="K3929" s="8">
        <f t="shared" si="306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07"/>
        <v>106.738</v>
      </c>
      <c r="E3930" s="8">
        <f>K3959/1000</f>
        <v>107.12</v>
      </c>
      <c r="F3930" s="4">
        <f t="shared" si="308"/>
        <v>0.382000000000005</v>
      </c>
      <c r="G3930" s="4">
        <f t="shared" si="309"/>
        <v>0.382000000000005</v>
      </c>
      <c r="H3930" s="7">
        <f t="shared" si="310"/>
        <v>0.14592400000000383</v>
      </c>
      <c r="I3930" s="7"/>
      <c r="J3930">
        <v>-1066.92</v>
      </c>
      <c r="K3930" s="8">
        <f t="shared" si="306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07"/>
        <v>105.89400000000001</v>
      </c>
      <c r="E3931" s="8">
        <f>K3960/1000</f>
        <v>105.928</v>
      </c>
      <c r="F3931" s="4">
        <f t="shared" si="308"/>
        <v>3.3999999999991815E-2</v>
      </c>
      <c r="G3931" s="4">
        <f t="shared" si="309"/>
        <v>3.3999999999991815E-2</v>
      </c>
      <c r="H3931" s="7">
        <f t="shared" si="310"/>
        <v>1.1559999999994435E-3</v>
      </c>
      <c r="I3931" s="7"/>
      <c r="J3931">
        <v>-4685.28</v>
      </c>
      <c r="K3931" s="8">
        <f t="shared" si="306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07"/>
        <v>105.324</v>
      </c>
      <c r="E3932" s="8">
        <f>K3961/1000</f>
        <v>105.509</v>
      </c>
      <c r="F3932" s="4">
        <f t="shared" si="308"/>
        <v>0.18500000000000227</v>
      </c>
      <c r="G3932" s="4">
        <f t="shared" si="309"/>
        <v>0.18500000000000227</v>
      </c>
      <c r="H3932" s="7">
        <f t="shared" si="310"/>
        <v>3.4225000000000838E-2</v>
      </c>
      <c r="I3932" s="7"/>
      <c r="J3932">
        <v>72389.600000000006</v>
      </c>
      <c r="K3932" s="8">
        <f t="shared" si="306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07"/>
        <v>104.714</v>
      </c>
      <c r="E3933" s="8">
        <f>K3962/1000</f>
        <v>105.206</v>
      </c>
      <c r="F3933" s="4">
        <f t="shared" si="308"/>
        <v>0.49200000000000443</v>
      </c>
      <c r="G3933" s="4">
        <f t="shared" si="309"/>
        <v>0.49200000000000443</v>
      </c>
      <c r="H3933" s="7">
        <f t="shared" si="310"/>
        <v>0.24206400000000436</v>
      </c>
      <c r="I3933" s="7"/>
      <c r="J3933">
        <v>108377</v>
      </c>
      <c r="K3933" s="8">
        <f t="shared" si="306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07"/>
        <v>104.29</v>
      </c>
      <c r="E3934" s="8">
        <f>K3963/1000</f>
        <v>104.655</v>
      </c>
      <c r="F3934" s="4">
        <f t="shared" si="308"/>
        <v>0.36499999999999488</v>
      </c>
      <c r="G3934" s="4">
        <f t="shared" si="309"/>
        <v>0.36499999999999488</v>
      </c>
      <c r="H3934" s="7">
        <f t="shared" si="310"/>
        <v>0.13322499999999626</v>
      </c>
      <c r="I3934" s="7"/>
      <c r="J3934">
        <v>107986</v>
      </c>
      <c r="K3934" s="8">
        <f t="shared" si="306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07"/>
        <v>104.08</v>
      </c>
      <c r="E3935" s="8">
        <f>K3964/1000</f>
        <v>104.46299999999999</v>
      </c>
      <c r="F3935" s="4">
        <f t="shared" si="308"/>
        <v>0.38299999999999557</v>
      </c>
      <c r="G3935" s="4">
        <f t="shared" si="309"/>
        <v>0.38299999999999557</v>
      </c>
      <c r="H3935" s="7">
        <f t="shared" si="310"/>
        <v>0.1466889999999966</v>
      </c>
      <c r="I3935" s="7"/>
      <c r="J3935">
        <v>107194</v>
      </c>
      <c r="K3935" s="8">
        <f t="shared" si="306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07"/>
        <v>103.90600000000001</v>
      </c>
      <c r="E3936" s="8">
        <f>K3965/1000</f>
        <v>104.515</v>
      </c>
      <c r="F3936" s="4">
        <f t="shared" si="308"/>
        <v>0.60899999999999466</v>
      </c>
      <c r="G3936" s="4">
        <f t="shared" si="309"/>
        <v>0.60899999999999466</v>
      </c>
      <c r="H3936" s="7">
        <f t="shared" si="310"/>
        <v>0.37088099999999347</v>
      </c>
      <c r="I3936" s="7"/>
      <c r="J3936">
        <v>106174</v>
      </c>
      <c r="K3936" s="8">
        <f t="shared" si="306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07"/>
        <v>104.033</v>
      </c>
      <c r="E3937" s="8">
        <f>K3966/1000</f>
        <v>104.517</v>
      </c>
      <c r="F3937" s="4">
        <f t="shared" si="308"/>
        <v>0.48399999999999466</v>
      </c>
      <c r="G3937" s="4">
        <f t="shared" si="309"/>
        <v>0.48399999999999466</v>
      </c>
      <c r="H3937" s="7">
        <f t="shared" si="310"/>
        <v>0.23425599999999483</v>
      </c>
      <c r="I3937" s="7"/>
      <c r="J3937">
        <v>105742</v>
      </c>
      <c r="K3937" s="8">
        <f t="shared" si="306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07"/>
        <v>69.968299999999999</v>
      </c>
      <c r="E3938" s="8">
        <f>K3967/1000</f>
        <v>68.511099999999999</v>
      </c>
      <c r="F3938" s="4">
        <f t="shared" si="308"/>
        <v>-1.4572000000000003</v>
      </c>
      <c r="G3938" s="4">
        <f t="shared" si="309"/>
        <v>1.4572000000000003</v>
      </c>
      <c r="H3938" s="7">
        <f t="shared" si="310"/>
        <v>2.1234318400000007</v>
      </c>
      <c r="I3938" s="7"/>
      <c r="J3938">
        <v>105210</v>
      </c>
      <c r="K3938" s="8">
        <f t="shared" si="306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07"/>
        <v>-0.92471500000000006</v>
      </c>
      <c r="E3939" s="8">
        <f>K3968/1000</f>
        <v>-0.92471500000000006</v>
      </c>
      <c r="F3939" s="4">
        <f t="shared" si="308"/>
        <v>0</v>
      </c>
      <c r="G3939" s="4">
        <f t="shared" si="309"/>
        <v>0</v>
      </c>
      <c r="H3939" s="7">
        <f t="shared" si="310"/>
        <v>0</v>
      </c>
      <c r="I3939" s="7"/>
      <c r="J3939">
        <v>104895</v>
      </c>
      <c r="K3939" s="8">
        <f t="shared" si="306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07"/>
        <v>-0.61187499999999995</v>
      </c>
      <c r="E3940" s="8">
        <f>K3969/1000</f>
        <v>-0.61187499999999995</v>
      </c>
      <c r="F3940" s="4">
        <f t="shared" si="308"/>
        <v>0</v>
      </c>
      <c r="G3940" s="4">
        <f t="shared" si="309"/>
        <v>0</v>
      </c>
      <c r="H3940" s="7">
        <f t="shared" si="310"/>
        <v>0</v>
      </c>
      <c r="I3940" s="7"/>
      <c r="J3940">
        <v>104891</v>
      </c>
      <c r="K3940" s="8">
        <f t="shared" si="306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07"/>
        <v>-0.61187499999999995</v>
      </c>
      <c r="E3941" s="8">
        <f>K3970/1000</f>
        <v>-0.61187499999999995</v>
      </c>
      <c r="F3941" s="4">
        <f t="shared" si="308"/>
        <v>0</v>
      </c>
      <c r="G3941" s="4">
        <f t="shared" si="309"/>
        <v>0</v>
      </c>
      <c r="H3941" s="7">
        <f t="shared" si="310"/>
        <v>0</v>
      </c>
      <c r="I3941" s="7"/>
      <c r="J3941">
        <v>105124</v>
      </c>
      <c r="K3941" s="8">
        <f t="shared" si="306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07"/>
        <v>-0.61187499999999995</v>
      </c>
      <c r="E3942" s="8">
        <f>K3971/1000</f>
        <v>-0.61187499999999995</v>
      </c>
      <c r="F3942" s="4">
        <f t="shared" si="308"/>
        <v>0</v>
      </c>
      <c r="G3942" s="4">
        <f t="shared" si="309"/>
        <v>0</v>
      </c>
      <c r="H3942" s="7">
        <f t="shared" si="310"/>
        <v>0</v>
      </c>
      <c r="I3942" s="7"/>
      <c r="J3942">
        <v>93607.8</v>
      </c>
      <c r="K3942" s="8">
        <f t="shared" si="306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07"/>
        <v>-0.61187499999999995</v>
      </c>
      <c r="E3943" s="8">
        <f>K3972/1000</f>
        <v>-0.61187499999999995</v>
      </c>
      <c r="F3943" s="4">
        <f t="shared" si="308"/>
        <v>0</v>
      </c>
      <c r="G3943" s="4">
        <f t="shared" si="309"/>
        <v>0</v>
      </c>
      <c r="H3943" s="7">
        <f t="shared" si="310"/>
        <v>0</v>
      </c>
      <c r="I3943" s="7"/>
      <c r="J3943">
        <v>48681.2</v>
      </c>
      <c r="K3943" s="8">
        <f t="shared" si="306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07"/>
        <v>-0.61187499999999995</v>
      </c>
      <c r="E3944" s="8">
        <f>K3973/1000</f>
        <v>-0.61187499999999995</v>
      </c>
      <c r="F3944" s="4">
        <f t="shared" si="308"/>
        <v>0</v>
      </c>
      <c r="G3944" s="4">
        <f t="shared" si="309"/>
        <v>0</v>
      </c>
      <c r="H3944" s="7">
        <f t="shared" si="310"/>
        <v>0</v>
      </c>
      <c r="I3944" s="7"/>
      <c r="J3944">
        <v>-924.71500000000003</v>
      </c>
      <c r="K3944" s="8">
        <f t="shared" si="306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07"/>
        <v>-0.61187499999999995</v>
      </c>
      <c r="E3945" s="8">
        <f>K3974/1000</f>
        <v>-0.61187499999999995</v>
      </c>
      <c r="F3945" s="4">
        <f t="shared" si="308"/>
        <v>0</v>
      </c>
      <c r="G3945" s="4">
        <f t="shared" si="309"/>
        <v>0</v>
      </c>
      <c r="H3945" s="7">
        <f t="shared" si="310"/>
        <v>0</v>
      </c>
      <c r="I3945" s="7"/>
      <c r="J3945">
        <v>-611.875</v>
      </c>
      <c r="K3945" s="8">
        <f t="shared" si="306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07"/>
        <v>-0.61187499999999995</v>
      </c>
      <c r="E3946" s="8">
        <f>K3975/1000</f>
        <v>-0.61187499999999995</v>
      </c>
      <c r="F3946" s="4">
        <f t="shared" si="308"/>
        <v>0</v>
      </c>
      <c r="G3946" s="4">
        <f t="shared" si="309"/>
        <v>0</v>
      </c>
      <c r="H3946" s="7">
        <f t="shared" si="310"/>
        <v>0</v>
      </c>
      <c r="I3946" s="7"/>
      <c r="J3946">
        <v>-611.875</v>
      </c>
      <c r="K3946" s="8">
        <f t="shared" si="306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07"/>
        <v>-0.61187499999999995</v>
      </c>
      <c r="E3947" s="8">
        <f>K3976/1000</f>
        <v>-0.61187499999999995</v>
      </c>
      <c r="F3947" s="4">
        <f t="shared" si="308"/>
        <v>0</v>
      </c>
      <c r="G3947" s="4">
        <f t="shared" si="309"/>
        <v>0</v>
      </c>
      <c r="H3947" s="7">
        <f t="shared" si="310"/>
        <v>0</v>
      </c>
      <c r="I3947" s="7"/>
      <c r="J3947">
        <v>-611.875</v>
      </c>
      <c r="K3947" s="8">
        <f t="shared" si="306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07"/>
        <v>-0.61187499999999995</v>
      </c>
      <c r="E3948" s="8">
        <f>K3977/1000</f>
        <v>-0.61187499999999995</v>
      </c>
      <c r="F3948" s="4">
        <f t="shared" si="308"/>
        <v>0</v>
      </c>
      <c r="G3948" s="4">
        <f t="shared" si="309"/>
        <v>0</v>
      </c>
      <c r="H3948" s="7">
        <f t="shared" si="310"/>
        <v>0</v>
      </c>
      <c r="I3948" s="7"/>
      <c r="J3948">
        <v>-611.875</v>
      </c>
      <c r="K3948" s="8">
        <f t="shared" ref="K3948:K4011" si="311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07"/>
        <v>-1.0669200000000001</v>
      </c>
      <c r="E3949" s="8">
        <f>K3978/1000</f>
        <v>-1.0669200000000001</v>
      </c>
      <c r="F3949" s="4">
        <f t="shared" si="308"/>
        <v>0</v>
      </c>
      <c r="G3949" s="4">
        <f t="shared" si="309"/>
        <v>0</v>
      </c>
      <c r="H3949" s="7">
        <f t="shared" si="310"/>
        <v>0</v>
      </c>
      <c r="I3949" s="7"/>
      <c r="J3949">
        <v>-611.875</v>
      </c>
      <c r="K3949" s="8">
        <f t="shared" si="311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07"/>
        <v>-4.6655699999999998</v>
      </c>
      <c r="E3950" s="8">
        <f>K3979/1000</f>
        <v>-4.6679300000000001</v>
      </c>
      <c r="F3950" s="4">
        <f t="shared" si="308"/>
        <v>-2.3600000000003618E-3</v>
      </c>
      <c r="G3950" s="4">
        <f t="shared" si="309"/>
        <v>2.3600000000003618E-3</v>
      </c>
      <c r="H3950" s="7">
        <f t="shared" si="310"/>
        <v>5.5696000000017076E-6</v>
      </c>
      <c r="I3950" s="7"/>
      <c r="J3950">
        <v>-611.875</v>
      </c>
      <c r="K3950" s="8">
        <f t="shared" si="311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07"/>
        <v>54.6111</v>
      </c>
      <c r="E3951" s="8">
        <f>K3980/1000</f>
        <v>56.2453</v>
      </c>
      <c r="F3951" s="4">
        <f t="shared" si="308"/>
        <v>1.6341999999999999</v>
      </c>
      <c r="G3951" s="4">
        <f t="shared" si="309"/>
        <v>1.6341999999999999</v>
      </c>
      <c r="H3951" s="7">
        <f t="shared" si="310"/>
        <v>2.6706096399999995</v>
      </c>
      <c r="I3951" s="7"/>
      <c r="J3951">
        <v>-611.875</v>
      </c>
      <c r="K3951" s="8">
        <f t="shared" si="311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07"/>
        <v>108.431</v>
      </c>
      <c r="E3952" s="8">
        <f>K3981/1000</f>
        <v>108.818</v>
      </c>
      <c r="F3952" s="4">
        <f t="shared" si="308"/>
        <v>0.38700000000000045</v>
      </c>
      <c r="G3952" s="4">
        <f t="shared" si="309"/>
        <v>0.38700000000000045</v>
      </c>
      <c r="H3952" s="7">
        <f t="shared" si="310"/>
        <v>0.14976900000000035</v>
      </c>
      <c r="I3952" s="7"/>
      <c r="J3952">
        <v>-611.875</v>
      </c>
      <c r="K3952" s="8">
        <f t="shared" si="311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07"/>
        <v>107.467</v>
      </c>
      <c r="E3953" s="8">
        <f>K3982/1000</f>
        <v>107.84399999999999</v>
      </c>
      <c r="F3953" s="4">
        <f t="shared" si="308"/>
        <v>0.37699999999999534</v>
      </c>
      <c r="G3953" s="4">
        <f t="shared" si="309"/>
        <v>0.37699999999999534</v>
      </c>
      <c r="H3953" s="7">
        <f t="shared" si="310"/>
        <v>0.14212899999999648</v>
      </c>
      <c r="I3953" s="7"/>
      <c r="J3953">
        <v>-611.875</v>
      </c>
      <c r="K3953" s="8">
        <f t="shared" si="311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07"/>
        <v>106.486</v>
      </c>
      <c r="E3954" s="8">
        <f>K3983/1000</f>
        <v>106.872</v>
      </c>
      <c r="F3954" s="4">
        <f t="shared" si="308"/>
        <v>0.38599999999999568</v>
      </c>
      <c r="G3954" s="4">
        <f t="shared" si="309"/>
        <v>0.38599999999999568</v>
      </c>
      <c r="H3954" s="7">
        <f t="shared" si="310"/>
        <v>0.14899599999999666</v>
      </c>
      <c r="I3954" s="7"/>
      <c r="J3954">
        <v>-1066.92</v>
      </c>
      <c r="K3954" s="8">
        <f t="shared" si="311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07"/>
        <v>105.69799999999999</v>
      </c>
      <c r="E3955" s="8">
        <f>K3984/1000</f>
        <v>106.075</v>
      </c>
      <c r="F3955" s="4">
        <f t="shared" si="308"/>
        <v>0.37700000000000955</v>
      </c>
      <c r="G3955" s="4">
        <f t="shared" si="309"/>
        <v>0.37700000000000955</v>
      </c>
      <c r="H3955" s="7">
        <f t="shared" si="310"/>
        <v>0.14212900000000719</v>
      </c>
      <c r="I3955" s="7"/>
      <c r="J3955">
        <v>-4673.97</v>
      </c>
      <c r="K3955" s="8">
        <f t="shared" si="311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07"/>
        <v>105.15900000000001</v>
      </c>
      <c r="E3956" s="8">
        <f>K3985/1000</f>
        <v>105.44</v>
      </c>
      <c r="F3956" s="4">
        <f t="shared" si="308"/>
        <v>0.2809999999999917</v>
      </c>
      <c r="G3956" s="4">
        <f t="shared" si="309"/>
        <v>0.2809999999999917</v>
      </c>
      <c r="H3956" s="7">
        <f t="shared" si="310"/>
        <v>7.896099999999534E-2</v>
      </c>
      <c r="I3956" s="7"/>
      <c r="J3956">
        <v>69026.2</v>
      </c>
      <c r="K3956" s="8">
        <f t="shared" si="311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07"/>
        <v>104.565</v>
      </c>
      <c r="E3957" s="8">
        <f>K3986/1000</f>
        <v>104.681</v>
      </c>
      <c r="F3957" s="4">
        <f t="shared" si="308"/>
        <v>0.11599999999999966</v>
      </c>
      <c r="G3957" s="4">
        <f t="shared" si="309"/>
        <v>0.11599999999999966</v>
      </c>
      <c r="H3957" s="7">
        <f t="shared" si="310"/>
        <v>1.3455999999999921E-2</v>
      </c>
      <c r="I3957" s="7"/>
      <c r="J3957">
        <v>109175</v>
      </c>
      <c r="K3957" s="8">
        <f t="shared" si="311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07"/>
        <v>104.129</v>
      </c>
      <c r="E3958" s="8">
        <f>K3987/1000</f>
        <v>104.22199999999999</v>
      </c>
      <c r="F3958" s="4">
        <f t="shared" si="308"/>
        <v>9.2999999999989313E-2</v>
      </c>
      <c r="G3958" s="4">
        <f t="shared" si="309"/>
        <v>9.2999999999989313E-2</v>
      </c>
      <c r="H3958" s="7">
        <f t="shared" si="310"/>
        <v>8.6489999999980124E-3</v>
      </c>
      <c r="I3958" s="7"/>
      <c r="J3958">
        <v>108131</v>
      </c>
      <c r="K3958" s="8">
        <f t="shared" si="311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07"/>
        <v>103.84</v>
      </c>
      <c r="E3959" s="8">
        <f>K3988/1000</f>
        <v>103.977</v>
      </c>
      <c r="F3959" s="4">
        <f t="shared" si="308"/>
        <v>0.13700000000000045</v>
      </c>
      <c r="G3959" s="4">
        <f t="shared" si="309"/>
        <v>0.13700000000000045</v>
      </c>
      <c r="H3959" s="7">
        <f t="shared" si="310"/>
        <v>1.8769000000000126E-2</v>
      </c>
      <c r="I3959" s="7"/>
      <c r="J3959">
        <v>107120</v>
      </c>
      <c r="K3959" s="8">
        <f t="shared" si="311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07"/>
        <v>103.55200000000001</v>
      </c>
      <c r="E3960" s="8">
        <f>K3989/1000</f>
        <v>103.60599999999999</v>
      </c>
      <c r="F3960" s="4">
        <f t="shared" si="308"/>
        <v>5.3999999999987836E-2</v>
      </c>
      <c r="G3960" s="4">
        <f t="shared" si="309"/>
        <v>5.3999999999987836E-2</v>
      </c>
      <c r="H3960" s="7">
        <f t="shared" si="310"/>
        <v>2.9159999999986861E-3</v>
      </c>
      <c r="I3960" s="7"/>
      <c r="J3960">
        <v>105928</v>
      </c>
      <c r="K3960" s="8">
        <f t="shared" si="311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07"/>
        <v>103.783</v>
      </c>
      <c r="E3961" s="8">
        <f>K3990/1000</f>
        <v>103.95</v>
      </c>
      <c r="F3961" s="4">
        <f t="shared" si="308"/>
        <v>0.16700000000000159</v>
      </c>
      <c r="G3961" s="4">
        <f t="shared" si="309"/>
        <v>0.16700000000000159</v>
      </c>
      <c r="H3961" s="7">
        <f t="shared" si="310"/>
        <v>2.7889000000000531E-2</v>
      </c>
      <c r="I3961" s="7"/>
      <c r="J3961">
        <v>105509</v>
      </c>
      <c r="K3961" s="8">
        <f t="shared" si="311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07"/>
        <v>61.943199999999997</v>
      </c>
      <c r="E3962" s="8">
        <f>K3991/1000</f>
        <v>60.393599999999999</v>
      </c>
      <c r="F3962" s="4">
        <f t="shared" si="308"/>
        <v>-1.5495999999999981</v>
      </c>
      <c r="G3962" s="4">
        <f t="shared" si="309"/>
        <v>1.5495999999999981</v>
      </c>
      <c r="H3962" s="7">
        <f t="shared" si="310"/>
        <v>2.4012601599999939</v>
      </c>
      <c r="I3962" s="7"/>
      <c r="J3962">
        <v>105206</v>
      </c>
      <c r="K3962" s="8">
        <f t="shared" si="311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07"/>
        <v>-0.92471500000000006</v>
      </c>
      <c r="E3963" s="8">
        <f>K3992/1000</f>
        <v>-0.92471500000000006</v>
      </c>
      <c r="F3963" s="4">
        <f t="shared" si="308"/>
        <v>0</v>
      </c>
      <c r="G3963" s="4">
        <f t="shared" si="309"/>
        <v>0</v>
      </c>
      <c r="H3963" s="7">
        <f t="shared" si="310"/>
        <v>0</v>
      </c>
      <c r="I3963" s="7"/>
      <c r="J3963">
        <v>104655</v>
      </c>
      <c r="K3963" s="8">
        <f t="shared" si="311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07"/>
        <v>-0.61187499999999995</v>
      </c>
      <c r="E3964" s="8">
        <f>K3993/1000</f>
        <v>-0.61187499999999995</v>
      </c>
      <c r="F3964" s="4">
        <f t="shared" si="308"/>
        <v>0</v>
      </c>
      <c r="G3964" s="4">
        <f t="shared" si="309"/>
        <v>0</v>
      </c>
      <c r="H3964" s="7">
        <f t="shared" si="310"/>
        <v>0</v>
      </c>
      <c r="I3964" s="7"/>
      <c r="J3964">
        <v>104463</v>
      </c>
      <c r="K3964" s="8">
        <f t="shared" si="311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07"/>
        <v>-0.61187499999999995</v>
      </c>
      <c r="E3965" s="8">
        <f>K3994/1000</f>
        <v>-0.61187499999999995</v>
      </c>
      <c r="F3965" s="4">
        <f t="shared" si="308"/>
        <v>0</v>
      </c>
      <c r="G3965" s="4">
        <f t="shared" si="309"/>
        <v>0</v>
      </c>
      <c r="H3965" s="7">
        <f t="shared" si="310"/>
        <v>0</v>
      </c>
      <c r="I3965" s="7"/>
      <c r="J3965">
        <v>104515</v>
      </c>
      <c r="K3965" s="8">
        <f t="shared" si="311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07"/>
        <v>-0.61187499999999995</v>
      </c>
      <c r="E3966" s="8">
        <f>K3995/1000</f>
        <v>-0.61187499999999995</v>
      </c>
      <c r="F3966" s="4">
        <f t="shared" si="308"/>
        <v>0</v>
      </c>
      <c r="G3966" s="4">
        <f t="shared" si="309"/>
        <v>0</v>
      </c>
      <c r="H3966" s="7">
        <f t="shared" si="310"/>
        <v>0</v>
      </c>
      <c r="I3966" s="7"/>
      <c r="J3966">
        <v>104517</v>
      </c>
      <c r="K3966" s="8">
        <f t="shared" si="311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07"/>
        <v>-0.61187499999999995</v>
      </c>
      <c r="E3967" s="8">
        <f>K3996/1000</f>
        <v>-0.61187499999999995</v>
      </c>
      <c r="F3967" s="4">
        <f t="shared" si="308"/>
        <v>0</v>
      </c>
      <c r="G3967" s="4">
        <f t="shared" si="309"/>
        <v>0</v>
      </c>
      <c r="H3967" s="7">
        <f t="shared" si="310"/>
        <v>0</v>
      </c>
      <c r="I3967" s="7"/>
      <c r="J3967">
        <v>68511.100000000006</v>
      </c>
      <c r="K3967" s="8">
        <f t="shared" si="311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07"/>
        <v>-0.61187499999999995</v>
      </c>
      <c r="E3968" s="8">
        <f>K3997/1000</f>
        <v>-0.61187499999999995</v>
      </c>
      <c r="F3968" s="4">
        <f t="shared" si="308"/>
        <v>0</v>
      </c>
      <c r="G3968" s="4">
        <f t="shared" si="309"/>
        <v>0</v>
      </c>
      <c r="H3968" s="7">
        <f t="shared" si="310"/>
        <v>0</v>
      </c>
      <c r="I3968" s="7"/>
      <c r="J3968">
        <v>-924.71500000000003</v>
      </c>
      <c r="K3968" s="8">
        <f t="shared" si="311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07"/>
        <v>-0.61187499999999995</v>
      </c>
      <c r="E3969" s="8">
        <f>K3998/1000</f>
        <v>-0.61187499999999995</v>
      </c>
      <c r="F3969" s="4">
        <f t="shared" si="308"/>
        <v>0</v>
      </c>
      <c r="G3969" s="4">
        <f t="shared" si="309"/>
        <v>0</v>
      </c>
      <c r="H3969" s="7">
        <f t="shared" si="310"/>
        <v>0</v>
      </c>
      <c r="I3969" s="7"/>
      <c r="J3969">
        <v>-611.875</v>
      </c>
      <c r="K3969" s="8">
        <f t="shared" si="311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07"/>
        <v>-0.61187499999999995</v>
      </c>
      <c r="E3970" s="8">
        <f>K3999/1000</f>
        <v>-0.61187499999999995</v>
      </c>
      <c r="F3970" s="4">
        <f t="shared" si="308"/>
        <v>0</v>
      </c>
      <c r="G3970" s="4">
        <f t="shared" si="309"/>
        <v>0</v>
      </c>
      <c r="H3970" s="7">
        <f t="shared" si="310"/>
        <v>0</v>
      </c>
      <c r="I3970" s="7"/>
      <c r="J3970">
        <v>-611.875</v>
      </c>
      <c r="K3970" s="8">
        <f t="shared" si="311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07"/>
        <v>-0.61187499999999995</v>
      </c>
      <c r="E3971" s="8">
        <f>K4000/1000</f>
        <v>-0.61187499999999995</v>
      </c>
      <c r="F3971" s="4">
        <f t="shared" si="308"/>
        <v>0</v>
      </c>
      <c r="G3971" s="4">
        <f t="shared" si="309"/>
        <v>0</v>
      </c>
      <c r="H3971" s="7">
        <f t="shared" si="310"/>
        <v>0</v>
      </c>
      <c r="I3971" s="7"/>
      <c r="J3971">
        <v>-611.875</v>
      </c>
      <c r="K3971" s="8">
        <f t="shared" si="311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07"/>
        <v>-0.61187499999999995</v>
      </c>
      <c r="E3972" s="8">
        <f>K4001/1000</f>
        <v>-0.61187499999999995</v>
      </c>
      <c r="F3972" s="4">
        <f t="shared" si="308"/>
        <v>0</v>
      </c>
      <c r="G3972" s="4">
        <f t="shared" si="309"/>
        <v>0</v>
      </c>
      <c r="H3972" s="7">
        <f t="shared" si="310"/>
        <v>0</v>
      </c>
      <c r="I3972" s="7"/>
      <c r="J3972">
        <v>-611.875</v>
      </c>
      <c r="K3972" s="8">
        <f t="shared" si="311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07"/>
        <v>-1.0669200000000001</v>
      </c>
      <c r="E3973" s="8">
        <f>K4002/1000</f>
        <v>-1.0669200000000001</v>
      </c>
      <c r="F3973" s="4">
        <f t="shared" si="308"/>
        <v>0</v>
      </c>
      <c r="G3973" s="4">
        <f t="shared" si="309"/>
        <v>0</v>
      </c>
      <c r="H3973" s="7">
        <f t="shared" si="310"/>
        <v>0</v>
      </c>
      <c r="I3973" s="7"/>
      <c r="J3973">
        <v>-611.875</v>
      </c>
      <c r="K3973" s="8">
        <f t="shared" si="311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07"/>
        <v>-1.0669200000000001</v>
      </c>
      <c r="E3974" s="8">
        <f>K4003/1000</f>
        <v>-1.0669200000000001</v>
      </c>
      <c r="F3974" s="4">
        <f t="shared" si="308"/>
        <v>0</v>
      </c>
      <c r="G3974" s="4">
        <f t="shared" si="309"/>
        <v>0</v>
      </c>
      <c r="H3974" s="7">
        <f t="shared" si="310"/>
        <v>0</v>
      </c>
      <c r="I3974" s="7"/>
      <c r="J3974">
        <v>-611.875</v>
      </c>
      <c r="K3974" s="8">
        <f t="shared" si="311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07"/>
        <v>-4.6286300000000002</v>
      </c>
      <c r="E3975" s="8">
        <f>K4004/1000</f>
        <v>-4.6330799999999996</v>
      </c>
      <c r="F3975" s="4">
        <f t="shared" si="308"/>
        <v>-4.4499999999993989E-3</v>
      </c>
      <c r="G3975" s="4">
        <f t="shared" si="309"/>
        <v>4.4499999999993989E-3</v>
      </c>
      <c r="H3975" s="7">
        <f t="shared" si="310"/>
        <v>1.9802499999994649E-5</v>
      </c>
      <c r="I3975" s="7"/>
      <c r="J3975">
        <v>-611.875</v>
      </c>
      <c r="K3975" s="8">
        <f t="shared" si="311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07"/>
        <v>82.778499999999994</v>
      </c>
      <c r="E3976" s="8">
        <f>K4005/1000</f>
        <v>84.428899999999999</v>
      </c>
      <c r="F3976" s="4">
        <f t="shared" si="308"/>
        <v>1.6504000000000048</v>
      </c>
      <c r="G3976" s="4">
        <f t="shared" si="309"/>
        <v>1.6504000000000048</v>
      </c>
      <c r="H3976" s="7">
        <f t="shared" si="310"/>
        <v>2.7238201600000158</v>
      </c>
      <c r="I3976" s="7"/>
      <c r="J3976">
        <v>-611.875</v>
      </c>
      <c r="K3976" s="8">
        <f t="shared" si="311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12">C3977/1000</f>
        <v>106.943</v>
      </c>
      <c r="E3977" s="8">
        <f>K4006/1000</f>
        <v>107.35899999999999</v>
      </c>
      <c r="F3977" s="4">
        <f t="shared" ref="F3977:F4040" si="313">(E3977- D3977)</f>
        <v>0.41599999999999682</v>
      </c>
      <c r="G3977" s="4">
        <f t="shared" ref="G3977:G4040" si="314">ABS(F3977)</f>
        <v>0.41599999999999682</v>
      </c>
      <c r="H3977" s="7">
        <f t="shared" ref="H3977:H4040" si="315">(G3977^2)</f>
        <v>0.17305599999999735</v>
      </c>
      <c r="I3977" s="7"/>
      <c r="J3977">
        <v>-611.875</v>
      </c>
      <c r="K3977" s="8">
        <f t="shared" si="311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12"/>
        <v>106.027</v>
      </c>
      <c r="E3978" s="8">
        <f>K4007/1000</f>
        <v>106.443</v>
      </c>
      <c r="F3978" s="4">
        <f t="shared" si="313"/>
        <v>0.41599999999999682</v>
      </c>
      <c r="G3978" s="4">
        <f t="shared" si="314"/>
        <v>0.41599999999999682</v>
      </c>
      <c r="H3978" s="7">
        <f t="shared" si="315"/>
        <v>0.17305599999999735</v>
      </c>
      <c r="I3978" s="7"/>
      <c r="J3978">
        <v>-1066.92</v>
      </c>
      <c r="K3978" s="8">
        <f t="shared" si="311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12"/>
        <v>105.31399999999999</v>
      </c>
      <c r="E3979" s="8">
        <f>K4008/1000</f>
        <v>105.71899999999999</v>
      </c>
      <c r="F3979" s="4">
        <f t="shared" si="313"/>
        <v>0.40500000000000114</v>
      </c>
      <c r="G3979" s="4">
        <f t="shared" si="314"/>
        <v>0.40500000000000114</v>
      </c>
      <c r="H3979" s="7">
        <f t="shared" si="315"/>
        <v>0.16402500000000092</v>
      </c>
      <c r="I3979" s="7"/>
      <c r="J3979">
        <v>-4667.93</v>
      </c>
      <c r="K3979" s="8">
        <f t="shared" si="311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12"/>
        <v>104.812</v>
      </c>
      <c r="E3980" s="8">
        <f>K4009/1000</f>
        <v>105.208</v>
      </c>
      <c r="F3980" s="4">
        <f t="shared" si="313"/>
        <v>0.3960000000000008</v>
      </c>
      <c r="G3980" s="4">
        <f t="shared" si="314"/>
        <v>0.3960000000000008</v>
      </c>
      <c r="H3980" s="7">
        <f t="shared" si="315"/>
        <v>0.15681600000000062</v>
      </c>
      <c r="I3980" s="7"/>
      <c r="J3980">
        <v>56245.3</v>
      </c>
      <c r="K3980" s="8">
        <f t="shared" si="311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12"/>
        <v>104.295</v>
      </c>
      <c r="E3981" s="8">
        <f>K4010/1000</f>
        <v>104.717</v>
      </c>
      <c r="F3981" s="4">
        <f t="shared" si="313"/>
        <v>0.42199999999999704</v>
      </c>
      <c r="G3981" s="4">
        <f t="shared" si="314"/>
        <v>0.42199999999999704</v>
      </c>
      <c r="H3981" s="7">
        <f t="shared" si="315"/>
        <v>0.17808399999999749</v>
      </c>
      <c r="I3981" s="7"/>
      <c r="J3981">
        <v>108818</v>
      </c>
      <c r="K3981" s="8">
        <f t="shared" si="311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12"/>
        <v>103.916</v>
      </c>
      <c r="E3982" s="8">
        <f>K4011/1000</f>
        <v>104.291</v>
      </c>
      <c r="F3982" s="4">
        <f t="shared" si="313"/>
        <v>0.375</v>
      </c>
      <c r="G3982" s="4">
        <f t="shared" si="314"/>
        <v>0.375</v>
      </c>
      <c r="H3982" s="7">
        <f t="shared" si="315"/>
        <v>0.140625</v>
      </c>
      <c r="I3982" s="7"/>
      <c r="J3982">
        <v>107844</v>
      </c>
      <c r="K3982" s="8">
        <f t="shared" si="311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12"/>
        <v>103.702</v>
      </c>
      <c r="E3983" s="8">
        <f>K4012/1000</f>
        <v>104.09699999999999</v>
      </c>
      <c r="F3983" s="4">
        <f t="shared" si="313"/>
        <v>0.39499999999999602</v>
      </c>
      <c r="G3983" s="4">
        <f t="shared" si="314"/>
        <v>0.39499999999999602</v>
      </c>
      <c r="H3983" s="7">
        <f t="shared" si="315"/>
        <v>0.15602499999999686</v>
      </c>
      <c r="I3983" s="7"/>
      <c r="J3983">
        <v>106872</v>
      </c>
      <c r="K3983" s="8">
        <f t="shared" si="311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12"/>
        <v>103.774</v>
      </c>
      <c r="E3984" s="8">
        <f>K4013/1000</f>
        <v>103.828</v>
      </c>
      <c r="F3984" s="4">
        <f t="shared" si="313"/>
        <v>5.4000000000002046E-2</v>
      </c>
      <c r="G3984" s="4">
        <f t="shared" si="314"/>
        <v>5.4000000000002046E-2</v>
      </c>
      <c r="H3984" s="7">
        <f t="shared" si="315"/>
        <v>2.9160000000002209E-3</v>
      </c>
      <c r="I3984" s="7"/>
      <c r="J3984">
        <v>106075</v>
      </c>
      <c r="K3984" s="8">
        <f t="shared" si="311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12"/>
        <v>79.483199999999997</v>
      </c>
      <c r="E3985" s="8">
        <f>K4014/1000</f>
        <v>78.404899999999998</v>
      </c>
      <c r="F3985" s="4">
        <f t="shared" si="313"/>
        <v>-1.0782999999999987</v>
      </c>
      <c r="G3985" s="4">
        <f t="shared" si="314"/>
        <v>1.0782999999999987</v>
      </c>
      <c r="H3985" s="7">
        <f t="shared" si="315"/>
        <v>1.1627308899999973</v>
      </c>
      <c r="I3985" s="7"/>
      <c r="J3985">
        <v>105440</v>
      </c>
      <c r="K3985" s="8">
        <f t="shared" si="311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12"/>
        <v>32.296500000000002</v>
      </c>
      <c r="E3986" s="8">
        <f>K4015/1000</f>
        <v>31.4651</v>
      </c>
      <c r="F3986" s="4">
        <f t="shared" si="313"/>
        <v>-0.83140000000000214</v>
      </c>
      <c r="G3986" s="4">
        <f t="shared" si="314"/>
        <v>0.83140000000000214</v>
      </c>
      <c r="H3986" s="7">
        <f t="shared" si="315"/>
        <v>0.69122596000000358</v>
      </c>
      <c r="I3986" s="7"/>
      <c r="J3986">
        <v>104681</v>
      </c>
      <c r="K3986" s="8">
        <f t="shared" si="311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12"/>
        <v>-0.92471500000000006</v>
      </c>
      <c r="E3987" s="8">
        <f>K4016/1000</f>
        <v>-0.92471500000000006</v>
      </c>
      <c r="F3987" s="4">
        <f t="shared" si="313"/>
        <v>0</v>
      </c>
      <c r="G3987" s="4">
        <f t="shared" si="314"/>
        <v>0</v>
      </c>
      <c r="H3987" s="7">
        <f t="shared" si="315"/>
        <v>0</v>
      </c>
      <c r="I3987" s="7"/>
      <c r="J3987">
        <v>104222</v>
      </c>
      <c r="K3987" s="8">
        <f t="shared" si="311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12"/>
        <v>-0.61187499999999995</v>
      </c>
      <c r="E3988" s="8">
        <f>K4017/1000</f>
        <v>-0.61187499999999995</v>
      </c>
      <c r="F3988" s="4">
        <f t="shared" si="313"/>
        <v>0</v>
      </c>
      <c r="G3988" s="4">
        <f t="shared" si="314"/>
        <v>0</v>
      </c>
      <c r="H3988" s="7">
        <f t="shared" si="315"/>
        <v>0</v>
      </c>
      <c r="I3988" s="7"/>
      <c r="J3988">
        <v>103977</v>
      </c>
      <c r="K3988" s="8">
        <f t="shared" si="311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12"/>
        <v>-0.61187499999999995</v>
      </c>
      <c r="E3989" s="8">
        <f>K4018/1000</f>
        <v>-0.61187499999999995</v>
      </c>
      <c r="F3989" s="4">
        <f t="shared" si="313"/>
        <v>0</v>
      </c>
      <c r="G3989" s="4">
        <f t="shared" si="314"/>
        <v>0</v>
      </c>
      <c r="H3989" s="7">
        <f t="shared" si="315"/>
        <v>0</v>
      </c>
      <c r="I3989" s="7"/>
      <c r="J3989">
        <v>103606</v>
      </c>
      <c r="K3989" s="8">
        <f t="shared" si="311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12"/>
        <v>-0.61187499999999995</v>
      </c>
      <c r="E3990" s="8">
        <f>K4019/1000</f>
        <v>-0.61187499999999995</v>
      </c>
      <c r="F3990" s="4">
        <f t="shared" si="313"/>
        <v>0</v>
      </c>
      <c r="G3990" s="4">
        <f t="shared" si="314"/>
        <v>0</v>
      </c>
      <c r="H3990" s="7">
        <f t="shared" si="315"/>
        <v>0</v>
      </c>
      <c r="I3990" s="7"/>
      <c r="J3990">
        <v>103950</v>
      </c>
      <c r="K3990" s="8">
        <f t="shared" si="311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12"/>
        <v>-0.61187499999999995</v>
      </c>
      <c r="E3991" s="8">
        <f>K4020/1000</f>
        <v>-0.61187499999999995</v>
      </c>
      <c r="F3991" s="4">
        <f t="shared" si="313"/>
        <v>0</v>
      </c>
      <c r="G3991" s="4">
        <f t="shared" si="314"/>
        <v>0</v>
      </c>
      <c r="H3991" s="7">
        <f t="shared" si="315"/>
        <v>0</v>
      </c>
      <c r="I3991" s="7"/>
      <c r="J3991">
        <v>60393.599999999999</v>
      </c>
      <c r="K3991" s="8">
        <f t="shared" si="311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12"/>
        <v>-0.61187499999999995</v>
      </c>
      <c r="E3992" s="8">
        <f>K4021/1000</f>
        <v>-0.61187499999999995</v>
      </c>
      <c r="F3992" s="4">
        <f t="shared" si="313"/>
        <v>0</v>
      </c>
      <c r="G3992" s="4">
        <f t="shared" si="314"/>
        <v>0</v>
      </c>
      <c r="H3992" s="7">
        <f t="shared" si="315"/>
        <v>0</v>
      </c>
      <c r="I3992" s="7"/>
      <c r="J3992">
        <v>-924.71500000000003</v>
      </c>
      <c r="K3992" s="8">
        <f t="shared" si="311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12"/>
        <v>-0.61187499999999995</v>
      </c>
      <c r="E3993" s="8">
        <f>K4022/1000</f>
        <v>-0.61187499999999995</v>
      </c>
      <c r="F3993" s="4">
        <f t="shared" si="313"/>
        <v>0</v>
      </c>
      <c r="G3993" s="4">
        <f t="shared" si="314"/>
        <v>0</v>
      </c>
      <c r="H3993" s="7">
        <f t="shared" si="315"/>
        <v>0</v>
      </c>
      <c r="I3993" s="7"/>
      <c r="J3993">
        <v>-611.875</v>
      </c>
      <c r="K3993" s="8">
        <f t="shared" si="311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12"/>
        <v>-0.61187499999999995</v>
      </c>
      <c r="E3994" s="8">
        <f>K4023/1000</f>
        <v>-0.61187499999999995</v>
      </c>
      <c r="F3994" s="4">
        <f t="shared" si="313"/>
        <v>0</v>
      </c>
      <c r="G3994" s="4">
        <f t="shared" si="314"/>
        <v>0</v>
      </c>
      <c r="H3994" s="7">
        <f t="shared" si="315"/>
        <v>0</v>
      </c>
      <c r="I3994" s="7"/>
      <c r="J3994">
        <v>-611.875</v>
      </c>
      <c r="K3994" s="8">
        <f t="shared" si="311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12"/>
        <v>-0.61187499999999995</v>
      </c>
      <c r="E3995" s="8">
        <f>K4024/1000</f>
        <v>-0.61187499999999995</v>
      </c>
      <c r="F3995" s="4">
        <f t="shared" si="313"/>
        <v>0</v>
      </c>
      <c r="G3995" s="4">
        <f t="shared" si="314"/>
        <v>0</v>
      </c>
      <c r="H3995" s="7">
        <f t="shared" si="315"/>
        <v>0</v>
      </c>
      <c r="I3995" s="7"/>
      <c r="J3995">
        <v>-611.875</v>
      </c>
      <c r="K3995" s="8">
        <f t="shared" si="311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12"/>
        <v>-0.61187499999999995</v>
      </c>
      <c r="E3996" s="8">
        <f>K4025/1000</f>
        <v>-0.61187499999999995</v>
      </c>
      <c r="F3996" s="4">
        <f t="shared" si="313"/>
        <v>0</v>
      </c>
      <c r="G3996" s="4">
        <f t="shared" si="314"/>
        <v>0</v>
      </c>
      <c r="H3996" s="7">
        <f t="shared" si="315"/>
        <v>0</v>
      </c>
      <c r="I3996" s="7"/>
      <c r="J3996">
        <v>-611.875</v>
      </c>
      <c r="K3996" s="8">
        <f t="shared" si="311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12"/>
        <v>-1.0669200000000001</v>
      </c>
      <c r="E3997" s="8">
        <f>K4026/1000</f>
        <v>-1.0669200000000001</v>
      </c>
      <c r="F3997" s="4">
        <f t="shared" si="313"/>
        <v>0</v>
      </c>
      <c r="G3997" s="4">
        <f t="shared" si="314"/>
        <v>0</v>
      </c>
      <c r="H3997" s="7">
        <f t="shared" si="315"/>
        <v>0</v>
      </c>
      <c r="I3997" s="7"/>
      <c r="J3997">
        <v>-611.875</v>
      </c>
      <c r="K3997" s="8">
        <f t="shared" si="311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12"/>
        <v>-4.6893199999999995</v>
      </c>
      <c r="E3998" s="8">
        <f>K4027/1000</f>
        <v>-4.6915399999999998</v>
      </c>
      <c r="F3998" s="4">
        <f t="shared" si="313"/>
        <v>-2.2200000000003328E-3</v>
      </c>
      <c r="G3998" s="4">
        <f t="shared" si="314"/>
        <v>2.2200000000003328E-3</v>
      </c>
      <c r="H3998" s="7">
        <f t="shared" si="315"/>
        <v>4.9284000000014773E-6</v>
      </c>
      <c r="I3998" s="7"/>
      <c r="J3998">
        <v>-611.875</v>
      </c>
      <c r="K3998" s="8">
        <f t="shared" si="311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12"/>
        <v>46.218900000000005</v>
      </c>
      <c r="E3999" s="8">
        <f>K4028/1000</f>
        <v>47.941600000000001</v>
      </c>
      <c r="F3999" s="4">
        <f t="shared" si="313"/>
        <v>1.7226999999999961</v>
      </c>
      <c r="G3999" s="4">
        <f t="shared" si="314"/>
        <v>1.7226999999999961</v>
      </c>
      <c r="H3999" s="7">
        <f t="shared" si="315"/>
        <v>2.9676952899999867</v>
      </c>
      <c r="I3999" s="7"/>
      <c r="J3999">
        <v>-611.875</v>
      </c>
      <c r="K3999" s="8">
        <f t="shared" si="311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12"/>
        <v>107.788</v>
      </c>
      <c r="E4000" s="8">
        <f>K4029/1000</f>
        <v>108.19499999999999</v>
      </c>
      <c r="F4000" s="4">
        <f t="shared" si="313"/>
        <v>0.40699999999999648</v>
      </c>
      <c r="G4000" s="4">
        <f t="shared" si="314"/>
        <v>0.40699999999999648</v>
      </c>
      <c r="H4000" s="7">
        <f t="shared" si="315"/>
        <v>0.16564899999999713</v>
      </c>
      <c r="I4000" s="7"/>
      <c r="J4000">
        <v>-611.875</v>
      </c>
      <c r="K4000" s="8">
        <f t="shared" si="311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12"/>
        <v>107.068</v>
      </c>
      <c r="E4001" s="8">
        <f>K4030/1000</f>
        <v>107.74</v>
      </c>
      <c r="F4001" s="4">
        <f t="shared" si="313"/>
        <v>0.67199999999999704</v>
      </c>
      <c r="G4001" s="4">
        <f t="shared" si="314"/>
        <v>0.67199999999999704</v>
      </c>
      <c r="H4001" s="7">
        <f t="shared" si="315"/>
        <v>0.45158399999999604</v>
      </c>
      <c r="I4001" s="7"/>
      <c r="J4001">
        <v>-611.875</v>
      </c>
      <c r="K4001" s="8">
        <f t="shared" si="311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12"/>
        <v>106.346</v>
      </c>
      <c r="E4002" s="8">
        <f>K4031/1000</f>
        <v>106.666</v>
      </c>
      <c r="F4002" s="4">
        <f t="shared" si="313"/>
        <v>0.31999999999999318</v>
      </c>
      <c r="G4002" s="4">
        <f t="shared" si="314"/>
        <v>0.31999999999999318</v>
      </c>
      <c r="H4002" s="7">
        <f t="shared" si="315"/>
        <v>0.10239999999999563</v>
      </c>
      <c r="I4002" s="7"/>
      <c r="J4002">
        <v>-1066.92</v>
      </c>
      <c r="K4002" s="8">
        <f t="shared" si="311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12"/>
        <v>105.71899999999999</v>
      </c>
      <c r="E4003" s="8">
        <f>K4032/1000</f>
        <v>106.045</v>
      </c>
      <c r="F4003" s="4">
        <f t="shared" si="313"/>
        <v>0.32600000000000762</v>
      </c>
      <c r="G4003" s="4">
        <f t="shared" si="314"/>
        <v>0.32600000000000762</v>
      </c>
      <c r="H4003" s="7">
        <f t="shared" si="315"/>
        <v>0.10627600000000496</v>
      </c>
      <c r="I4003" s="7"/>
      <c r="J4003">
        <v>-1066.92</v>
      </c>
      <c r="K4003" s="8">
        <f t="shared" si="311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12"/>
        <v>105.205</v>
      </c>
      <c r="E4004" s="8">
        <f>K4033/1000</f>
        <v>105.524</v>
      </c>
      <c r="F4004" s="4">
        <f t="shared" si="313"/>
        <v>0.31900000000000261</v>
      </c>
      <c r="G4004" s="4">
        <f t="shared" si="314"/>
        <v>0.31900000000000261</v>
      </c>
      <c r="H4004" s="7">
        <f t="shared" si="315"/>
        <v>0.10176100000000167</v>
      </c>
      <c r="I4004" s="7"/>
      <c r="J4004">
        <v>-4633.08</v>
      </c>
      <c r="K4004" s="8">
        <f t="shared" si="311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12"/>
        <v>104.679</v>
      </c>
      <c r="E4005" s="8">
        <f>K4034/1000</f>
        <v>105.102</v>
      </c>
      <c r="F4005" s="4">
        <f t="shared" si="313"/>
        <v>0.42300000000000182</v>
      </c>
      <c r="G4005" s="4">
        <f t="shared" si="314"/>
        <v>0.42300000000000182</v>
      </c>
      <c r="H4005" s="7">
        <f t="shared" si="315"/>
        <v>0.17892900000000153</v>
      </c>
      <c r="I4005" s="7"/>
      <c r="J4005">
        <v>84428.9</v>
      </c>
      <c r="K4005" s="8">
        <f t="shared" si="311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12"/>
        <v>104.402</v>
      </c>
      <c r="E4006" s="8">
        <f>K4035/1000</f>
        <v>104.831</v>
      </c>
      <c r="F4006" s="4">
        <f t="shared" si="313"/>
        <v>0.42900000000000205</v>
      </c>
      <c r="G4006" s="4">
        <f t="shared" si="314"/>
        <v>0.42900000000000205</v>
      </c>
      <c r="H4006" s="7">
        <f t="shared" si="315"/>
        <v>0.18404100000000176</v>
      </c>
      <c r="I4006" s="7"/>
      <c r="J4006">
        <v>107359</v>
      </c>
      <c r="K4006" s="8">
        <f t="shared" si="311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12"/>
        <v>104.379</v>
      </c>
      <c r="E4007" s="8">
        <f>K4036/1000</f>
        <v>104.83</v>
      </c>
      <c r="F4007" s="4">
        <f t="shared" si="313"/>
        <v>0.45099999999999341</v>
      </c>
      <c r="G4007" s="4">
        <f t="shared" si="314"/>
        <v>0.45099999999999341</v>
      </c>
      <c r="H4007" s="7">
        <f t="shared" si="315"/>
        <v>0.20340099999999406</v>
      </c>
      <c r="I4007" s="7"/>
      <c r="J4007">
        <v>106443</v>
      </c>
      <c r="K4007" s="8">
        <f t="shared" si="311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12"/>
        <v>104.419</v>
      </c>
      <c r="E4008" s="8">
        <f>K4037/1000</f>
        <v>104.83199999999999</v>
      </c>
      <c r="F4008" s="4">
        <f t="shared" si="313"/>
        <v>0.4129999999999967</v>
      </c>
      <c r="G4008" s="4">
        <f t="shared" si="314"/>
        <v>0.4129999999999967</v>
      </c>
      <c r="H4008" s="7">
        <f t="shared" si="315"/>
        <v>0.17056899999999728</v>
      </c>
      <c r="I4008" s="7"/>
      <c r="J4008">
        <v>105719</v>
      </c>
      <c r="K4008" s="8">
        <f t="shared" si="311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12"/>
        <v>104.759</v>
      </c>
      <c r="E4009" s="8">
        <f>K4038/1000</f>
        <v>105.298</v>
      </c>
      <c r="F4009" s="4">
        <f t="shared" si="313"/>
        <v>0.53900000000000148</v>
      </c>
      <c r="G4009" s="4">
        <f t="shared" si="314"/>
        <v>0.53900000000000148</v>
      </c>
      <c r="H4009" s="7">
        <f t="shared" si="315"/>
        <v>0.29052100000000158</v>
      </c>
      <c r="I4009" s="7"/>
      <c r="J4009">
        <v>105208</v>
      </c>
      <c r="K4009" s="8">
        <f t="shared" si="311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12"/>
        <v>64.026600000000002</v>
      </c>
      <c r="E4010" s="8">
        <f>K4039/1000</f>
        <v>62.645499999999998</v>
      </c>
      <c r="F4010" s="4">
        <f t="shared" si="313"/>
        <v>-1.3811000000000035</v>
      </c>
      <c r="G4010" s="4">
        <f t="shared" si="314"/>
        <v>1.3811000000000035</v>
      </c>
      <c r="H4010" s="7">
        <f t="shared" si="315"/>
        <v>1.9074372100000099</v>
      </c>
      <c r="I4010" s="7"/>
      <c r="J4010">
        <v>104717</v>
      </c>
      <c r="K4010" s="8">
        <f t="shared" si="311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12"/>
        <v>-0.92471500000000006</v>
      </c>
      <c r="E4011" s="8">
        <f>K4040/1000</f>
        <v>-0.92471500000000006</v>
      </c>
      <c r="F4011" s="4">
        <f t="shared" si="313"/>
        <v>0</v>
      </c>
      <c r="G4011" s="4">
        <f t="shared" si="314"/>
        <v>0</v>
      </c>
      <c r="H4011" s="7">
        <f t="shared" si="315"/>
        <v>0</v>
      </c>
      <c r="I4011" s="7"/>
      <c r="J4011">
        <v>104291</v>
      </c>
      <c r="K4011" s="8">
        <f t="shared" si="311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12"/>
        <v>-0.61187499999999995</v>
      </c>
      <c r="E4012" s="8">
        <f>K4041/1000</f>
        <v>-0.61187499999999995</v>
      </c>
      <c r="F4012" s="4">
        <f t="shared" si="313"/>
        <v>0</v>
      </c>
      <c r="G4012" s="4">
        <f t="shared" si="314"/>
        <v>0</v>
      </c>
      <c r="H4012" s="7">
        <f t="shared" si="315"/>
        <v>0</v>
      </c>
      <c r="I4012" s="7"/>
      <c r="J4012">
        <v>104097</v>
      </c>
      <c r="K4012" s="8">
        <f t="shared" ref="K4012:K4075" si="316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12"/>
        <v>-0.61187499999999995</v>
      </c>
      <c r="E4013" s="8">
        <f>K4042/1000</f>
        <v>-0.61187499999999995</v>
      </c>
      <c r="F4013" s="4">
        <f t="shared" si="313"/>
        <v>0</v>
      </c>
      <c r="G4013" s="4">
        <f t="shared" si="314"/>
        <v>0</v>
      </c>
      <c r="H4013" s="7">
        <f t="shared" si="315"/>
        <v>0</v>
      </c>
      <c r="I4013" s="7"/>
      <c r="J4013">
        <v>103828</v>
      </c>
      <c r="K4013" s="8">
        <f t="shared" si="316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12"/>
        <v>-0.61187499999999995</v>
      </c>
      <c r="E4014" s="8">
        <f>K4043/1000</f>
        <v>-0.61187499999999995</v>
      </c>
      <c r="F4014" s="4">
        <f t="shared" si="313"/>
        <v>0</v>
      </c>
      <c r="G4014" s="4">
        <f t="shared" si="314"/>
        <v>0</v>
      </c>
      <c r="H4014" s="7">
        <f t="shared" si="315"/>
        <v>0</v>
      </c>
      <c r="I4014" s="7"/>
      <c r="J4014">
        <v>78404.899999999994</v>
      </c>
      <c r="K4014" s="8">
        <f t="shared" si="316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12"/>
        <v>-0.61187499999999995</v>
      </c>
      <c r="E4015" s="8">
        <f>K4044/1000</f>
        <v>-0.61187499999999995</v>
      </c>
      <c r="F4015" s="4">
        <f t="shared" si="313"/>
        <v>0</v>
      </c>
      <c r="G4015" s="4">
        <f t="shared" si="314"/>
        <v>0</v>
      </c>
      <c r="H4015" s="7">
        <f t="shared" si="315"/>
        <v>0</v>
      </c>
      <c r="I4015" s="7"/>
      <c r="J4015">
        <v>31465.1</v>
      </c>
      <c r="K4015" s="8">
        <f t="shared" si="316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12"/>
        <v>-0.61187499999999995</v>
      </c>
      <c r="E4016" s="8">
        <f>K4045/1000</f>
        <v>-0.61187499999999995</v>
      </c>
      <c r="F4016" s="4">
        <f t="shared" si="313"/>
        <v>0</v>
      </c>
      <c r="G4016" s="4">
        <f t="shared" si="314"/>
        <v>0</v>
      </c>
      <c r="H4016" s="7">
        <f t="shared" si="315"/>
        <v>0</v>
      </c>
      <c r="I4016" s="7"/>
      <c r="J4016">
        <v>-924.71500000000003</v>
      </c>
      <c r="K4016" s="8">
        <f t="shared" si="316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12"/>
        <v>-0.61187499999999995</v>
      </c>
      <c r="E4017" s="8">
        <f>K4046/1000</f>
        <v>-0.61187499999999995</v>
      </c>
      <c r="F4017" s="4">
        <f t="shared" si="313"/>
        <v>0</v>
      </c>
      <c r="G4017" s="4">
        <f t="shared" si="314"/>
        <v>0</v>
      </c>
      <c r="H4017" s="7">
        <f t="shared" si="315"/>
        <v>0</v>
      </c>
      <c r="I4017" s="7"/>
      <c r="J4017">
        <v>-611.875</v>
      </c>
      <c r="K4017" s="8">
        <f t="shared" si="316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12"/>
        <v>-0.61187499999999995</v>
      </c>
      <c r="E4018" s="8">
        <f>K4047/1000</f>
        <v>-0.61187499999999995</v>
      </c>
      <c r="F4018" s="4">
        <f t="shared" si="313"/>
        <v>0</v>
      </c>
      <c r="G4018" s="4">
        <f t="shared" si="314"/>
        <v>0</v>
      </c>
      <c r="H4018" s="7">
        <f t="shared" si="315"/>
        <v>0</v>
      </c>
      <c r="I4018" s="7"/>
      <c r="J4018">
        <v>-611.875</v>
      </c>
      <c r="K4018" s="8">
        <f t="shared" si="316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12"/>
        <v>-0.61187499999999995</v>
      </c>
      <c r="E4019" s="8">
        <f>K4048/1000</f>
        <v>-0.61187499999999995</v>
      </c>
      <c r="F4019" s="4">
        <f t="shared" si="313"/>
        <v>0</v>
      </c>
      <c r="G4019" s="4">
        <f t="shared" si="314"/>
        <v>0</v>
      </c>
      <c r="H4019" s="7">
        <f t="shared" si="315"/>
        <v>0</v>
      </c>
      <c r="I4019" s="7"/>
      <c r="J4019">
        <v>-611.875</v>
      </c>
      <c r="K4019" s="8">
        <f t="shared" si="316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12"/>
        <v>-0.61187499999999995</v>
      </c>
      <c r="E4020" s="8">
        <f>K4049/1000</f>
        <v>-0.61187499999999995</v>
      </c>
      <c r="F4020" s="4">
        <f t="shared" si="313"/>
        <v>0</v>
      </c>
      <c r="G4020" s="4">
        <f t="shared" si="314"/>
        <v>0</v>
      </c>
      <c r="H4020" s="7">
        <f t="shared" si="315"/>
        <v>0</v>
      </c>
      <c r="I4020" s="7"/>
      <c r="J4020">
        <v>-611.875</v>
      </c>
      <c r="K4020" s="8">
        <f t="shared" si="316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12"/>
        <v>-1.0669200000000001</v>
      </c>
      <c r="E4021" s="8">
        <f>K4050/1000</f>
        <v>-1.0669200000000001</v>
      </c>
      <c r="F4021" s="4">
        <f t="shared" si="313"/>
        <v>0</v>
      </c>
      <c r="G4021" s="4">
        <f t="shared" si="314"/>
        <v>0</v>
      </c>
      <c r="H4021" s="7">
        <f t="shared" si="315"/>
        <v>0</v>
      </c>
      <c r="I4021" s="7"/>
      <c r="J4021">
        <v>-611.875</v>
      </c>
      <c r="K4021" s="8">
        <f t="shared" si="316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12"/>
        <v>-1.0669200000000001</v>
      </c>
      <c r="E4022" s="8">
        <f>K4051/1000</f>
        <v>-1.0669200000000001</v>
      </c>
      <c r="F4022" s="4">
        <f t="shared" si="313"/>
        <v>0</v>
      </c>
      <c r="G4022" s="4">
        <f t="shared" si="314"/>
        <v>0</v>
      </c>
      <c r="H4022" s="7">
        <f t="shared" si="315"/>
        <v>0</v>
      </c>
      <c r="I4022" s="7"/>
      <c r="J4022">
        <v>-611.875</v>
      </c>
      <c r="K4022" s="8">
        <f t="shared" si="316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12"/>
        <v>6.4455600000000004</v>
      </c>
      <c r="E4023" s="8">
        <f>K4052/1000</f>
        <v>7.3293599999999994</v>
      </c>
      <c r="F4023" s="4">
        <f t="shared" si="313"/>
        <v>0.88379999999999903</v>
      </c>
      <c r="G4023" s="4">
        <f t="shared" si="314"/>
        <v>0.88379999999999903</v>
      </c>
      <c r="H4023" s="7">
        <f t="shared" si="315"/>
        <v>0.78110243999999829</v>
      </c>
      <c r="I4023" s="7"/>
      <c r="J4023">
        <v>-611.875</v>
      </c>
      <c r="K4023" s="8">
        <f t="shared" si="316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12"/>
        <v>109.393</v>
      </c>
      <c r="E4024" s="8">
        <f>K4053/1000</f>
        <v>109.81699999999999</v>
      </c>
      <c r="F4024" s="4">
        <f t="shared" si="313"/>
        <v>0.42399999999999238</v>
      </c>
      <c r="G4024" s="4">
        <f t="shared" si="314"/>
        <v>0.42399999999999238</v>
      </c>
      <c r="H4024" s="7">
        <f t="shared" si="315"/>
        <v>0.17977599999999355</v>
      </c>
      <c r="I4024" s="7"/>
      <c r="J4024">
        <v>-611.875</v>
      </c>
      <c r="K4024" s="8">
        <f t="shared" si="316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12"/>
        <v>-0.75407500000000005</v>
      </c>
      <c r="E4025" s="8">
        <f>K4054/1000</f>
        <v>-0.75407500000000005</v>
      </c>
      <c r="F4025" s="4">
        <f t="shared" si="313"/>
        <v>0</v>
      </c>
      <c r="G4025" s="4">
        <f t="shared" si="314"/>
        <v>0</v>
      </c>
      <c r="H4025" s="7">
        <f t="shared" si="315"/>
        <v>0</v>
      </c>
      <c r="I4025" s="7"/>
      <c r="J4025">
        <v>-611.875</v>
      </c>
      <c r="K4025" s="8">
        <f t="shared" si="316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12"/>
        <v>-0.75407500000000005</v>
      </c>
      <c r="E4026" s="8">
        <f>K4055/1000</f>
        <v>-0.75407500000000005</v>
      </c>
      <c r="F4026" s="4">
        <f t="shared" si="313"/>
        <v>0</v>
      </c>
      <c r="G4026" s="4">
        <f t="shared" si="314"/>
        <v>0</v>
      </c>
      <c r="H4026" s="7">
        <f t="shared" si="315"/>
        <v>0</v>
      </c>
      <c r="I4026" s="7"/>
      <c r="J4026">
        <v>-1066.92</v>
      </c>
      <c r="K4026" s="8">
        <f t="shared" si="316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12"/>
        <v>-0.75407500000000005</v>
      </c>
      <c r="E4027" s="8">
        <f>K4056/1000</f>
        <v>-0.75407500000000005</v>
      </c>
      <c r="F4027" s="4">
        <f t="shared" si="313"/>
        <v>0</v>
      </c>
      <c r="G4027" s="4">
        <f t="shared" si="314"/>
        <v>0</v>
      </c>
      <c r="H4027" s="7">
        <f t="shared" si="315"/>
        <v>0</v>
      </c>
      <c r="I4027" s="7"/>
      <c r="J4027">
        <v>-4691.54</v>
      </c>
      <c r="K4027" s="8">
        <f t="shared" si="316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12"/>
        <v>-0.75407500000000005</v>
      </c>
      <c r="E4028" s="8">
        <f>K4057/1000</f>
        <v>-0.75407500000000005</v>
      </c>
      <c r="F4028" s="4">
        <f t="shared" si="313"/>
        <v>0</v>
      </c>
      <c r="G4028" s="4">
        <f t="shared" si="314"/>
        <v>0</v>
      </c>
      <c r="H4028" s="7">
        <f t="shared" si="315"/>
        <v>0</v>
      </c>
      <c r="I4028" s="7"/>
      <c r="J4028">
        <v>47941.599999999999</v>
      </c>
      <c r="K4028" s="8">
        <f t="shared" si="316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12"/>
        <v>-0.75407500000000005</v>
      </c>
      <c r="E4029" s="8">
        <f>K4058/1000</f>
        <v>-0.75407500000000005</v>
      </c>
      <c r="F4029" s="4">
        <f t="shared" si="313"/>
        <v>0</v>
      </c>
      <c r="G4029" s="4">
        <f t="shared" si="314"/>
        <v>0</v>
      </c>
      <c r="H4029" s="7">
        <f t="shared" si="315"/>
        <v>0</v>
      </c>
      <c r="I4029" s="7"/>
      <c r="J4029">
        <v>108195</v>
      </c>
      <c r="K4029" s="8">
        <f t="shared" si="316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12"/>
        <v>-0.75407500000000005</v>
      </c>
      <c r="E4030" s="8">
        <f>K4059/1000</f>
        <v>-0.75407500000000005</v>
      </c>
      <c r="F4030" s="4">
        <f t="shared" si="313"/>
        <v>0</v>
      </c>
      <c r="G4030" s="4">
        <f t="shared" si="314"/>
        <v>0</v>
      </c>
      <c r="H4030" s="7">
        <f t="shared" si="315"/>
        <v>0</v>
      </c>
      <c r="I4030" s="7"/>
      <c r="J4030">
        <v>107740</v>
      </c>
      <c r="K4030" s="8">
        <f t="shared" si="316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12"/>
        <v>-0.75407500000000005</v>
      </c>
      <c r="E4031" s="8">
        <f>K4060/1000</f>
        <v>-0.75407500000000005</v>
      </c>
      <c r="F4031" s="4">
        <f t="shared" si="313"/>
        <v>0</v>
      </c>
      <c r="G4031" s="4">
        <f t="shared" si="314"/>
        <v>0</v>
      </c>
      <c r="H4031" s="7">
        <f t="shared" si="315"/>
        <v>0</v>
      </c>
      <c r="I4031" s="7"/>
      <c r="J4031">
        <v>106666</v>
      </c>
      <c r="K4031" s="8">
        <f t="shared" si="316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12"/>
        <v>-0.75407500000000005</v>
      </c>
      <c r="E4032" s="8">
        <f>K4061/1000</f>
        <v>-0.75407500000000005</v>
      </c>
      <c r="F4032" s="4">
        <f t="shared" si="313"/>
        <v>0</v>
      </c>
      <c r="G4032" s="4">
        <f t="shared" si="314"/>
        <v>0</v>
      </c>
      <c r="H4032" s="7">
        <f t="shared" si="315"/>
        <v>0</v>
      </c>
      <c r="I4032" s="7"/>
      <c r="J4032">
        <v>106045</v>
      </c>
      <c r="K4032" s="8">
        <f t="shared" si="316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12"/>
        <v>-0.75407500000000005</v>
      </c>
      <c r="E4033" s="8">
        <f>K4062/1000</f>
        <v>-0.75407500000000005</v>
      </c>
      <c r="F4033" s="4">
        <f t="shared" si="313"/>
        <v>0</v>
      </c>
      <c r="G4033" s="4">
        <f t="shared" si="314"/>
        <v>0</v>
      </c>
      <c r="H4033" s="7">
        <f t="shared" si="315"/>
        <v>0</v>
      </c>
      <c r="I4033" s="7"/>
      <c r="J4033">
        <v>105524</v>
      </c>
      <c r="K4033" s="8">
        <f t="shared" si="316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12"/>
        <v>-0.75407500000000005</v>
      </c>
      <c r="E4034" s="8">
        <f>K4063/1000</f>
        <v>-0.75407500000000005</v>
      </c>
      <c r="F4034" s="4">
        <f t="shared" si="313"/>
        <v>0</v>
      </c>
      <c r="G4034" s="4">
        <f t="shared" si="314"/>
        <v>0</v>
      </c>
      <c r="H4034" s="7">
        <f t="shared" si="315"/>
        <v>0</v>
      </c>
      <c r="I4034" s="7"/>
      <c r="J4034">
        <v>105102</v>
      </c>
      <c r="K4034" s="8">
        <f t="shared" si="316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12"/>
        <v>-0.75407500000000005</v>
      </c>
      <c r="E4035" s="8">
        <f>K4064/1000</f>
        <v>-0.75407500000000005</v>
      </c>
      <c r="F4035" s="4">
        <f t="shared" si="313"/>
        <v>0</v>
      </c>
      <c r="G4035" s="4">
        <f t="shared" si="314"/>
        <v>0</v>
      </c>
      <c r="H4035" s="7">
        <f t="shared" si="315"/>
        <v>0</v>
      </c>
      <c r="I4035" s="7"/>
      <c r="J4035">
        <v>104831</v>
      </c>
      <c r="K4035" s="8">
        <f t="shared" si="316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12"/>
        <v>-0.61187499999999995</v>
      </c>
      <c r="E4036" s="8">
        <f>K4065/1000</f>
        <v>-0.61187499999999995</v>
      </c>
      <c r="F4036" s="4">
        <f t="shared" si="313"/>
        <v>0</v>
      </c>
      <c r="G4036" s="4">
        <f t="shared" si="314"/>
        <v>0</v>
      </c>
      <c r="H4036" s="7">
        <f t="shared" si="315"/>
        <v>0</v>
      </c>
      <c r="I4036" s="7"/>
      <c r="J4036">
        <v>104830</v>
      </c>
      <c r="K4036" s="8">
        <f t="shared" si="316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12"/>
        <v>-0.61187499999999995</v>
      </c>
      <c r="E4037" s="8">
        <f>K4066/1000</f>
        <v>-0.61187499999999995</v>
      </c>
      <c r="F4037" s="4">
        <f t="shared" si="313"/>
        <v>0</v>
      </c>
      <c r="G4037" s="4">
        <f t="shared" si="314"/>
        <v>0</v>
      </c>
      <c r="H4037" s="7">
        <f t="shared" si="315"/>
        <v>0</v>
      </c>
      <c r="I4037" s="7"/>
      <c r="J4037">
        <v>104832</v>
      </c>
      <c r="K4037" s="8">
        <f t="shared" si="316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12"/>
        <v>-0.61187499999999995</v>
      </c>
      <c r="E4038" s="8">
        <f>K4067/1000</f>
        <v>-0.61187499999999995</v>
      </c>
      <c r="F4038" s="4">
        <f t="shared" si="313"/>
        <v>0</v>
      </c>
      <c r="G4038" s="4">
        <f t="shared" si="314"/>
        <v>0</v>
      </c>
      <c r="H4038" s="7">
        <f t="shared" si="315"/>
        <v>0</v>
      </c>
      <c r="I4038" s="7"/>
      <c r="J4038">
        <v>105298</v>
      </c>
      <c r="K4038" s="8">
        <f t="shared" si="316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12"/>
        <v>-0.61187499999999995</v>
      </c>
      <c r="E4039" s="8">
        <f>K4068/1000</f>
        <v>-0.61187499999999995</v>
      </c>
      <c r="F4039" s="4">
        <f t="shared" si="313"/>
        <v>0</v>
      </c>
      <c r="G4039" s="4">
        <f t="shared" si="314"/>
        <v>0</v>
      </c>
      <c r="H4039" s="7">
        <f t="shared" si="315"/>
        <v>0</v>
      </c>
      <c r="I4039" s="7"/>
      <c r="J4039">
        <v>62645.5</v>
      </c>
      <c r="K4039" s="8">
        <f t="shared" si="316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12"/>
        <v>-0.61187499999999995</v>
      </c>
      <c r="E4040" s="8">
        <f>K4069/1000</f>
        <v>-0.61187499999999995</v>
      </c>
      <c r="F4040" s="4">
        <f t="shared" si="313"/>
        <v>0</v>
      </c>
      <c r="G4040" s="4">
        <f t="shared" si="314"/>
        <v>0</v>
      </c>
      <c r="H4040" s="7">
        <f t="shared" si="315"/>
        <v>0</v>
      </c>
      <c r="I4040" s="7"/>
      <c r="J4040">
        <v>-924.71500000000003</v>
      </c>
      <c r="K4040" s="8">
        <f t="shared" si="316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17">C4041/1000</f>
        <v>-0.61187499999999995</v>
      </c>
      <c r="E4041" s="8">
        <f>K4070/1000</f>
        <v>-0.61187499999999995</v>
      </c>
      <c r="F4041" s="4">
        <f t="shared" ref="F4041:F4104" si="318">(E4041- D4041)</f>
        <v>0</v>
      </c>
      <c r="G4041" s="4">
        <f t="shared" ref="G4041:G4104" si="319">ABS(F4041)</f>
        <v>0</v>
      </c>
      <c r="H4041" s="7">
        <f t="shared" ref="H4041:H4104" si="320">(G4041^2)</f>
        <v>0</v>
      </c>
      <c r="I4041" s="7"/>
      <c r="J4041">
        <v>-611.875</v>
      </c>
      <c r="K4041" s="8">
        <f t="shared" si="316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17"/>
        <v>-0.61187499999999995</v>
      </c>
      <c r="E4042" s="8">
        <f>K4071/1000</f>
        <v>-0.61187499999999995</v>
      </c>
      <c r="F4042" s="4">
        <f t="shared" si="318"/>
        <v>0</v>
      </c>
      <c r="G4042" s="4">
        <f t="shared" si="319"/>
        <v>0</v>
      </c>
      <c r="H4042" s="7">
        <f t="shared" si="320"/>
        <v>0</v>
      </c>
      <c r="I4042" s="7"/>
      <c r="J4042">
        <v>-611.875</v>
      </c>
      <c r="K4042" s="8">
        <f t="shared" si="316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17"/>
        <v>-0.61187499999999995</v>
      </c>
      <c r="E4043" s="8">
        <f>K4072/1000</f>
        <v>-0.61187499999999995</v>
      </c>
      <c r="F4043" s="4">
        <f t="shared" si="318"/>
        <v>0</v>
      </c>
      <c r="G4043" s="4">
        <f t="shared" si="319"/>
        <v>0</v>
      </c>
      <c r="H4043" s="7">
        <f t="shared" si="320"/>
        <v>0</v>
      </c>
      <c r="I4043" s="7"/>
      <c r="J4043">
        <v>-611.875</v>
      </c>
      <c r="K4043" s="8">
        <f t="shared" si="316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17"/>
        <v>-0.61187499999999995</v>
      </c>
      <c r="E4044" s="8">
        <f>K4073/1000</f>
        <v>-0.61187499999999995</v>
      </c>
      <c r="F4044" s="4">
        <f t="shared" si="318"/>
        <v>0</v>
      </c>
      <c r="G4044" s="4">
        <f t="shared" si="319"/>
        <v>0</v>
      </c>
      <c r="H4044" s="7">
        <f t="shared" si="320"/>
        <v>0</v>
      </c>
      <c r="I4044" s="7"/>
      <c r="J4044">
        <v>-611.875</v>
      </c>
      <c r="K4044" s="8">
        <f t="shared" si="316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17"/>
        <v>-1.0669200000000001</v>
      </c>
      <c r="E4045" s="8">
        <f>K4074/1000</f>
        <v>-1.0669200000000001</v>
      </c>
      <c r="F4045" s="4">
        <f t="shared" si="318"/>
        <v>0</v>
      </c>
      <c r="G4045" s="4">
        <f t="shared" si="319"/>
        <v>0</v>
      </c>
      <c r="H4045" s="7">
        <f t="shared" si="320"/>
        <v>0</v>
      </c>
      <c r="I4045" s="7"/>
      <c r="J4045">
        <v>-611.875</v>
      </c>
      <c r="K4045" s="8">
        <f t="shared" si="316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17"/>
        <v>-1.1071800000000001</v>
      </c>
      <c r="E4046" s="8">
        <f>K4075/1000</f>
        <v>-1.1081800000000002</v>
      </c>
      <c r="F4046" s="4">
        <f t="shared" si="318"/>
        <v>-1.0000000000001119E-3</v>
      </c>
      <c r="G4046" s="4">
        <f t="shared" si="319"/>
        <v>1.0000000000001119E-3</v>
      </c>
      <c r="H4046" s="7">
        <f t="shared" si="320"/>
        <v>1.0000000000002238E-6</v>
      </c>
      <c r="I4046" s="7"/>
      <c r="J4046">
        <v>-611.875</v>
      </c>
      <c r="K4046" s="8">
        <f t="shared" si="316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17"/>
        <v>39.5505</v>
      </c>
      <c r="E4047" s="8">
        <f>K4076/1000</f>
        <v>41.0867</v>
      </c>
      <c r="F4047" s="4">
        <f t="shared" si="318"/>
        <v>1.5362000000000009</v>
      </c>
      <c r="G4047" s="4">
        <f t="shared" si="319"/>
        <v>1.5362000000000009</v>
      </c>
      <c r="H4047" s="7">
        <f t="shared" si="320"/>
        <v>2.3599104400000028</v>
      </c>
      <c r="I4047" s="7"/>
      <c r="J4047">
        <v>-611.875</v>
      </c>
      <c r="K4047" s="8">
        <f t="shared" si="316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17"/>
        <v>108.482</v>
      </c>
      <c r="E4048" s="8">
        <f>K4077/1000</f>
        <v>109.798</v>
      </c>
      <c r="F4048" s="4">
        <f t="shared" si="318"/>
        <v>1.3160000000000025</v>
      </c>
      <c r="G4048" s="4">
        <f t="shared" si="319"/>
        <v>1.3160000000000025</v>
      </c>
      <c r="H4048" s="7">
        <f t="shared" si="320"/>
        <v>1.7318560000000065</v>
      </c>
      <c r="I4048" s="7"/>
      <c r="J4048">
        <v>-611.875</v>
      </c>
      <c r="K4048" s="8">
        <f t="shared" si="316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17"/>
        <v>87.350999999999999</v>
      </c>
      <c r="E4049" s="8">
        <f>K4078/1000</f>
        <v>88.208500000000001</v>
      </c>
      <c r="F4049" s="4">
        <f t="shared" si="318"/>
        <v>0.85750000000000171</v>
      </c>
      <c r="G4049" s="4">
        <f t="shared" si="319"/>
        <v>0.85750000000000171</v>
      </c>
      <c r="H4049" s="7">
        <f t="shared" si="320"/>
        <v>0.73530625000000294</v>
      </c>
      <c r="I4049" s="7"/>
      <c r="J4049">
        <v>-611.875</v>
      </c>
      <c r="K4049" s="8">
        <f t="shared" si="316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17"/>
        <v>105.03700000000001</v>
      </c>
      <c r="E4050" s="8">
        <f>K4079/1000</f>
        <v>105.98399999999999</v>
      </c>
      <c r="F4050" s="4">
        <f t="shared" si="318"/>
        <v>0.94699999999998852</v>
      </c>
      <c r="G4050" s="4">
        <f t="shared" si="319"/>
        <v>0.94699999999998852</v>
      </c>
      <c r="H4050" s="7">
        <f t="shared" si="320"/>
        <v>0.89680899999997821</v>
      </c>
      <c r="I4050" s="7"/>
      <c r="J4050">
        <v>-1066.92</v>
      </c>
      <c r="K4050" s="8">
        <f t="shared" si="316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17"/>
        <v>109.73699999999999</v>
      </c>
      <c r="E4051" s="8">
        <f>K4080/1000</f>
        <v>110.108</v>
      </c>
      <c r="F4051" s="4">
        <f t="shared" si="318"/>
        <v>0.37100000000000932</v>
      </c>
      <c r="G4051" s="4">
        <f t="shared" si="319"/>
        <v>0.37100000000000932</v>
      </c>
      <c r="H4051" s="7">
        <f t="shared" si="320"/>
        <v>0.13764100000000692</v>
      </c>
      <c r="I4051" s="7"/>
      <c r="J4051">
        <v>-1066.92</v>
      </c>
      <c r="K4051" s="8">
        <f t="shared" si="316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17"/>
        <v>109.325</v>
      </c>
      <c r="E4052" s="8">
        <f>K4081/1000</f>
        <v>109.681</v>
      </c>
      <c r="F4052" s="4">
        <f t="shared" si="318"/>
        <v>0.35599999999999454</v>
      </c>
      <c r="G4052" s="4">
        <f t="shared" si="319"/>
        <v>0.35599999999999454</v>
      </c>
      <c r="H4052" s="7">
        <f t="shared" si="320"/>
        <v>0.1267359999999961</v>
      </c>
      <c r="I4052" s="7"/>
      <c r="J4052">
        <v>7329.36</v>
      </c>
      <c r="K4052" s="8">
        <f t="shared" si="316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17"/>
        <v>108.95399999999999</v>
      </c>
      <c r="E4053" s="8">
        <f>K4082/1000</f>
        <v>109.289</v>
      </c>
      <c r="F4053" s="4">
        <f t="shared" si="318"/>
        <v>0.33500000000000796</v>
      </c>
      <c r="G4053" s="4">
        <f t="shared" si="319"/>
        <v>0.33500000000000796</v>
      </c>
      <c r="H4053" s="7">
        <f t="shared" si="320"/>
        <v>0.11222500000000533</v>
      </c>
      <c r="I4053" s="7"/>
      <c r="J4053">
        <v>109817</v>
      </c>
      <c r="K4053" s="8">
        <f t="shared" si="316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17"/>
        <v>108.779</v>
      </c>
      <c r="E4054" s="8">
        <f>K4083/1000</f>
        <v>109.09399999999999</v>
      </c>
      <c r="F4054" s="4">
        <f t="shared" si="318"/>
        <v>0.31499999999999773</v>
      </c>
      <c r="G4054" s="4">
        <f t="shared" si="319"/>
        <v>0.31499999999999773</v>
      </c>
      <c r="H4054" s="7">
        <f t="shared" si="320"/>
        <v>9.9224999999998564E-2</v>
      </c>
      <c r="I4054" s="7"/>
      <c r="J4054">
        <v>-754.07500000000005</v>
      </c>
      <c r="K4054" s="8">
        <f t="shared" si="316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17"/>
        <v>109.342</v>
      </c>
      <c r="E4055" s="8">
        <f>K4084/1000</f>
        <v>109.093</v>
      </c>
      <c r="F4055" s="4">
        <f t="shared" si="318"/>
        <v>-0.24899999999999523</v>
      </c>
      <c r="G4055" s="4">
        <f t="shared" si="319"/>
        <v>0.24899999999999523</v>
      </c>
      <c r="H4055" s="7">
        <f t="shared" si="320"/>
        <v>6.2000999999997621E-2</v>
      </c>
      <c r="I4055" s="7"/>
      <c r="J4055">
        <v>-754.07500000000005</v>
      </c>
      <c r="K4055" s="8">
        <f t="shared" si="316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17"/>
        <v>-0.75407500000000005</v>
      </c>
      <c r="E4056" s="8">
        <f>K4085/1000</f>
        <v>-0.75407500000000005</v>
      </c>
      <c r="F4056" s="4">
        <f t="shared" si="318"/>
        <v>0</v>
      </c>
      <c r="G4056" s="4">
        <f t="shared" si="319"/>
        <v>0</v>
      </c>
      <c r="H4056" s="7">
        <f t="shared" si="320"/>
        <v>0</v>
      </c>
      <c r="I4056" s="7"/>
      <c r="J4056">
        <v>-754.07500000000005</v>
      </c>
      <c r="K4056" s="8">
        <f t="shared" si="316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17"/>
        <v>-0.75407500000000005</v>
      </c>
      <c r="E4057" s="8">
        <f>K4086/1000</f>
        <v>-0.75407500000000005</v>
      </c>
      <c r="F4057" s="4">
        <f t="shared" si="318"/>
        <v>0</v>
      </c>
      <c r="G4057" s="4">
        <f t="shared" si="319"/>
        <v>0</v>
      </c>
      <c r="H4057" s="7">
        <f t="shared" si="320"/>
        <v>0</v>
      </c>
      <c r="I4057" s="7"/>
      <c r="J4057">
        <v>-754.07500000000005</v>
      </c>
      <c r="K4057" s="8">
        <f t="shared" si="316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17"/>
        <v>-0.75407500000000005</v>
      </c>
      <c r="E4058" s="8">
        <f>K4087/1000</f>
        <v>-0.75407500000000005</v>
      </c>
      <c r="F4058" s="4">
        <f t="shared" si="318"/>
        <v>0</v>
      </c>
      <c r="G4058" s="4">
        <f t="shared" si="319"/>
        <v>0</v>
      </c>
      <c r="H4058" s="7">
        <f t="shared" si="320"/>
        <v>0</v>
      </c>
      <c r="I4058" s="7"/>
      <c r="J4058">
        <v>-754.07500000000005</v>
      </c>
      <c r="K4058" s="8">
        <f t="shared" si="316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17"/>
        <v>-0.75407500000000005</v>
      </c>
      <c r="E4059" s="8">
        <f>K4088/1000</f>
        <v>-0.75407500000000005</v>
      </c>
      <c r="F4059" s="4">
        <f t="shared" si="318"/>
        <v>0</v>
      </c>
      <c r="G4059" s="4">
        <f t="shared" si="319"/>
        <v>0</v>
      </c>
      <c r="H4059" s="7">
        <f t="shared" si="320"/>
        <v>0</v>
      </c>
      <c r="I4059" s="7"/>
      <c r="J4059">
        <v>-754.07500000000005</v>
      </c>
      <c r="K4059" s="8">
        <f t="shared" si="316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17"/>
        <v>-0.61187499999999995</v>
      </c>
      <c r="E4060" s="8">
        <f>K4089/1000</f>
        <v>-0.61187499999999995</v>
      </c>
      <c r="F4060" s="4">
        <f t="shared" si="318"/>
        <v>0</v>
      </c>
      <c r="G4060" s="4">
        <f t="shared" si="319"/>
        <v>0</v>
      </c>
      <c r="H4060" s="7">
        <f t="shared" si="320"/>
        <v>0</v>
      </c>
      <c r="I4060" s="7"/>
      <c r="J4060">
        <v>-754.07500000000005</v>
      </c>
      <c r="K4060" s="8">
        <f t="shared" si="316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17"/>
        <v>-0.61187499999999995</v>
      </c>
      <c r="E4061" s="8">
        <f>K4090/1000</f>
        <v>-0.61187499999999995</v>
      </c>
      <c r="F4061" s="4">
        <f t="shared" si="318"/>
        <v>0</v>
      </c>
      <c r="G4061" s="4">
        <f t="shared" si="319"/>
        <v>0</v>
      </c>
      <c r="H4061" s="7">
        <f t="shared" si="320"/>
        <v>0</v>
      </c>
      <c r="I4061" s="7"/>
      <c r="J4061">
        <v>-754.07500000000005</v>
      </c>
      <c r="K4061" s="8">
        <f t="shared" si="316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17"/>
        <v>-0.61187499999999995</v>
      </c>
      <c r="E4062" s="8">
        <f>K4091/1000</f>
        <v>-0.61187499999999995</v>
      </c>
      <c r="F4062" s="4">
        <f t="shared" si="318"/>
        <v>0</v>
      </c>
      <c r="G4062" s="4">
        <f t="shared" si="319"/>
        <v>0</v>
      </c>
      <c r="H4062" s="7">
        <f t="shared" si="320"/>
        <v>0</v>
      </c>
      <c r="I4062" s="7"/>
      <c r="J4062">
        <v>-754.07500000000005</v>
      </c>
      <c r="K4062" s="8">
        <f t="shared" si="316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17"/>
        <v>-0.61187499999999995</v>
      </c>
      <c r="E4063" s="8">
        <f>K4092/1000</f>
        <v>-0.61187499999999995</v>
      </c>
      <c r="F4063" s="4">
        <f t="shared" si="318"/>
        <v>0</v>
      </c>
      <c r="G4063" s="4">
        <f t="shared" si="319"/>
        <v>0</v>
      </c>
      <c r="H4063" s="7">
        <f t="shared" si="320"/>
        <v>0</v>
      </c>
      <c r="I4063" s="7"/>
      <c r="J4063">
        <v>-754.07500000000005</v>
      </c>
      <c r="K4063" s="8">
        <f t="shared" si="316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17"/>
        <v>-0.61187499999999995</v>
      </c>
      <c r="E4064" s="8">
        <f>K4093/1000</f>
        <v>-0.61187499999999995</v>
      </c>
      <c r="F4064" s="4">
        <f t="shared" si="318"/>
        <v>0</v>
      </c>
      <c r="G4064" s="4">
        <f t="shared" si="319"/>
        <v>0</v>
      </c>
      <c r="H4064" s="7">
        <f t="shared" si="320"/>
        <v>0</v>
      </c>
      <c r="I4064" s="7"/>
      <c r="J4064">
        <v>-754.07500000000005</v>
      </c>
      <c r="K4064" s="8">
        <f t="shared" si="316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17"/>
        <v>-0.61187499999999995</v>
      </c>
      <c r="E4065" s="8">
        <f>K4094/1000</f>
        <v>-0.61187499999999995</v>
      </c>
      <c r="F4065" s="4">
        <f t="shared" si="318"/>
        <v>0</v>
      </c>
      <c r="G4065" s="4">
        <f t="shared" si="319"/>
        <v>0</v>
      </c>
      <c r="H4065" s="7">
        <f t="shared" si="320"/>
        <v>0</v>
      </c>
      <c r="I4065" s="7"/>
      <c r="J4065">
        <v>-611.875</v>
      </c>
      <c r="K4065" s="8">
        <f t="shared" si="316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17"/>
        <v>-0.61187499999999995</v>
      </c>
      <c r="E4066" s="8">
        <f>K4095/1000</f>
        <v>-0.61187499999999995</v>
      </c>
      <c r="F4066" s="4">
        <f t="shared" si="318"/>
        <v>0</v>
      </c>
      <c r="G4066" s="4">
        <f t="shared" si="319"/>
        <v>0</v>
      </c>
      <c r="H4066" s="7">
        <f t="shared" si="320"/>
        <v>0</v>
      </c>
      <c r="I4066" s="7"/>
      <c r="J4066">
        <v>-611.875</v>
      </c>
      <c r="K4066" s="8">
        <f t="shared" si="316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17"/>
        <v>-0.61187499999999995</v>
      </c>
      <c r="E4067" s="8">
        <f>K4096/1000</f>
        <v>-0.61187499999999995</v>
      </c>
      <c r="F4067" s="4">
        <f t="shared" si="318"/>
        <v>0</v>
      </c>
      <c r="G4067" s="4">
        <f t="shared" si="319"/>
        <v>0</v>
      </c>
      <c r="H4067" s="7">
        <f t="shared" si="320"/>
        <v>0</v>
      </c>
      <c r="I4067" s="7"/>
      <c r="J4067">
        <v>-611.875</v>
      </c>
      <c r="K4067" s="8">
        <f t="shared" si="316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17"/>
        <v>-0.61187499999999995</v>
      </c>
      <c r="E4068" s="8">
        <f>K4097/1000</f>
        <v>-0.61187499999999995</v>
      </c>
      <c r="F4068" s="4">
        <f t="shared" si="318"/>
        <v>0</v>
      </c>
      <c r="G4068" s="4">
        <f t="shared" si="319"/>
        <v>0</v>
      </c>
      <c r="H4068" s="7">
        <f t="shared" si="320"/>
        <v>0</v>
      </c>
      <c r="I4068" s="7"/>
      <c r="J4068">
        <v>-611.875</v>
      </c>
      <c r="K4068" s="8">
        <f t="shared" si="316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17"/>
        <v>-1.0669200000000001</v>
      </c>
      <c r="E4069" s="8">
        <f>K4098/1000</f>
        <v>-1.0669200000000001</v>
      </c>
      <c r="F4069" s="4">
        <f t="shared" si="318"/>
        <v>0</v>
      </c>
      <c r="G4069" s="4">
        <f t="shared" si="319"/>
        <v>0</v>
      </c>
      <c r="H4069" s="7">
        <f t="shared" si="320"/>
        <v>0</v>
      </c>
      <c r="I4069" s="7"/>
      <c r="J4069">
        <v>-611.875</v>
      </c>
      <c r="K4069" s="8">
        <f t="shared" si="316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17"/>
        <v>-1.0669200000000001</v>
      </c>
      <c r="E4070" s="8">
        <f>K4099/1000</f>
        <v>-1.0669200000000001</v>
      </c>
      <c r="F4070" s="4">
        <f t="shared" si="318"/>
        <v>0</v>
      </c>
      <c r="G4070" s="4">
        <f t="shared" si="319"/>
        <v>0</v>
      </c>
      <c r="H4070" s="7">
        <f t="shared" si="320"/>
        <v>0</v>
      </c>
      <c r="I4070" s="7"/>
      <c r="J4070">
        <v>-611.875</v>
      </c>
      <c r="K4070" s="8">
        <f t="shared" si="316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17"/>
        <v>0.55245199999999994</v>
      </c>
      <c r="E4071" s="8">
        <f>K4100/1000</f>
        <v>1.4065699999999999</v>
      </c>
      <c r="F4071" s="4">
        <f t="shared" si="318"/>
        <v>0.85411799999999993</v>
      </c>
      <c r="G4071" s="4">
        <f t="shared" si="319"/>
        <v>0.85411799999999993</v>
      </c>
      <c r="H4071" s="7">
        <f t="shared" si="320"/>
        <v>0.72951755792399986</v>
      </c>
      <c r="I4071" s="7"/>
      <c r="J4071">
        <v>-611.875</v>
      </c>
      <c r="K4071" s="8">
        <f t="shared" si="316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17"/>
        <v>111.502</v>
      </c>
      <c r="E4072" s="8">
        <f>K4101/1000</f>
        <v>111.614</v>
      </c>
      <c r="F4072" s="4">
        <f t="shared" si="318"/>
        <v>0.11200000000000898</v>
      </c>
      <c r="G4072" s="4">
        <f t="shared" si="319"/>
        <v>0.11200000000000898</v>
      </c>
      <c r="H4072" s="7">
        <f t="shared" si="320"/>
        <v>1.2544000000002012E-2</v>
      </c>
      <c r="I4072" s="7"/>
      <c r="J4072">
        <v>-611.875</v>
      </c>
      <c r="K4072" s="8">
        <f t="shared" si="316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17"/>
        <v>110.709</v>
      </c>
      <c r="E4073" s="8">
        <f>K4102/1000</f>
        <v>111.33199999999999</v>
      </c>
      <c r="F4073" s="4">
        <f t="shared" si="318"/>
        <v>0.62299999999999045</v>
      </c>
      <c r="G4073" s="4">
        <f t="shared" si="319"/>
        <v>0.62299999999999045</v>
      </c>
      <c r="H4073" s="7">
        <f t="shared" si="320"/>
        <v>0.38812899999998812</v>
      </c>
      <c r="I4073" s="7"/>
      <c r="J4073">
        <v>-611.875</v>
      </c>
      <c r="K4073" s="8">
        <f t="shared" si="316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17"/>
        <v>110.197</v>
      </c>
      <c r="E4074" s="8">
        <f>K4103/1000</f>
        <v>110.574</v>
      </c>
      <c r="F4074" s="4">
        <f t="shared" si="318"/>
        <v>0.37699999999999534</v>
      </c>
      <c r="G4074" s="4">
        <f t="shared" si="319"/>
        <v>0.37699999999999534</v>
      </c>
      <c r="H4074" s="7">
        <f t="shared" si="320"/>
        <v>0.14212899999999648</v>
      </c>
      <c r="I4074" s="7"/>
      <c r="J4074">
        <v>-1066.92</v>
      </c>
      <c r="K4074" s="8">
        <f t="shared" si="316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17"/>
        <v>109.70399999999999</v>
      </c>
      <c r="E4075" s="8">
        <f>K4104/1000</f>
        <v>110.072</v>
      </c>
      <c r="F4075" s="4">
        <f t="shared" si="318"/>
        <v>0.36800000000000921</v>
      </c>
      <c r="G4075" s="4">
        <f t="shared" si="319"/>
        <v>0.36800000000000921</v>
      </c>
      <c r="H4075" s="7">
        <f t="shared" si="320"/>
        <v>0.13542400000000679</v>
      </c>
      <c r="I4075" s="7"/>
      <c r="J4075">
        <v>-1108.18</v>
      </c>
      <c r="K4075" s="8">
        <f t="shared" si="316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17"/>
        <v>109.22499999999999</v>
      </c>
      <c r="E4076" s="8">
        <f>K4105/1000</f>
        <v>109.651</v>
      </c>
      <c r="F4076" s="4">
        <f t="shared" si="318"/>
        <v>0.42600000000000193</v>
      </c>
      <c r="G4076" s="4">
        <f t="shared" si="319"/>
        <v>0.42600000000000193</v>
      </c>
      <c r="H4076" s="7">
        <f t="shared" si="320"/>
        <v>0.18147600000000164</v>
      </c>
      <c r="I4076" s="7"/>
      <c r="J4076">
        <v>41086.699999999997</v>
      </c>
      <c r="K4076" s="8">
        <f t="shared" ref="K4076:K4139" si="321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17"/>
        <v>108.783</v>
      </c>
      <c r="E4077" s="8">
        <f>K4106/1000</f>
        <v>109.20399999999999</v>
      </c>
      <c r="F4077" s="4">
        <f t="shared" si="318"/>
        <v>0.42099999999999227</v>
      </c>
      <c r="G4077" s="4">
        <f t="shared" si="319"/>
        <v>0.42099999999999227</v>
      </c>
      <c r="H4077" s="7">
        <f t="shared" si="320"/>
        <v>0.17724099999999349</v>
      </c>
      <c r="I4077" s="7"/>
      <c r="J4077">
        <v>109798</v>
      </c>
      <c r="K4077" s="8">
        <f t="shared" si="321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17"/>
        <v>108.61799999999999</v>
      </c>
      <c r="E4078" s="8">
        <f>K4107/1000</f>
        <v>109.042</v>
      </c>
      <c r="F4078" s="4">
        <f t="shared" si="318"/>
        <v>0.42400000000000659</v>
      </c>
      <c r="G4078" s="4">
        <f t="shared" si="319"/>
        <v>0.42400000000000659</v>
      </c>
      <c r="H4078" s="7">
        <f t="shared" si="320"/>
        <v>0.1797760000000056</v>
      </c>
      <c r="I4078" s="7"/>
      <c r="J4078">
        <v>88208.5</v>
      </c>
      <c r="K4078" s="8">
        <f t="shared" si="321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17"/>
        <v>108.756</v>
      </c>
      <c r="E4079" s="8">
        <f>K4108/1000</f>
        <v>109.16500000000001</v>
      </c>
      <c r="F4079" s="4">
        <f t="shared" si="318"/>
        <v>0.40900000000000603</v>
      </c>
      <c r="G4079" s="4">
        <f t="shared" si="319"/>
        <v>0.40900000000000603</v>
      </c>
      <c r="H4079" s="7">
        <f t="shared" si="320"/>
        <v>0.16728100000000493</v>
      </c>
      <c r="I4079" s="7"/>
      <c r="J4079">
        <v>105984</v>
      </c>
      <c r="K4079" s="8">
        <f t="shared" si="321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17"/>
        <v>108.858</v>
      </c>
      <c r="E4080" s="8">
        <f>K4109/1000</f>
        <v>109.289</v>
      </c>
      <c r="F4080" s="4">
        <f t="shared" si="318"/>
        <v>0.43099999999999739</v>
      </c>
      <c r="G4080" s="4">
        <f t="shared" si="319"/>
        <v>0.43099999999999739</v>
      </c>
      <c r="H4080" s="7">
        <f t="shared" si="320"/>
        <v>0.18576099999999773</v>
      </c>
      <c r="I4080" s="7"/>
      <c r="J4080">
        <v>110108</v>
      </c>
      <c r="K4080" s="8">
        <f t="shared" si="321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17"/>
        <v>95.210899999999995</v>
      </c>
      <c r="E4081" s="8">
        <f>K4110/1000</f>
        <v>94.209699999999998</v>
      </c>
      <c r="F4081" s="4">
        <f t="shared" si="318"/>
        <v>-1.0011999999999972</v>
      </c>
      <c r="G4081" s="4">
        <f t="shared" si="319"/>
        <v>1.0011999999999972</v>
      </c>
      <c r="H4081" s="7">
        <f t="shared" si="320"/>
        <v>1.0024014399999943</v>
      </c>
      <c r="I4081" s="7"/>
      <c r="J4081">
        <v>109681</v>
      </c>
      <c r="K4081" s="8">
        <f t="shared" si="321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17"/>
        <v>46.157800000000002</v>
      </c>
      <c r="E4082" s="8">
        <f>K4111/1000</f>
        <v>45.112400000000001</v>
      </c>
      <c r="F4082" s="4">
        <f t="shared" si="318"/>
        <v>-1.0454000000000008</v>
      </c>
      <c r="G4082" s="4">
        <f t="shared" si="319"/>
        <v>1.0454000000000008</v>
      </c>
      <c r="H4082" s="7">
        <f t="shared" si="320"/>
        <v>1.0928611600000016</v>
      </c>
      <c r="I4082" s="7"/>
      <c r="J4082">
        <v>109289</v>
      </c>
      <c r="K4082" s="8">
        <f t="shared" si="321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17"/>
        <v>-0.92471500000000006</v>
      </c>
      <c r="E4083" s="8">
        <f>K4112/1000</f>
        <v>-0.92471500000000006</v>
      </c>
      <c r="F4083" s="4">
        <f t="shared" si="318"/>
        <v>0</v>
      </c>
      <c r="G4083" s="4">
        <f t="shared" si="319"/>
        <v>0</v>
      </c>
      <c r="H4083" s="7">
        <f t="shared" si="320"/>
        <v>0</v>
      </c>
      <c r="I4083" s="7"/>
      <c r="J4083">
        <v>109094</v>
      </c>
      <c r="K4083" s="8">
        <f t="shared" si="321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17"/>
        <v>-0.61187499999999995</v>
      </c>
      <c r="E4084" s="8">
        <f>K4113/1000</f>
        <v>-0.61187499999999995</v>
      </c>
      <c r="F4084" s="4">
        <f t="shared" si="318"/>
        <v>0</v>
      </c>
      <c r="G4084" s="4">
        <f t="shared" si="319"/>
        <v>0</v>
      </c>
      <c r="H4084" s="7">
        <f t="shared" si="320"/>
        <v>0</v>
      </c>
      <c r="I4084" s="7"/>
      <c r="J4084">
        <v>109093</v>
      </c>
      <c r="K4084" s="8">
        <f t="shared" si="321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17"/>
        <v>-0.61187499999999995</v>
      </c>
      <c r="E4085" s="8">
        <f>K4114/1000</f>
        <v>-0.61187499999999995</v>
      </c>
      <c r="F4085" s="4">
        <f t="shared" si="318"/>
        <v>0</v>
      </c>
      <c r="G4085" s="4">
        <f t="shared" si="319"/>
        <v>0</v>
      </c>
      <c r="H4085" s="7">
        <f t="shared" si="320"/>
        <v>0</v>
      </c>
      <c r="I4085" s="7"/>
      <c r="J4085">
        <v>-754.07500000000005</v>
      </c>
      <c r="K4085" s="8">
        <f t="shared" si="321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17"/>
        <v>-0.61187499999999995</v>
      </c>
      <c r="E4086" s="8">
        <f>K4115/1000</f>
        <v>-0.61187499999999995</v>
      </c>
      <c r="F4086" s="4">
        <f t="shared" si="318"/>
        <v>0</v>
      </c>
      <c r="G4086" s="4">
        <f t="shared" si="319"/>
        <v>0</v>
      </c>
      <c r="H4086" s="7">
        <f t="shared" si="320"/>
        <v>0</v>
      </c>
      <c r="I4086" s="7"/>
      <c r="J4086">
        <v>-754.07500000000005</v>
      </c>
      <c r="K4086" s="8">
        <f t="shared" si="321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17"/>
        <v>-0.61187499999999995</v>
      </c>
      <c r="E4087" s="8">
        <f>K4116/1000</f>
        <v>-0.61187499999999995</v>
      </c>
      <c r="F4087" s="4">
        <f t="shared" si="318"/>
        <v>0</v>
      </c>
      <c r="G4087" s="4">
        <f t="shared" si="319"/>
        <v>0</v>
      </c>
      <c r="H4087" s="7">
        <f t="shared" si="320"/>
        <v>0</v>
      </c>
      <c r="I4087" s="7"/>
      <c r="J4087">
        <v>-754.07500000000005</v>
      </c>
      <c r="K4087" s="8">
        <f t="shared" si="321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17"/>
        <v>-0.61187499999999995</v>
      </c>
      <c r="E4088" s="8">
        <f>K4117/1000</f>
        <v>-0.61187499999999995</v>
      </c>
      <c r="F4088" s="4">
        <f t="shared" si="318"/>
        <v>0</v>
      </c>
      <c r="G4088" s="4">
        <f t="shared" si="319"/>
        <v>0</v>
      </c>
      <c r="H4088" s="7">
        <f t="shared" si="320"/>
        <v>0</v>
      </c>
      <c r="I4088" s="7"/>
      <c r="J4088">
        <v>-754.07500000000005</v>
      </c>
      <c r="K4088" s="8">
        <f t="shared" si="321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17"/>
        <v>-0.61187499999999995</v>
      </c>
      <c r="E4089" s="8">
        <f>K4118/1000</f>
        <v>-0.61187499999999995</v>
      </c>
      <c r="F4089" s="4">
        <f t="shared" si="318"/>
        <v>0</v>
      </c>
      <c r="G4089" s="4">
        <f t="shared" si="319"/>
        <v>0</v>
      </c>
      <c r="H4089" s="7">
        <f t="shared" si="320"/>
        <v>0</v>
      </c>
      <c r="I4089" s="7"/>
      <c r="J4089">
        <v>-611.875</v>
      </c>
      <c r="K4089" s="8">
        <f t="shared" si="321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17"/>
        <v>-0.61187499999999995</v>
      </c>
      <c r="E4090" s="8">
        <f>K4119/1000</f>
        <v>-0.61187499999999995</v>
      </c>
      <c r="F4090" s="4">
        <f t="shared" si="318"/>
        <v>0</v>
      </c>
      <c r="G4090" s="4">
        <f t="shared" si="319"/>
        <v>0</v>
      </c>
      <c r="H4090" s="7">
        <f t="shared" si="320"/>
        <v>0</v>
      </c>
      <c r="I4090" s="7"/>
      <c r="J4090">
        <v>-611.875</v>
      </c>
      <c r="K4090" s="8">
        <f t="shared" si="321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17"/>
        <v>-0.61187499999999995</v>
      </c>
      <c r="E4091" s="8">
        <f>K4120/1000</f>
        <v>-0.61187499999999995</v>
      </c>
      <c r="F4091" s="4">
        <f t="shared" si="318"/>
        <v>0</v>
      </c>
      <c r="G4091" s="4">
        <f t="shared" si="319"/>
        <v>0</v>
      </c>
      <c r="H4091" s="7">
        <f t="shared" si="320"/>
        <v>0</v>
      </c>
      <c r="I4091" s="7"/>
      <c r="J4091">
        <v>-611.875</v>
      </c>
      <c r="K4091" s="8">
        <f t="shared" si="321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17"/>
        <v>-0.61187499999999995</v>
      </c>
      <c r="E4092" s="8">
        <f>K4121/1000</f>
        <v>-0.61187499999999995</v>
      </c>
      <c r="F4092" s="4">
        <f t="shared" si="318"/>
        <v>0</v>
      </c>
      <c r="G4092" s="4">
        <f t="shared" si="319"/>
        <v>0</v>
      </c>
      <c r="H4092" s="7">
        <f t="shared" si="320"/>
        <v>0</v>
      </c>
      <c r="I4092" s="7"/>
      <c r="J4092">
        <v>-611.875</v>
      </c>
      <c r="K4092" s="8">
        <f t="shared" si="321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17"/>
        <v>-1.0669200000000001</v>
      </c>
      <c r="E4093" s="8">
        <f>K4122/1000</f>
        <v>-1.0669200000000001</v>
      </c>
      <c r="F4093" s="4">
        <f t="shared" si="318"/>
        <v>0</v>
      </c>
      <c r="G4093" s="4">
        <f t="shared" si="319"/>
        <v>0</v>
      </c>
      <c r="H4093" s="7">
        <f t="shared" si="320"/>
        <v>0</v>
      </c>
      <c r="I4093" s="7"/>
      <c r="J4093">
        <v>-611.875</v>
      </c>
      <c r="K4093" s="8">
        <f t="shared" si="321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17"/>
        <v>-2.4289299999999998</v>
      </c>
      <c r="E4094" s="8">
        <f>K4123/1000</f>
        <v>-2.85981</v>
      </c>
      <c r="F4094" s="4">
        <f t="shared" si="318"/>
        <v>-0.43088000000000015</v>
      </c>
      <c r="G4094" s="4">
        <f t="shared" si="319"/>
        <v>0.43088000000000015</v>
      </c>
      <c r="H4094" s="7">
        <f t="shared" si="320"/>
        <v>0.18565757440000014</v>
      </c>
      <c r="I4094" s="7"/>
      <c r="J4094">
        <v>-611.875</v>
      </c>
      <c r="K4094" s="8">
        <f t="shared" si="321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17"/>
        <v>67.321600000000004</v>
      </c>
      <c r="E4095" s="8">
        <f>K4124/1000</f>
        <v>69.584000000000003</v>
      </c>
      <c r="F4095" s="4">
        <f t="shared" si="318"/>
        <v>2.2623999999999995</v>
      </c>
      <c r="G4095" s="4">
        <f t="shared" si="319"/>
        <v>2.2623999999999995</v>
      </c>
      <c r="H4095" s="7">
        <f t="shared" si="320"/>
        <v>5.1184537599999977</v>
      </c>
      <c r="I4095" s="7"/>
      <c r="J4095">
        <v>-611.875</v>
      </c>
      <c r="K4095" s="8">
        <f t="shared" si="321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17"/>
        <v>111.676</v>
      </c>
      <c r="E4096" s="8">
        <f>K4125/1000</f>
        <v>112.107</v>
      </c>
      <c r="F4096" s="4">
        <f t="shared" si="318"/>
        <v>0.43099999999999739</v>
      </c>
      <c r="G4096" s="4">
        <f t="shared" si="319"/>
        <v>0.43099999999999739</v>
      </c>
      <c r="H4096" s="7">
        <f t="shared" si="320"/>
        <v>0.18576099999999773</v>
      </c>
      <c r="I4096" s="7"/>
      <c r="J4096">
        <v>-611.875</v>
      </c>
      <c r="K4096" s="8">
        <f t="shared" si="321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17"/>
        <v>111.00700000000001</v>
      </c>
      <c r="E4097" s="8">
        <f>K4126/1000</f>
        <v>111.42700000000001</v>
      </c>
      <c r="F4097" s="4">
        <f t="shared" si="318"/>
        <v>0.42000000000000171</v>
      </c>
      <c r="G4097" s="4">
        <f t="shared" si="319"/>
        <v>0.42000000000000171</v>
      </c>
      <c r="H4097" s="7">
        <f t="shared" si="320"/>
        <v>0.17640000000000144</v>
      </c>
      <c r="I4097" s="7"/>
      <c r="J4097">
        <v>-611.875</v>
      </c>
      <c r="K4097" s="8">
        <f t="shared" si="321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17"/>
        <v>110.274</v>
      </c>
      <c r="E4098" s="8">
        <f>K4127/1000</f>
        <v>110.705</v>
      </c>
      <c r="F4098" s="4">
        <f t="shared" si="318"/>
        <v>0.43099999999999739</v>
      </c>
      <c r="G4098" s="4">
        <f t="shared" si="319"/>
        <v>0.43099999999999739</v>
      </c>
      <c r="H4098" s="7">
        <f t="shared" si="320"/>
        <v>0.18576099999999773</v>
      </c>
      <c r="I4098" s="7"/>
      <c r="J4098">
        <v>-1066.92</v>
      </c>
      <c r="K4098" s="8">
        <f t="shared" si="321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17"/>
        <v>109.667</v>
      </c>
      <c r="E4099" s="8">
        <f>K4128/1000</f>
        <v>110.07899999999999</v>
      </c>
      <c r="F4099" s="4">
        <f t="shared" si="318"/>
        <v>0.41199999999999193</v>
      </c>
      <c r="G4099" s="4">
        <f t="shared" si="319"/>
        <v>0.41199999999999193</v>
      </c>
      <c r="H4099" s="7">
        <f t="shared" si="320"/>
        <v>0.16974399999999334</v>
      </c>
      <c r="I4099" s="7"/>
      <c r="J4099">
        <v>-1066.92</v>
      </c>
      <c r="K4099" s="8">
        <f t="shared" si="321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17"/>
        <v>109.152</v>
      </c>
      <c r="E4100" s="8">
        <f>K4129/1000</f>
        <v>109.53700000000001</v>
      </c>
      <c r="F4100" s="4">
        <f t="shared" si="318"/>
        <v>0.38500000000000512</v>
      </c>
      <c r="G4100" s="4">
        <f t="shared" si="319"/>
        <v>0.38500000000000512</v>
      </c>
      <c r="H4100" s="7">
        <f t="shared" si="320"/>
        <v>0.14822500000000394</v>
      </c>
      <c r="I4100" s="7"/>
      <c r="J4100">
        <v>1406.57</v>
      </c>
      <c r="K4100" s="8">
        <f t="shared" si="321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17"/>
        <v>108.622</v>
      </c>
      <c r="E4101" s="8">
        <f>K4130/1000</f>
        <v>108.744</v>
      </c>
      <c r="F4101" s="4">
        <f t="shared" si="318"/>
        <v>0.12199999999999989</v>
      </c>
      <c r="G4101" s="4">
        <f t="shared" si="319"/>
        <v>0.12199999999999989</v>
      </c>
      <c r="H4101" s="7">
        <f t="shared" si="320"/>
        <v>1.4883999999999972E-2</v>
      </c>
      <c r="I4101" s="7"/>
      <c r="J4101">
        <v>111614</v>
      </c>
      <c r="K4101" s="8">
        <f t="shared" si="321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17"/>
        <v>108.15600000000001</v>
      </c>
      <c r="E4102" s="8">
        <f>K4131/1000</f>
        <v>108.247</v>
      </c>
      <c r="F4102" s="4">
        <f t="shared" si="318"/>
        <v>9.0999999999993975E-2</v>
      </c>
      <c r="G4102" s="4">
        <f t="shared" si="319"/>
        <v>9.0999999999993975E-2</v>
      </c>
      <c r="H4102" s="7">
        <f t="shared" si="320"/>
        <v>8.2809999999989038E-3</v>
      </c>
      <c r="I4102" s="7"/>
      <c r="J4102">
        <v>111332</v>
      </c>
      <c r="K4102" s="8">
        <f t="shared" si="321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17"/>
        <v>107.76900000000001</v>
      </c>
      <c r="E4103" s="8">
        <f>K4132/1000</f>
        <v>107.86499999999999</v>
      </c>
      <c r="F4103" s="4">
        <f t="shared" si="318"/>
        <v>9.5999999999989427E-2</v>
      </c>
      <c r="G4103" s="4">
        <f t="shared" si="319"/>
        <v>9.5999999999989427E-2</v>
      </c>
      <c r="H4103" s="7">
        <f t="shared" si="320"/>
        <v>9.2159999999979706E-3</v>
      </c>
      <c r="I4103" s="7"/>
      <c r="J4103">
        <v>110574</v>
      </c>
      <c r="K4103" s="8">
        <f t="shared" si="321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17"/>
        <v>107.375</v>
      </c>
      <c r="E4104" s="8">
        <f>K4133/1000</f>
        <v>107.377</v>
      </c>
      <c r="F4104" s="4">
        <f t="shared" si="318"/>
        <v>1.9999999999953388E-3</v>
      </c>
      <c r="G4104" s="4">
        <f t="shared" si="319"/>
        <v>1.9999999999953388E-3</v>
      </c>
      <c r="H4104" s="7">
        <f t="shared" si="320"/>
        <v>3.9999999999813558E-6</v>
      </c>
      <c r="I4104" s="7"/>
      <c r="J4104">
        <v>110072</v>
      </c>
      <c r="K4104" s="8">
        <f t="shared" si="321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22">C4105/1000</f>
        <v>102.485</v>
      </c>
      <c r="E4105" s="8">
        <f>K4134/1000</f>
        <v>101.23099999999999</v>
      </c>
      <c r="F4105" s="4">
        <f t="shared" ref="F4105:F4168" si="323">(E4105- D4105)</f>
        <v>-1.2540000000000049</v>
      </c>
      <c r="G4105" s="4">
        <f t="shared" ref="G4105:G4168" si="324">ABS(F4105)</f>
        <v>1.2540000000000049</v>
      </c>
      <c r="H4105" s="7">
        <f t="shared" ref="H4105:H4168" si="325">(G4105^2)</f>
        <v>1.5725160000000122</v>
      </c>
      <c r="I4105" s="7"/>
      <c r="J4105">
        <v>109651</v>
      </c>
      <c r="K4105" s="8">
        <f t="shared" si="321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22"/>
        <v>80.699399999999997</v>
      </c>
      <c r="E4106" s="8">
        <f>K4135/1000</f>
        <v>78.927899999999994</v>
      </c>
      <c r="F4106" s="4">
        <f t="shared" si="323"/>
        <v>-1.7715000000000032</v>
      </c>
      <c r="G4106" s="4">
        <f t="shared" si="324"/>
        <v>1.7715000000000032</v>
      </c>
      <c r="H4106" s="7">
        <f t="shared" si="325"/>
        <v>3.1382122500000111</v>
      </c>
      <c r="I4106" s="7"/>
      <c r="J4106">
        <v>109204</v>
      </c>
      <c r="K4106" s="8">
        <f t="shared" si="321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22"/>
        <v>-0.92471500000000006</v>
      </c>
      <c r="E4107" s="8">
        <f>K4136/1000</f>
        <v>-0.92471500000000006</v>
      </c>
      <c r="F4107" s="4">
        <f t="shared" si="323"/>
        <v>0</v>
      </c>
      <c r="G4107" s="4">
        <f t="shared" si="324"/>
        <v>0</v>
      </c>
      <c r="H4107" s="7">
        <f t="shared" si="325"/>
        <v>0</v>
      </c>
      <c r="I4107" s="7"/>
      <c r="J4107">
        <v>109042</v>
      </c>
      <c r="K4107" s="8">
        <f t="shared" si="321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22"/>
        <v>-0.61187499999999995</v>
      </c>
      <c r="E4108" s="8">
        <f>K4137/1000</f>
        <v>-0.61187499999999995</v>
      </c>
      <c r="F4108" s="4">
        <f t="shared" si="323"/>
        <v>0</v>
      </c>
      <c r="G4108" s="4">
        <f t="shared" si="324"/>
        <v>0</v>
      </c>
      <c r="H4108" s="7">
        <f t="shared" si="325"/>
        <v>0</v>
      </c>
      <c r="I4108" s="7"/>
      <c r="J4108">
        <v>109165</v>
      </c>
      <c r="K4108" s="8">
        <f t="shared" si="321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22"/>
        <v>-0.61187499999999995</v>
      </c>
      <c r="E4109" s="8">
        <f>K4138/1000</f>
        <v>-0.61187499999999995</v>
      </c>
      <c r="F4109" s="4">
        <f t="shared" si="323"/>
        <v>0</v>
      </c>
      <c r="G4109" s="4">
        <f t="shared" si="324"/>
        <v>0</v>
      </c>
      <c r="H4109" s="7">
        <f t="shared" si="325"/>
        <v>0</v>
      </c>
      <c r="I4109" s="7"/>
      <c r="J4109">
        <v>109289</v>
      </c>
      <c r="K4109" s="8">
        <f t="shared" si="321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22"/>
        <v>-0.61187499999999995</v>
      </c>
      <c r="E4110" s="8">
        <f>K4139/1000</f>
        <v>-0.61187499999999995</v>
      </c>
      <c r="F4110" s="4">
        <f t="shared" si="323"/>
        <v>0</v>
      </c>
      <c r="G4110" s="4">
        <f t="shared" si="324"/>
        <v>0</v>
      </c>
      <c r="H4110" s="7">
        <f t="shared" si="325"/>
        <v>0</v>
      </c>
      <c r="I4110" s="7"/>
      <c r="J4110">
        <v>94209.7</v>
      </c>
      <c r="K4110" s="8">
        <f t="shared" si="321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22"/>
        <v>-0.61187499999999995</v>
      </c>
      <c r="E4111" s="8">
        <f>K4140/1000</f>
        <v>-0.61187499999999995</v>
      </c>
      <c r="F4111" s="4">
        <f t="shared" si="323"/>
        <v>0</v>
      </c>
      <c r="G4111" s="4">
        <f t="shared" si="324"/>
        <v>0</v>
      </c>
      <c r="H4111" s="7">
        <f t="shared" si="325"/>
        <v>0</v>
      </c>
      <c r="I4111" s="7"/>
      <c r="J4111">
        <v>45112.4</v>
      </c>
      <c r="K4111" s="8">
        <f t="shared" si="321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22"/>
        <v>-0.61187499999999995</v>
      </c>
      <c r="E4112" s="8">
        <f>K4141/1000</f>
        <v>-0.61187499999999995</v>
      </c>
      <c r="F4112" s="4">
        <f t="shared" si="323"/>
        <v>0</v>
      </c>
      <c r="G4112" s="4">
        <f t="shared" si="324"/>
        <v>0</v>
      </c>
      <c r="H4112" s="7">
        <f t="shared" si="325"/>
        <v>0</v>
      </c>
      <c r="I4112" s="7"/>
      <c r="J4112">
        <v>-924.71500000000003</v>
      </c>
      <c r="K4112" s="8">
        <f t="shared" si="321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22"/>
        <v>-0.61187499999999995</v>
      </c>
      <c r="E4113" s="8">
        <f>K4142/1000</f>
        <v>-0.61187499999999995</v>
      </c>
      <c r="F4113" s="4">
        <f t="shared" si="323"/>
        <v>0</v>
      </c>
      <c r="G4113" s="4">
        <f t="shared" si="324"/>
        <v>0</v>
      </c>
      <c r="H4113" s="7">
        <f t="shared" si="325"/>
        <v>0</v>
      </c>
      <c r="I4113" s="7"/>
      <c r="J4113">
        <v>-611.875</v>
      </c>
      <c r="K4113" s="8">
        <f t="shared" si="321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22"/>
        <v>-0.61187499999999995</v>
      </c>
      <c r="E4114" s="8">
        <f>K4143/1000</f>
        <v>-0.61187499999999995</v>
      </c>
      <c r="F4114" s="4">
        <f t="shared" si="323"/>
        <v>0</v>
      </c>
      <c r="G4114" s="4">
        <f t="shared" si="324"/>
        <v>0</v>
      </c>
      <c r="H4114" s="7">
        <f t="shared" si="325"/>
        <v>0</v>
      </c>
      <c r="I4114" s="7"/>
      <c r="J4114">
        <v>-611.875</v>
      </c>
      <c r="K4114" s="8">
        <f t="shared" si="321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22"/>
        <v>-0.61187499999999995</v>
      </c>
      <c r="E4115" s="8">
        <f>K4144/1000</f>
        <v>-0.61187499999999995</v>
      </c>
      <c r="F4115" s="4">
        <f t="shared" si="323"/>
        <v>0</v>
      </c>
      <c r="G4115" s="4">
        <f t="shared" si="324"/>
        <v>0</v>
      </c>
      <c r="H4115" s="7">
        <f t="shared" si="325"/>
        <v>0</v>
      </c>
      <c r="I4115" s="7"/>
      <c r="J4115">
        <v>-611.875</v>
      </c>
      <c r="K4115" s="8">
        <f t="shared" si="321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22"/>
        <v>-0.61187499999999995</v>
      </c>
      <c r="E4116" s="8">
        <f>K4145/1000</f>
        <v>-0.61187499999999995</v>
      </c>
      <c r="F4116" s="4">
        <f t="shared" si="323"/>
        <v>0</v>
      </c>
      <c r="G4116" s="4">
        <f t="shared" si="324"/>
        <v>0</v>
      </c>
      <c r="H4116" s="7">
        <f t="shared" si="325"/>
        <v>0</v>
      </c>
      <c r="I4116" s="7"/>
      <c r="J4116">
        <v>-611.875</v>
      </c>
      <c r="K4116" s="8">
        <f t="shared" si="321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22"/>
        <v>-1.0669200000000001</v>
      </c>
      <c r="E4117" s="8">
        <f>K4146/1000</f>
        <v>-1.0669200000000001</v>
      </c>
      <c r="F4117" s="4">
        <f t="shared" si="323"/>
        <v>0</v>
      </c>
      <c r="G4117" s="4">
        <f t="shared" si="324"/>
        <v>0</v>
      </c>
      <c r="H4117" s="7">
        <f t="shared" si="325"/>
        <v>0</v>
      </c>
      <c r="I4117" s="7"/>
      <c r="J4117">
        <v>-611.875</v>
      </c>
      <c r="K4117" s="8">
        <f t="shared" si="321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22"/>
        <v>-1.0669200000000001</v>
      </c>
      <c r="E4118" s="8">
        <f>K4147/1000</f>
        <v>-1.0669200000000001</v>
      </c>
      <c r="F4118" s="4">
        <f t="shared" si="323"/>
        <v>0</v>
      </c>
      <c r="G4118" s="4">
        <f t="shared" si="324"/>
        <v>0</v>
      </c>
      <c r="H4118" s="7">
        <f t="shared" si="325"/>
        <v>0</v>
      </c>
      <c r="I4118" s="7"/>
      <c r="J4118">
        <v>-611.875</v>
      </c>
      <c r="K4118" s="8">
        <f t="shared" si="321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22"/>
        <v>6.8244099999999994</v>
      </c>
      <c r="E4119" s="8">
        <f>K4148/1000</f>
        <v>7.78552</v>
      </c>
      <c r="F4119" s="4">
        <f t="shared" si="323"/>
        <v>0.96111000000000057</v>
      </c>
      <c r="G4119" s="4">
        <f t="shared" si="324"/>
        <v>0.96111000000000057</v>
      </c>
      <c r="H4119" s="7">
        <f t="shared" si="325"/>
        <v>0.92373243210000111</v>
      </c>
      <c r="I4119" s="7"/>
      <c r="J4119">
        <v>-611.875</v>
      </c>
      <c r="K4119" s="8">
        <f t="shared" si="321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22"/>
        <v>110.313</v>
      </c>
      <c r="E4120" s="8">
        <f>K4149/1000</f>
        <v>110.687</v>
      </c>
      <c r="F4120" s="4">
        <f t="shared" si="323"/>
        <v>0.37399999999999523</v>
      </c>
      <c r="G4120" s="4">
        <f t="shared" si="324"/>
        <v>0.37399999999999523</v>
      </c>
      <c r="H4120" s="7">
        <f t="shared" si="325"/>
        <v>0.13987599999999642</v>
      </c>
      <c r="I4120" s="7"/>
      <c r="J4120">
        <v>-611.875</v>
      </c>
      <c r="K4120" s="8">
        <f t="shared" si="321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22"/>
        <v>109.53700000000001</v>
      </c>
      <c r="E4121" s="8">
        <f>K4150/1000</f>
        <v>109.881</v>
      </c>
      <c r="F4121" s="4">
        <f t="shared" si="323"/>
        <v>0.34399999999999409</v>
      </c>
      <c r="G4121" s="4">
        <f t="shared" si="324"/>
        <v>0.34399999999999409</v>
      </c>
      <c r="H4121" s="7">
        <f t="shared" si="325"/>
        <v>0.11833599999999593</v>
      </c>
      <c r="I4121" s="7"/>
      <c r="J4121">
        <v>-611.875</v>
      </c>
      <c r="K4121" s="8">
        <f t="shared" si="321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22"/>
        <v>108.746</v>
      </c>
      <c r="E4122" s="8">
        <f>K4151/1000</f>
        <v>109.249</v>
      </c>
      <c r="F4122" s="4">
        <f t="shared" si="323"/>
        <v>0.50300000000000011</v>
      </c>
      <c r="G4122" s="4">
        <f t="shared" si="324"/>
        <v>0.50300000000000011</v>
      </c>
      <c r="H4122" s="7">
        <f t="shared" si="325"/>
        <v>0.25300900000000009</v>
      </c>
      <c r="I4122" s="7"/>
      <c r="J4122">
        <v>-1066.92</v>
      </c>
      <c r="K4122" s="8">
        <f t="shared" si="321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22"/>
        <v>108.04900000000001</v>
      </c>
      <c r="E4123" s="8">
        <f>K4152/1000</f>
        <v>108.023</v>
      </c>
      <c r="F4123" s="4">
        <f t="shared" si="323"/>
        <v>-2.6000000000010459E-2</v>
      </c>
      <c r="G4123" s="4">
        <f t="shared" si="324"/>
        <v>2.6000000000010459E-2</v>
      </c>
      <c r="H4123" s="7">
        <f t="shared" si="325"/>
        <v>6.760000000005439E-4</v>
      </c>
      <c r="I4123" s="7"/>
      <c r="J4123">
        <v>-2859.81</v>
      </c>
      <c r="K4123" s="8">
        <f t="shared" si="321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22"/>
        <v>107.48099999999999</v>
      </c>
      <c r="E4124" s="8">
        <f>K4153/1000</f>
        <v>108.003</v>
      </c>
      <c r="F4124" s="4">
        <f t="shared" si="323"/>
        <v>0.52200000000000557</v>
      </c>
      <c r="G4124" s="4">
        <f t="shared" si="324"/>
        <v>0.52200000000000557</v>
      </c>
      <c r="H4124" s="7">
        <f t="shared" si="325"/>
        <v>0.27248400000000583</v>
      </c>
      <c r="I4124" s="7"/>
      <c r="J4124">
        <v>69584</v>
      </c>
      <c r="K4124" s="8">
        <f t="shared" si="321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22"/>
        <v>106.877</v>
      </c>
      <c r="E4125" s="8">
        <f>K4154/1000</f>
        <v>107.03400000000001</v>
      </c>
      <c r="F4125" s="4">
        <f t="shared" si="323"/>
        <v>0.15700000000001069</v>
      </c>
      <c r="G4125" s="4">
        <f t="shared" si="324"/>
        <v>0.15700000000001069</v>
      </c>
      <c r="H4125" s="7">
        <f t="shared" si="325"/>
        <v>2.4649000000003356E-2</v>
      </c>
      <c r="I4125" s="7"/>
      <c r="J4125">
        <v>112107</v>
      </c>
      <c r="K4125" s="8">
        <f t="shared" si="321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22"/>
        <v>106.48</v>
      </c>
      <c r="E4126" s="8">
        <f>K4155/1000</f>
        <v>106.637</v>
      </c>
      <c r="F4126" s="4">
        <f t="shared" si="323"/>
        <v>0.15699999999999648</v>
      </c>
      <c r="G4126" s="4">
        <f t="shared" si="324"/>
        <v>0.15699999999999648</v>
      </c>
      <c r="H4126" s="7">
        <f t="shared" si="325"/>
        <v>2.4648999999998894E-2</v>
      </c>
      <c r="I4126" s="7"/>
      <c r="J4126">
        <v>111427</v>
      </c>
      <c r="K4126" s="8">
        <f t="shared" si="321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22"/>
        <v>106.306</v>
      </c>
      <c r="E4127" s="8">
        <f>K4156/1000</f>
        <v>106.631</v>
      </c>
      <c r="F4127" s="4">
        <f t="shared" si="323"/>
        <v>0.32500000000000284</v>
      </c>
      <c r="G4127" s="4">
        <f t="shared" si="324"/>
        <v>0.32500000000000284</v>
      </c>
      <c r="H4127" s="7">
        <f t="shared" si="325"/>
        <v>0.10562500000000184</v>
      </c>
      <c r="I4127" s="7"/>
      <c r="J4127">
        <v>110705</v>
      </c>
      <c r="K4127" s="8">
        <f t="shared" si="321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22"/>
        <v>106.124</v>
      </c>
      <c r="E4128" s="8">
        <f>K4157/1000</f>
        <v>106.041</v>
      </c>
      <c r="F4128" s="4">
        <f t="shared" si="323"/>
        <v>-8.2999999999998408E-2</v>
      </c>
      <c r="G4128" s="4">
        <f t="shared" si="324"/>
        <v>8.2999999999998408E-2</v>
      </c>
      <c r="H4128" s="7">
        <f t="shared" si="325"/>
        <v>6.8889999999997356E-3</v>
      </c>
      <c r="I4128" s="7"/>
      <c r="J4128">
        <v>110079</v>
      </c>
      <c r="K4128" s="8">
        <f t="shared" si="321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22"/>
        <v>105.679</v>
      </c>
      <c r="E4129" s="8">
        <f>K4158/1000</f>
        <v>104.389</v>
      </c>
      <c r="F4129" s="4">
        <f t="shared" si="323"/>
        <v>-1.2900000000000063</v>
      </c>
      <c r="G4129" s="4">
        <f t="shared" si="324"/>
        <v>1.2900000000000063</v>
      </c>
      <c r="H4129" s="7">
        <f t="shared" si="325"/>
        <v>1.6641000000000161</v>
      </c>
      <c r="I4129" s="7"/>
      <c r="J4129">
        <v>109537</v>
      </c>
      <c r="K4129" s="8">
        <f t="shared" si="321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22"/>
        <v>49.214800000000004</v>
      </c>
      <c r="E4130" s="8">
        <f>K4159/1000</f>
        <v>47.937199999999997</v>
      </c>
      <c r="F4130" s="4">
        <f t="shared" si="323"/>
        <v>-1.2776000000000067</v>
      </c>
      <c r="G4130" s="4">
        <f t="shared" si="324"/>
        <v>1.2776000000000067</v>
      </c>
      <c r="H4130" s="7">
        <f t="shared" si="325"/>
        <v>1.6322617600000171</v>
      </c>
      <c r="I4130" s="7"/>
      <c r="J4130">
        <v>108744</v>
      </c>
      <c r="K4130" s="8">
        <f t="shared" si="321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22"/>
        <v>-0.92471500000000006</v>
      </c>
      <c r="E4131" s="8">
        <f>K4160/1000</f>
        <v>-0.92471500000000006</v>
      </c>
      <c r="F4131" s="4">
        <f t="shared" si="323"/>
        <v>0</v>
      </c>
      <c r="G4131" s="4">
        <f t="shared" si="324"/>
        <v>0</v>
      </c>
      <c r="H4131" s="7">
        <f t="shared" si="325"/>
        <v>0</v>
      </c>
      <c r="I4131" s="7"/>
      <c r="J4131">
        <v>108247</v>
      </c>
      <c r="K4131" s="8">
        <f t="shared" si="321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22"/>
        <v>-0.61187499999999995</v>
      </c>
      <c r="E4132" s="8">
        <f>K4161/1000</f>
        <v>-0.61187499999999995</v>
      </c>
      <c r="F4132" s="4">
        <f t="shared" si="323"/>
        <v>0</v>
      </c>
      <c r="G4132" s="4">
        <f t="shared" si="324"/>
        <v>0</v>
      </c>
      <c r="H4132" s="7">
        <f t="shared" si="325"/>
        <v>0</v>
      </c>
      <c r="I4132" s="7"/>
      <c r="J4132">
        <v>107865</v>
      </c>
      <c r="K4132" s="8">
        <f t="shared" si="321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22"/>
        <v>-0.61187499999999995</v>
      </c>
      <c r="E4133" s="8">
        <f>K4162/1000</f>
        <v>-0.61187499999999995</v>
      </c>
      <c r="F4133" s="4">
        <f t="shared" si="323"/>
        <v>0</v>
      </c>
      <c r="G4133" s="4">
        <f t="shared" si="324"/>
        <v>0</v>
      </c>
      <c r="H4133" s="7">
        <f t="shared" si="325"/>
        <v>0</v>
      </c>
      <c r="I4133" s="7"/>
      <c r="J4133">
        <v>107377</v>
      </c>
      <c r="K4133" s="8">
        <f t="shared" si="321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22"/>
        <v>-0.61187499999999995</v>
      </c>
      <c r="E4134" s="8">
        <f>K4163/1000</f>
        <v>-0.61187499999999995</v>
      </c>
      <c r="F4134" s="4">
        <f t="shared" si="323"/>
        <v>0</v>
      </c>
      <c r="G4134" s="4">
        <f t="shared" si="324"/>
        <v>0</v>
      </c>
      <c r="H4134" s="7">
        <f t="shared" si="325"/>
        <v>0</v>
      </c>
      <c r="I4134" s="7"/>
      <c r="J4134">
        <v>101231</v>
      </c>
      <c r="K4134" s="8">
        <f t="shared" si="321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22"/>
        <v>-0.61187499999999995</v>
      </c>
      <c r="E4135" s="8">
        <f>K4164/1000</f>
        <v>-0.61187499999999995</v>
      </c>
      <c r="F4135" s="4">
        <f t="shared" si="323"/>
        <v>0</v>
      </c>
      <c r="G4135" s="4">
        <f t="shared" si="324"/>
        <v>0</v>
      </c>
      <c r="H4135" s="7">
        <f t="shared" si="325"/>
        <v>0</v>
      </c>
      <c r="I4135" s="7"/>
      <c r="J4135">
        <v>78927.899999999994</v>
      </c>
      <c r="K4135" s="8">
        <f t="shared" si="321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22"/>
        <v>-0.61187499999999995</v>
      </c>
      <c r="E4136" s="8">
        <f>K4165/1000</f>
        <v>-0.61187499999999995</v>
      </c>
      <c r="F4136" s="4">
        <f t="shared" si="323"/>
        <v>0</v>
      </c>
      <c r="G4136" s="4">
        <f t="shared" si="324"/>
        <v>0</v>
      </c>
      <c r="H4136" s="7">
        <f t="shared" si="325"/>
        <v>0</v>
      </c>
      <c r="I4136" s="7"/>
      <c r="J4136">
        <v>-924.71500000000003</v>
      </c>
      <c r="K4136" s="8">
        <f t="shared" si="321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22"/>
        <v>-0.61187499999999995</v>
      </c>
      <c r="E4137" s="8">
        <f>K4166/1000</f>
        <v>-0.61187499999999995</v>
      </c>
      <c r="F4137" s="4">
        <f t="shared" si="323"/>
        <v>0</v>
      </c>
      <c r="G4137" s="4">
        <f t="shared" si="324"/>
        <v>0</v>
      </c>
      <c r="H4137" s="7">
        <f t="shared" si="325"/>
        <v>0</v>
      </c>
      <c r="I4137" s="7"/>
      <c r="J4137">
        <v>-611.875</v>
      </c>
      <c r="K4137" s="8">
        <f t="shared" si="321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22"/>
        <v>-0.61187499999999995</v>
      </c>
      <c r="E4138" s="8">
        <f>K4167/1000</f>
        <v>-0.61187499999999995</v>
      </c>
      <c r="F4138" s="4">
        <f t="shared" si="323"/>
        <v>0</v>
      </c>
      <c r="G4138" s="4">
        <f t="shared" si="324"/>
        <v>0</v>
      </c>
      <c r="H4138" s="7">
        <f t="shared" si="325"/>
        <v>0</v>
      </c>
      <c r="I4138" s="7"/>
      <c r="J4138">
        <v>-611.875</v>
      </c>
      <c r="K4138" s="8">
        <f t="shared" si="321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22"/>
        <v>-0.61187499999999995</v>
      </c>
      <c r="E4139" s="8">
        <f>K4168/1000</f>
        <v>-0.61187499999999995</v>
      </c>
      <c r="F4139" s="4">
        <f t="shared" si="323"/>
        <v>0</v>
      </c>
      <c r="G4139" s="4">
        <f t="shared" si="324"/>
        <v>0</v>
      </c>
      <c r="H4139" s="7">
        <f t="shared" si="325"/>
        <v>0</v>
      </c>
      <c r="I4139" s="7"/>
      <c r="J4139">
        <v>-611.875</v>
      </c>
      <c r="K4139" s="8">
        <f t="shared" si="321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22"/>
        <v>-0.61187499999999995</v>
      </c>
      <c r="E4140" s="8">
        <f>K4169/1000</f>
        <v>-0.61187499999999995</v>
      </c>
      <c r="F4140" s="4">
        <f t="shared" si="323"/>
        <v>0</v>
      </c>
      <c r="G4140" s="4">
        <f t="shared" si="324"/>
        <v>0</v>
      </c>
      <c r="H4140" s="7">
        <f t="shared" si="325"/>
        <v>0</v>
      </c>
      <c r="I4140" s="7"/>
      <c r="J4140">
        <v>-611.875</v>
      </c>
      <c r="K4140" s="8">
        <f t="shared" ref="K4140:K4203" si="326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22"/>
        <v>-1.0669200000000001</v>
      </c>
      <c r="E4141" s="8">
        <f>K4170/1000</f>
        <v>-1.0669200000000001</v>
      </c>
      <c r="F4141" s="4">
        <f t="shared" si="323"/>
        <v>0</v>
      </c>
      <c r="G4141" s="4">
        <f t="shared" si="324"/>
        <v>0</v>
      </c>
      <c r="H4141" s="7">
        <f t="shared" si="325"/>
        <v>0</v>
      </c>
      <c r="I4141" s="7"/>
      <c r="J4141">
        <v>-611.875</v>
      </c>
      <c r="K4141" s="8">
        <f t="shared" si="326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22"/>
        <v>-4.65909</v>
      </c>
      <c r="E4142" s="8">
        <f>K4171/1000</f>
        <v>-4.6623900000000003</v>
      </c>
      <c r="F4142" s="4">
        <f t="shared" si="323"/>
        <v>-3.3000000000003027E-3</v>
      </c>
      <c r="G4142" s="4">
        <f t="shared" si="324"/>
        <v>3.3000000000003027E-3</v>
      </c>
      <c r="H4142" s="7">
        <f t="shared" si="325"/>
        <v>1.0890000000001998E-5</v>
      </c>
      <c r="I4142" s="7"/>
      <c r="J4142">
        <v>-611.875</v>
      </c>
      <c r="K4142" s="8">
        <f t="shared" si="326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22"/>
        <v>70.805800000000005</v>
      </c>
      <c r="E4143" s="8">
        <f>K4172/1000</f>
        <v>72.754999999999995</v>
      </c>
      <c r="F4143" s="4">
        <f t="shared" si="323"/>
        <v>1.9491999999999905</v>
      </c>
      <c r="G4143" s="4">
        <f t="shared" si="324"/>
        <v>1.9491999999999905</v>
      </c>
      <c r="H4143" s="7">
        <f t="shared" si="325"/>
        <v>3.799380639999963</v>
      </c>
      <c r="I4143" s="7"/>
      <c r="J4143">
        <v>-611.875</v>
      </c>
      <c r="K4143" s="8">
        <f t="shared" si="326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22"/>
        <v>109.31699999999999</v>
      </c>
      <c r="E4144" s="8">
        <f>K4173/1000</f>
        <v>109.675</v>
      </c>
      <c r="F4144" s="4">
        <f t="shared" si="323"/>
        <v>0.35800000000000409</v>
      </c>
      <c r="G4144" s="4">
        <f t="shared" si="324"/>
        <v>0.35800000000000409</v>
      </c>
      <c r="H4144" s="7">
        <f t="shared" si="325"/>
        <v>0.12816400000000294</v>
      </c>
      <c r="I4144" s="7"/>
      <c r="J4144">
        <v>-611.875</v>
      </c>
      <c r="K4144" s="8">
        <f t="shared" si="326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22"/>
        <v>108.56100000000001</v>
      </c>
      <c r="E4145" s="8">
        <f>K4174/1000</f>
        <v>108.89400000000001</v>
      </c>
      <c r="F4145" s="4">
        <f t="shared" si="323"/>
        <v>0.33299999999999841</v>
      </c>
      <c r="G4145" s="4">
        <f t="shared" si="324"/>
        <v>0.33299999999999841</v>
      </c>
      <c r="H4145" s="7">
        <f t="shared" si="325"/>
        <v>0.11088899999999895</v>
      </c>
      <c r="I4145" s="7"/>
      <c r="J4145">
        <v>-611.875</v>
      </c>
      <c r="K4145" s="8">
        <f t="shared" si="326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22"/>
        <v>107.732</v>
      </c>
      <c r="E4146" s="8">
        <f>K4175/1000</f>
        <v>108.099</v>
      </c>
      <c r="F4146" s="4">
        <f t="shared" si="323"/>
        <v>0.36700000000000443</v>
      </c>
      <c r="G4146" s="4">
        <f t="shared" si="324"/>
        <v>0.36700000000000443</v>
      </c>
      <c r="H4146" s="7">
        <f t="shared" si="325"/>
        <v>0.13468900000000325</v>
      </c>
      <c r="I4146" s="7"/>
      <c r="J4146">
        <v>-1066.92</v>
      </c>
      <c r="K4146" s="8">
        <f t="shared" si="326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22"/>
        <v>107.074</v>
      </c>
      <c r="E4147" s="8">
        <f>K4176/1000</f>
        <v>107.121</v>
      </c>
      <c r="F4147" s="4">
        <f t="shared" si="323"/>
        <v>4.6999999999997044E-2</v>
      </c>
      <c r="G4147" s="4">
        <f t="shared" si="324"/>
        <v>4.6999999999997044E-2</v>
      </c>
      <c r="H4147" s="7">
        <f t="shared" si="325"/>
        <v>2.208999999999722E-3</v>
      </c>
      <c r="I4147" s="7"/>
      <c r="J4147">
        <v>-1066.92</v>
      </c>
      <c r="K4147" s="8">
        <f t="shared" si="326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22"/>
        <v>106.57899999999999</v>
      </c>
      <c r="E4148" s="8">
        <f>K4177/1000</f>
        <v>107.16800000000001</v>
      </c>
      <c r="F4148" s="4">
        <f t="shared" si="323"/>
        <v>0.58900000000001285</v>
      </c>
      <c r="G4148" s="4">
        <f t="shared" si="324"/>
        <v>0.58900000000001285</v>
      </c>
      <c r="H4148" s="7">
        <f t="shared" si="325"/>
        <v>0.34692100000001513</v>
      </c>
      <c r="I4148" s="7"/>
      <c r="J4148">
        <v>7785.52</v>
      </c>
      <c r="K4148" s="8">
        <f t="shared" si="326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22"/>
        <v>106.072</v>
      </c>
      <c r="E4149" s="8">
        <f>K4178/1000</f>
        <v>106.209</v>
      </c>
      <c r="F4149" s="4">
        <f t="shared" si="323"/>
        <v>0.13700000000000045</v>
      </c>
      <c r="G4149" s="4">
        <f t="shared" si="324"/>
        <v>0.13700000000000045</v>
      </c>
      <c r="H4149" s="7">
        <f t="shared" si="325"/>
        <v>1.8769000000000126E-2</v>
      </c>
      <c r="I4149" s="7"/>
      <c r="J4149">
        <v>110687</v>
      </c>
      <c r="K4149" s="8">
        <f t="shared" si="326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22"/>
        <v>105.68600000000001</v>
      </c>
      <c r="E4150" s="8">
        <f>K4179/1000</f>
        <v>105.839</v>
      </c>
      <c r="F4150" s="4">
        <f t="shared" si="323"/>
        <v>0.15299999999999159</v>
      </c>
      <c r="G4150" s="4">
        <f t="shared" si="324"/>
        <v>0.15299999999999159</v>
      </c>
      <c r="H4150" s="7">
        <f t="shared" si="325"/>
        <v>2.3408999999997425E-2</v>
      </c>
      <c r="I4150" s="7"/>
      <c r="J4150">
        <v>109881</v>
      </c>
      <c r="K4150" s="8">
        <f t="shared" si="326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22"/>
        <v>105.514</v>
      </c>
      <c r="E4151" s="8">
        <f>K4180/1000</f>
        <v>105.834</v>
      </c>
      <c r="F4151" s="4">
        <f t="shared" si="323"/>
        <v>0.32000000000000739</v>
      </c>
      <c r="G4151" s="4">
        <f t="shared" si="324"/>
        <v>0.32000000000000739</v>
      </c>
      <c r="H4151" s="7">
        <f t="shared" si="325"/>
        <v>0.10240000000000472</v>
      </c>
      <c r="I4151" s="7"/>
      <c r="J4151">
        <v>109249</v>
      </c>
      <c r="K4151" s="8">
        <f t="shared" si="326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22"/>
        <v>105.322</v>
      </c>
      <c r="E4152" s="8">
        <f>K4181/1000</f>
        <v>105.786</v>
      </c>
      <c r="F4152" s="4">
        <f t="shared" si="323"/>
        <v>0.46399999999999864</v>
      </c>
      <c r="G4152" s="4">
        <f t="shared" si="324"/>
        <v>0.46399999999999864</v>
      </c>
      <c r="H4152" s="7">
        <f t="shared" si="325"/>
        <v>0.21529599999999874</v>
      </c>
      <c r="I4152" s="7"/>
      <c r="J4152">
        <v>108023</v>
      </c>
      <c r="K4152" s="8">
        <f t="shared" si="326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22"/>
        <v>105.41500000000001</v>
      </c>
      <c r="E4153" s="8">
        <f>K4182/1000</f>
        <v>105.60599999999999</v>
      </c>
      <c r="F4153" s="4">
        <f t="shared" si="323"/>
        <v>0.19099999999998829</v>
      </c>
      <c r="G4153" s="4">
        <f t="shared" si="324"/>
        <v>0.19099999999998829</v>
      </c>
      <c r="H4153" s="7">
        <f t="shared" si="325"/>
        <v>3.6480999999995524E-2</v>
      </c>
      <c r="I4153" s="7"/>
      <c r="J4153">
        <v>108003</v>
      </c>
      <c r="K4153" s="8">
        <f t="shared" si="326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22"/>
        <v>62.506800000000005</v>
      </c>
      <c r="E4154" s="8">
        <f>K4183/1000</f>
        <v>60.954800000000006</v>
      </c>
      <c r="F4154" s="4">
        <f t="shared" si="323"/>
        <v>-1.5519999999999996</v>
      </c>
      <c r="G4154" s="4">
        <f t="shared" si="324"/>
        <v>1.5519999999999996</v>
      </c>
      <c r="H4154" s="7">
        <f t="shared" si="325"/>
        <v>2.4087039999999988</v>
      </c>
      <c r="I4154" s="7"/>
      <c r="J4154">
        <v>107034</v>
      </c>
      <c r="K4154" s="8">
        <f t="shared" si="326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22"/>
        <v>-0.92471500000000006</v>
      </c>
      <c r="E4155" s="8">
        <f>K4184/1000</f>
        <v>-0.92471500000000006</v>
      </c>
      <c r="F4155" s="4">
        <f t="shared" si="323"/>
        <v>0</v>
      </c>
      <c r="G4155" s="4">
        <f t="shared" si="324"/>
        <v>0</v>
      </c>
      <c r="H4155" s="7">
        <f t="shared" si="325"/>
        <v>0</v>
      </c>
      <c r="I4155" s="7"/>
      <c r="J4155">
        <v>106637</v>
      </c>
      <c r="K4155" s="8">
        <f t="shared" si="326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22"/>
        <v>-0.61187499999999995</v>
      </c>
      <c r="E4156" s="8">
        <f>K4185/1000</f>
        <v>-0.61187499999999995</v>
      </c>
      <c r="F4156" s="4">
        <f t="shared" si="323"/>
        <v>0</v>
      </c>
      <c r="G4156" s="4">
        <f t="shared" si="324"/>
        <v>0</v>
      </c>
      <c r="H4156" s="7">
        <f t="shared" si="325"/>
        <v>0</v>
      </c>
      <c r="I4156" s="7"/>
      <c r="J4156">
        <v>106631</v>
      </c>
      <c r="K4156" s="8">
        <f t="shared" si="326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22"/>
        <v>-0.61187499999999995</v>
      </c>
      <c r="E4157" s="8">
        <f>K4186/1000</f>
        <v>-0.61187499999999995</v>
      </c>
      <c r="F4157" s="4">
        <f t="shared" si="323"/>
        <v>0</v>
      </c>
      <c r="G4157" s="4">
        <f t="shared" si="324"/>
        <v>0</v>
      </c>
      <c r="H4157" s="7">
        <f t="shared" si="325"/>
        <v>0</v>
      </c>
      <c r="I4157" s="7"/>
      <c r="J4157">
        <v>106041</v>
      </c>
      <c r="K4157" s="8">
        <f t="shared" si="326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22"/>
        <v>-0.61187499999999995</v>
      </c>
      <c r="E4158" s="8">
        <f>K4187/1000</f>
        <v>-0.61187499999999995</v>
      </c>
      <c r="F4158" s="4">
        <f t="shared" si="323"/>
        <v>0</v>
      </c>
      <c r="G4158" s="4">
        <f t="shared" si="324"/>
        <v>0</v>
      </c>
      <c r="H4158" s="7">
        <f t="shared" si="325"/>
        <v>0</v>
      </c>
      <c r="I4158" s="7"/>
      <c r="J4158">
        <v>104389</v>
      </c>
      <c r="K4158" s="8">
        <f t="shared" si="326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22"/>
        <v>-0.61187499999999995</v>
      </c>
      <c r="E4159" s="8">
        <f>K4188/1000</f>
        <v>-0.61187499999999995</v>
      </c>
      <c r="F4159" s="4">
        <f t="shared" si="323"/>
        <v>0</v>
      </c>
      <c r="G4159" s="4">
        <f t="shared" si="324"/>
        <v>0</v>
      </c>
      <c r="H4159" s="7">
        <f t="shared" si="325"/>
        <v>0</v>
      </c>
      <c r="I4159" s="7"/>
      <c r="J4159">
        <v>47937.2</v>
      </c>
      <c r="K4159" s="8">
        <f t="shared" si="326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22"/>
        <v>-0.61187499999999995</v>
      </c>
      <c r="E4160" s="8">
        <f>K4189/1000</f>
        <v>-0.61187499999999995</v>
      </c>
      <c r="F4160" s="4">
        <f t="shared" si="323"/>
        <v>0</v>
      </c>
      <c r="G4160" s="4">
        <f t="shared" si="324"/>
        <v>0</v>
      </c>
      <c r="H4160" s="7">
        <f t="shared" si="325"/>
        <v>0</v>
      </c>
      <c r="I4160" s="7"/>
      <c r="J4160">
        <v>-924.71500000000003</v>
      </c>
      <c r="K4160" s="8">
        <f t="shared" si="326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22"/>
        <v>-0.61187499999999995</v>
      </c>
      <c r="E4161" s="8">
        <f>K4190/1000</f>
        <v>-0.61187499999999995</v>
      </c>
      <c r="F4161" s="4">
        <f t="shared" si="323"/>
        <v>0</v>
      </c>
      <c r="G4161" s="4">
        <f t="shared" si="324"/>
        <v>0</v>
      </c>
      <c r="H4161" s="7">
        <f t="shared" si="325"/>
        <v>0</v>
      </c>
      <c r="I4161" s="7"/>
      <c r="J4161">
        <v>-611.875</v>
      </c>
      <c r="K4161" s="8">
        <f t="shared" si="326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22"/>
        <v>-0.61187499999999995</v>
      </c>
      <c r="E4162" s="8">
        <f>K4191/1000</f>
        <v>-0.61187499999999995</v>
      </c>
      <c r="F4162" s="4">
        <f t="shared" si="323"/>
        <v>0</v>
      </c>
      <c r="G4162" s="4">
        <f t="shared" si="324"/>
        <v>0</v>
      </c>
      <c r="H4162" s="7">
        <f t="shared" si="325"/>
        <v>0</v>
      </c>
      <c r="I4162" s="7"/>
      <c r="J4162">
        <v>-611.875</v>
      </c>
      <c r="K4162" s="8">
        <f t="shared" si="326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22"/>
        <v>-0.61187499999999995</v>
      </c>
      <c r="E4163" s="8">
        <f>K4192/1000</f>
        <v>-0.61187499999999995</v>
      </c>
      <c r="F4163" s="4">
        <f t="shared" si="323"/>
        <v>0</v>
      </c>
      <c r="G4163" s="4">
        <f t="shared" si="324"/>
        <v>0</v>
      </c>
      <c r="H4163" s="7">
        <f t="shared" si="325"/>
        <v>0</v>
      </c>
      <c r="I4163" s="7"/>
      <c r="J4163">
        <v>-611.875</v>
      </c>
      <c r="K4163" s="8">
        <f t="shared" si="326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22"/>
        <v>-0.61187499999999995</v>
      </c>
      <c r="E4164" s="8">
        <f>K4193/1000</f>
        <v>-0.61187499999999995</v>
      </c>
      <c r="F4164" s="4">
        <f t="shared" si="323"/>
        <v>0</v>
      </c>
      <c r="G4164" s="4">
        <f t="shared" si="324"/>
        <v>0</v>
      </c>
      <c r="H4164" s="7">
        <f t="shared" si="325"/>
        <v>0</v>
      </c>
      <c r="I4164" s="7"/>
      <c r="J4164">
        <v>-611.875</v>
      </c>
      <c r="K4164" s="8">
        <f t="shared" si="326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22"/>
        <v>-1.0669200000000001</v>
      </c>
      <c r="E4165" s="8">
        <f>K4194/1000</f>
        <v>-1.0669200000000001</v>
      </c>
      <c r="F4165" s="4">
        <f t="shared" si="323"/>
        <v>0</v>
      </c>
      <c r="G4165" s="4">
        <f t="shared" si="324"/>
        <v>0</v>
      </c>
      <c r="H4165" s="7">
        <f t="shared" si="325"/>
        <v>0</v>
      </c>
      <c r="I4165" s="7"/>
      <c r="J4165">
        <v>-611.875</v>
      </c>
      <c r="K4165" s="8">
        <f t="shared" si="326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22"/>
        <v>-1.0669200000000001</v>
      </c>
      <c r="E4166" s="8">
        <f>K4195/1000</f>
        <v>-1.0669200000000001</v>
      </c>
      <c r="F4166" s="4">
        <f t="shared" si="323"/>
        <v>0</v>
      </c>
      <c r="G4166" s="4">
        <f t="shared" si="324"/>
        <v>0</v>
      </c>
      <c r="H4166" s="7">
        <f t="shared" si="325"/>
        <v>0</v>
      </c>
      <c r="I4166" s="7"/>
      <c r="J4166">
        <v>-611.875</v>
      </c>
      <c r="K4166" s="8">
        <f t="shared" si="326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22"/>
        <v>-4.52623</v>
      </c>
      <c r="E4167" s="8">
        <f>K4196/1000</f>
        <v>-4.5289999999999999</v>
      </c>
      <c r="F4167" s="4">
        <f t="shared" si="323"/>
        <v>-2.7699999999999392E-3</v>
      </c>
      <c r="G4167" s="4">
        <f t="shared" si="324"/>
        <v>2.7699999999999392E-3</v>
      </c>
      <c r="H4167" s="7">
        <f t="shared" si="325"/>
        <v>7.6728999999996636E-6</v>
      </c>
      <c r="I4167" s="7"/>
      <c r="J4167">
        <v>-611.875</v>
      </c>
      <c r="K4167" s="8">
        <f t="shared" si="326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22"/>
        <v>42.403599999999997</v>
      </c>
      <c r="E4168" s="8">
        <f>K4197/1000</f>
        <v>43.127800000000001</v>
      </c>
      <c r="F4168" s="4">
        <f t="shared" si="323"/>
        <v>0.72420000000000329</v>
      </c>
      <c r="G4168" s="4">
        <f t="shared" si="324"/>
        <v>0.72420000000000329</v>
      </c>
      <c r="H4168" s="7">
        <f t="shared" si="325"/>
        <v>0.52446564000000473</v>
      </c>
      <c r="I4168" s="7"/>
      <c r="J4168">
        <v>-611.875</v>
      </c>
      <c r="K4168" s="8">
        <f t="shared" si="326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27">C4169/1000</f>
        <v>45.059400000000004</v>
      </c>
      <c r="E4169" s="8">
        <f>K4198/1000</f>
        <v>45.2746</v>
      </c>
      <c r="F4169" s="4">
        <f t="shared" ref="F4169:F4232" si="328">(E4169- D4169)</f>
        <v>0.21519999999999584</v>
      </c>
      <c r="G4169" s="4">
        <f t="shared" ref="G4169:G4232" si="329">ABS(F4169)</f>
        <v>0.21519999999999584</v>
      </c>
      <c r="H4169" s="7">
        <f t="shared" ref="H4169:H4232" si="330">(G4169^2)</f>
        <v>4.6311039999998208E-2</v>
      </c>
      <c r="I4169" s="7"/>
      <c r="J4169">
        <v>-611.875</v>
      </c>
      <c r="K4169" s="8">
        <f t="shared" si="326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27"/>
        <v>78.176299999999998</v>
      </c>
      <c r="E4170" s="8">
        <f>K4199/1000</f>
        <v>78.505399999999995</v>
      </c>
      <c r="F4170" s="4">
        <f t="shared" si="328"/>
        <v>0.32909999999999684</v>
      </c>
      <c r="G4170" s="4">
        <f t="shared" si="329"/>
        <v>0.32909999999999684</v>
      </c>
      <c r="H4170" s="7">
        <f t="shared" si="330"/>
        <v>0.10830680999999792</v>
      </c>
      <c r="I4170" s="7"/>
      <c r="J4170">
        <v>-1066.92</v>
      </c>
      <c r="K4170" s="8">
        <f t="shared" si="326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27"/>
        <v>89.226399999999998</v>
      </c>
      <c r="E4171" s="8">
        <f>K4200/1000</f>
        <v>89.694500000000005</v>
      </c>
      <c r="F4171" s="4">
        <f t="shared" si="328"/>
        <v>0.46810000000000684</v>
      </c>
      <c r="G4171" s="4">
        <f t="shared" si="329"/>
        <v>0.46810000000000684</v>
      </c>
      <c r="H4171" s="7">
        <f t="shared" si="330"/>
        <v>0.2191176100000064</v>
      </c>
      <c r="I4171" s="7"/>
      <c r="J4171">
        <v>-4662.3900000000003</v>
      </c>
      <c r="K4171" s="8">
        <f t="shared" si="326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27"/>
        <v>71.83489999999999</v>
      </c>
      <c r="E4172" s="8">
        <f>K4201/1000</f>
        <v>72.186800000000005</v>
      </c>
      <c r="F4172" s="4">
        <f t="shared" si="328"/>
        <v>0.35190000000001476</v>
      </c>
      <c r="G4172" s="4">
        <f t="shared" si="329"/>
        <v>0.35190000000001476</v>
      </c>
      <c r="H4172" s="7">
        <f t="shared" si="330"/>
        <v>0.12383361000001039</v>
      </c>
      <c r="I4172" s="7"/>
      <c r="J4172">
        <v>72755</v>
      </c>
      <c r="K4172" s="8">
        <f t="shared" si="326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27"/>
        <v>24.154400000000003</v>
      </c>
      <c r="E4173" s="8">
        <f>K4202/1000</f>
        <v>24.056000000000001</v>
      </c>
      <c r="F4173" s="4">
        <f t="shared" si="328"/>
        <v>-9.8400000000001597E-2</v>
      </c>
      <c r="G4173" s="4">
        <f t="shared" si="329"/>
        <v>9.8400000000001597E-2</v>
      </c>
      <c r="H4173" s="7">
        <f t="shared" si="330"/>
        <v>9.6825600000003138E-3</v>
      </c>
      <c r="I4173" s="7"/>
      <c r="J4173">
        <v>109675</v>
      </c>
      <c r="K4173" s="8">
        <f t="shared" si="326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27"/>
        <v>100.301</v>
      </c>
      <c r="E4174" s="8">
        <f>K4203/1000</f>
        <v>100.14100000000001</v>
      </c>
      <c r="F4174" s="4">
        <f t="shared" si="328"/>
        <v>-0.15999999999999659</v>
      </c>
      <c r="G4174" s="4">
        <f t="shared" si="329"/>
        <v>0.15999999999999659</v>
      </c>
      <c r="H4174" s="7">
        <f t="shared" si="330"/>
        <v>2.5599999999998908E-2</v>
      </c>
      <c r="I4174" s="7"/>
      <c r="J4174">
        <v>108894</v>
      </c>
      <c r="K4174" s="8">
        <f t="shared" si="326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27"/>
        <v>71.167600000000007</v>
      </c>
      <c r="E4175" s="8">
        <f>K4204/1000</f>
        <v>70.867899999999992</v>
      </c>
      <c r="F4175" s="4">
        <f t="shared" si="328"/>
        <v>-0.29970000000001562</v>
      </c>
      <c r="G4175" s="4">
        <f t="shared" si="329"/>
        <v>0.29970000000001562</v>
      </c>
      <c r="H4175" s="7">
        <f t="shared" si="330"/>
        <v>8.9820090000009359E-2</v>
      </c>
      <c r="I4175" s="7"/>
      <c r="J4175">
        <v>108099</v>
      </c>
      <c r="K4175" s="8">
        <f t="shared" si="326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27"/>
        <v>56.812199999999997</v>
      </c>
      <c r="E4176" s="8">
        <f>K4205/1000</f>
        <v>56.341200000000001</v>
      </c>
      <c r="F4176" s="4">
        <f t="shared" si="328"/>
        <v>-0.47099999999999653</v>
      </c>
      <c r="G4176" s="4">
        <f t="shared" si="329"/>
        <v>0.47099999999999653</v>
      </c>
      <c r="H4176" s="7">
        <f t="shared" si="330"/>
        <v>0.22184099999999674</v>
      </c>
      <c r="I4176" s="7"/>
      <c r="J4176">
        <v>107121</v>
      </c>
      <c r="K4176" s="8">
        <f t="shared" si="326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27"/>
        <v>65.575199999999995</v>
      </c>
      <c r="E4177" s="8">
        <f>K4206/1000</f>
        <v>64.728099999999998</v>
      </c>
      <c r="F4177" s="4">
        <f t="shared" si="328"/>
        <v>-0.84709999999999752</v>
      </c>
      <c r="G4177" s="4">
        <f t="shared" si="329"/>
        <v>0.84709999999999752</v>
      </c>
      <c r="H4177" s="7">
        <f t="shared" si="330"/>
        <v>0.71757840999999578</v>
      </c>
      <c r="I4177" s="7"/>
      <c r="J4177">
        <v>107168</v>
      </c>
      <c r="K4177" s="8">
        <f t="shared" si="326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27"/>
        <v>28.6355</v>
      </c>
      <c r="E4178" s="8">
        <f>K4207/1000</f>
        <v>27.898</v>
      </c>
      <c r="F4178" s="4">
        <f t="shared" si="328"/>
        <v>-0.73750000000000071</v>
      </c>
      <c r="G4178" s="4">
        <f t="shared" si="329"/>
        <v>0.73750000000000071</v>
      </c>
      <c r="H4178" s="7">
        <f t="shared" si="330"/>
        <v>0.54390625000000103</v>
      </c>
      <c r="I4178" s="7"/>
      <c r="J4178">
        <v>106209</v>
      </c>
      <c r="K4178" s="8">
        <f t="shared" si="326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27"/>
        <v>-0.92471500000000006</v>
      </c>
      <c r="E4179" s="8">
        <f>K4208/1000</f>
        <v>-0.92471500000000006</v>
      </c>
      <c r="F4179" s="4">
        <f t="shared" si="328"/>
        <v>0</v>
      </c>
      <c r="G4179" s="4">
        <f t="shared" si="329"/>
        <v>0</v>
      </c>
      <c r="H4179" s="7">
        <f t="shared" si="330"/>
        <v>0</v>
      </c>
      <c r="I4179" s="7"/>
      <c r="J4179">
        <v>105839</v>
      </c>
      <c r="K4179" s="8">
        <f t="shared" si="326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27"/>
        <v>-0.61187499999999995</v>
      </c>
      <c r="E4180" s="8">
        <f>K4209/1000</f>
        <v>-0.61187499999999995</v>
      </c>
      <c r="F4180" s="4">
        <f t="shared" si="328"/>
        <v>0</v>
      </c>
      <c r="G4180" s="4">
        <f t="shared" si="329"/>
        <v>0</v>
      </c>
      <c r="H4180" s="7">
        <f t="shared" si="330"/>
        <v>0</v>
      </c>
      <c r="I4180" s="7"/>
      <c r="J4180">
        <v>105834</v>
      </c>
      <c r="K4180" s="8">
        <f t="shared" si="326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27"/>
        <v>-0.61187499999999995</v>
      </c>
      <c r="E4181" s="8">
        <f>K4210/1000</f>
        <v>-0.61187499999999995</v>
      </c>
      <c r="F4181" s="4">
        <f t="shared" si="328"/>
        <v>0</v>
      </c>
      <c r="G4181" s="4">
        <f t="shared" si="329"/>
        <v>0</v>
      </c>
      <c r="H4181" s="7">
        <f t="shared" si="330"/>
        <v>0</v>
      </c>
      <c r="I4181" s="7"/>
      <c r="J4181">
        <v>105786</v>
      </c>
      <c r="K4181" s="8">
        <f t="shared" si="326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27"/>
        <v>-0.61187499999999995</v>
      </c>
      <c r="E4182" s="8">
        <f>K4211/1000</f>
        <v>-0.61187499999999995</v>
      </c>
      <c r="F4182" s="4">
        <f t="shared" si="328"/>
        <v>0</v>
      </c>
      <c r="G4182" s="4">
        <f t="shared" si="329"/>
        <v>0</v>
      </c>
      <c r="H4182" s="7">
        <f t="shared" si="330"/>
        <v>0</v>
      </c>
      <c r="I4182" s="7"/>
      <c r="J4182">
        <v>105606</v>
      </c>
      <c r="K4182" s="8">
        <f t="shared" si="326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27"/>
        <v>-0.61187499999999995</v>
      </c>
      <c r="E4183" s="8">
        <f>K4212/1000</f>
        <v>-0.61187499999999995</v>
      </c>
      <c r="F4183" s="4">
        <f t="shared" si="328"/>
        <v>0</v>
      </c>
      <c r="G4183" s="4">
        <f t="shared" si="329"/>
        <v>0</v>
      </c>
      <c r="H4183" s="7">
        <f t="shared" si="330"/>
        <v>0</v>
      </c>
      <c r="I4183" s="7"/>
      <c r="J4183">
        <v>60954.8</v>
      </c>
      <c r="K4183" s="8">
        <f t="shared" si="326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27"/>
        <v>-0.61187499999999995</v>
      </c>
      <c r="E4184" s="8">
        <f>K4213/1000</f>
        <v>-0.61187499999999995</v>
      </c>
      <c r="F4184" s="4">
        <f t="shared" si="328"/>
        <v>0</v>
      </c>
      <c r="G4184" s="4">
        <f t="shared" si="329"/>
        <v>0</v>
      </c>
      <c r="H4184" s="7">
        <f t="shared" si="330"/>
        <v>0</v>
      </c>
      <c r="I4184" s="7"/>
      <c r="J4184">
        <v>-924.71500000000003</v>
      </c>
      <c r="K4184" s="8">
        <f t="shared" si="326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27"/>
        <v>-0.61187499999999995</v>
      </c>
      <c r="E4185" s="8">
        <f>K4214/1000</f>
        <v>-0.61187499999999995</v>
      </c>
      <c r="F4185" s="4">
        <f t="shared" si="328"/>
        <v>0</v>
      </c>
      <c r="G4185" s="4">
        <f t="shared" si="329"/>
        <v>0</v>
      </c>
      <c r="H4185" s="7">
        <f t="shared" si="330"/>
        <v>0</v>
      </c>
      <c r="I4185" s="7"/>
      <c r="J4185">
        <v>-611.875</v>
      </c>
      <c r="K4185" s="8">
        <f t="shared" si="326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27"/>
        <v>-0.61187499999999995</v>
      </c>
      <c r="E4186" s="8">
        <f>K4215/1000</f>
        <v>-0.61187499999999995</v>
      </c>
      <c r="F4186" s="4">
        <f t="shared" si="328"/>
        <v>0</v>
      </c>
      <c r="G4186" s="4">
        <f t="shared" si="329"/>
        <v>0</v>
      </c>
      <c r="H4186" s="7">
        <f t="shared" si="330"/>
        <v>0</v>
      </c>
      <c r="I4186" s="7"/>
      <c r="J4186">
        <v>-611.875</v>
      </c>
      <c r="K4186" s="8">
        <f t="shared" si="326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27"/>
        <v>-0.61187499999999995</v>
      </c>
      <c r="E4187" s="8">
        <f>K4216/1000</f>
        <v>-0.61187499999999995</v>
      </c>
      <c r="F4187" s="4">
        <f t="shared" si="328"/>
        <v>0</v>
      </c>
      <c r="G4187" s="4">
        <f t="shared" si="329"/>
        <v>0</v>
      </c>
      <c r="H4187" s="7">
        <f t="shared" si="330"/>
        <v>0</v>
      </c>
      <c r="I4187" s="7"/>
      <c r="J4187">
        <v>-611.875</v>
      </c>
      <c r="K4187" s="8">
        <f t="shared" si="326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27"/>
        <v>-0.61187499999999995</v>
      </c>
      <c r="E4188" s="8">
        <f>K4217/1000</f>
        <v>-0.61187499999999995</v>
      </c>
      <c r="F4188" s="4">
        <f t="shared" si="328"/>
        <v>0</v>
      </c>
      <c r="G4188" s="4">
        <f t="shared" si="329"/>
        <v>0</v>
      </c>
      <c r="H4188" s="7">
        <f t="shared" si="330"/>
        <v>0</v>
      </c>
      <c r="I4188" s="7"/>
      <c r="J4188">
        <v>-611.875</v>
      </c>
      <c r="K4188" s="8">
        <f t="shared" si="326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27"/>
        <v>-1.0669200000000001</v>
      </c>
      <c r="E4189" s="8">
        <f>K4218/1000</f>
        <v>-1.0669200000000001</v>
      </c>
      <c r="F4189" s="4">
        <f t="shared" si="328"/>
        <v>0</v>
      </c>
      <c r="G4189" s="4">
        <f t="shared" si="329"/>
        <v>0</v>
      </c>
      <c r="H4189" s="7">
        <f t="shared" si="330"/>
        <v>0</v>
      </c>
      <c r="I4189" s="7"/>
      <c r="J4189">
        <v>-611.875</v>
      </c>
      <c r="K4189" s="8">
        <f t="shared" si="326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27"/>
        <v>-3.3116099999999999</v>
      </c>
      <c r="E4190" s="8">
        <f>K4219/1000</f>
        <v>-3.74777</v>
      </c>
      <c r="F4190" s="4">
        <f t="shared" si="328"/>
        <v>-0.4361600000000001</v>
      </c>
      <c r="G4190" s="4">
        <f t="shared" si="329"/>
        <v>0.4361600000000001</v>
      </c>
      <c r="H4190" s="7">
        <f t="shared" si="330"/>
        <v>0.19023554560000008</v>
      </c>
      <c r="I4190" s="7"/>
      <c r="J4190">
        <v>-611.875</v>
      </c>
      <c r="K4190" s="8">
        <f t="shared" si="326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27"/>
        <v>65.488500000000002</v>
      </c>
      <c r="E4191" s="8">
        <f>K4220/1000</f>
        <v>67.724199999999996</v>
      </c>
      <c r="F4191" s="4">
        <f t="shared" si="328"/>
        <v>2.2356999999999942</v>
      </c>
      <c r="G4191" s="4">
        <f t="shared" si="329"/>
        <v>2.2356999999999942</v>
      </c>
      <c r="H4191" s="7">
        <f t="shared" si="330"/>
        <v>4.9983544899999739</v>
      </c>
      <c r="I4191" s="7"/>
      <c r="J4191">
        <v>-611.875</v>
      </c>
      <c r="K4191" s="8">
        <f t="shared" si="326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27"/>
        <v>110.61799999999999</v>
      </c>
      <c r="E4192" s="8">
        <f>K4221/1000</f>
        <v>111.047</v>
      </c>
      <c r="F4192" s="4">
        <f t="shared" si="328"/>
        <v>0.42900000000000205</v>
      </c>
      <c r="G4192" s="4">
        <f t="shared" si="329"/>
        <v>0.42900000000000205</v>
      </c>
      <c r="H4192" s="7">
        <f t="shared" si="330"/>
        <v>0.18404100000000176</v>
      </c>
      <c r="I4192" s="7"/>
      <c r="J4192">
        <v>-611.875</v>
      </c>
      <c r="K4192" s="8">
        <f t="shared" si="326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27"/>
        <v>109.71599999999999</v>
      </c>
      <c r="E4193" s="8">
        <f>K4222/1000</f>
        <v>110.131</v>
      </c>
      <c r="F4193" s="4">
        <f t="shared" si="328"/>
        <v>0.41500000000000625</v>
      </c>
      <c r="G4193" s="4">
        <f t="shared" si="329"/>
        <v>0.41500000000000625</v>
      </c>
      <c r="H4193" s="7">
        <f t="shared" si="330"/>
        <v>0.17222500000000518</v>
      </c>
      <c r="I4193" s="7"/>
      <c r="J4193">
        <v>-611.875</v>
      </c>
      <c r="K4193" s="8">
        <f t="shared" si="326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27"/>
        <v>108.79</v>
      </c>
      <c r="E4194" s="8">
        <f>K4223/1000</f>
        <v>109.19</v>
      </c>
      <c r="F4194" s="4">
        <f t="shared" si="328"/>
        <v>0.39999999999999147</v>
      </c>
      <c r="G4194" s="4">
        <f t="shared" si="329"/>
        <v>0.39999999999999147</v>
      </c>
      <c r="H4194" s="7">
        <f t="shared" si="330"/>
        <v>0.15999999999999318</v>
      </c>
      <c r="I4194" s="7"/>
      <c r="J4194">
        <v>-1066.92</v>
      </c>
      <c r="K4194" s="8">
        <f t="shared" si="326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27"/>
        <v>108.059</v>
      </c>
      <c r="E4195" s="8">
        <f>K4224/1000</f>
        <v>108.458</v>
      </c>
      <c r="F4195" s="4">
        <f t="shared" si="328"/>
        <v>0.39900000000000091</v>
      </c>
      <c r="G4195" s="4">
        <f t="shared" si="329"/>
        <v>0.39900000000000091</v>
      </c>
      <c r="H4195" s="7">
        <f t="shared" si="330"/>
        <v>0.15920100000000073</v>
      </c>
      <c r="I4195" s="7"/>
      <c r="J4195">
        <v>-1066.92</v>
      </c>
      <c r="K4195" s="8">
        <f t="shared" si="326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27"/>
        <v>107.554</v>
      </c>
      <c r="E4196" s="8">
        <f>K4225/1000</f>
        <v>107.952</v>
      </c>
      <c r="F4196" s="4">
        <f t="shared" si="328"/>
        <v>0.39799999999999613</v>
      </c>
      <c r="G4196" s="4">
        <f t="shared" si="329"/>
        <v>0.39799999999999613</v>
      </c>
      <c r="H4196" s="7">
        <f t="shared" si="330"/>
        <v>0.15840399999999694</v>
      </c>
      <c r="I4196" s="7"/>
      <c r="J4196">
        <v>-4529</v>
      </c>
      <c r="K4196" s="8">
        <f t="shared" si="326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27"/>
        <v>107.035</v>
      </c>
      <c r="E4197" s="8">
        <f>K4226/1000</f>
        <v>107.57299999999999</v>
      </c>
      <c r="F4197" s="4">
        <f t="shared" si="328"/>
        <v>0.5379999999999967</v>
      </c>
      <c r="G4197" s="4">
        <f t="shared" si="329"/>
        <v>0.5379999999999967</v>
      </c>
      <c r="H4197" s="7">
        <f t="shared" si="330"/>
        <v>0.28944399999999643</v>
      </c>
      <c r="I4197" s="7"/>
      <c r="J4197">
        <v>43127.8</v>
      </c>
      <c r="K4197" s="8">
        <f t="shared" si="326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27"/>
        <v>106.893</v>
      </c>
      <c r="E4198" s="8">
        <f>K4227/1000</f>
        <v>107.24</v>
      </c>
      <c r="F4198" s="4">
        <f t="shared" si="328"/>
        <v>0.3469999999999942</v>
      </c>
      <c r="G4198" s="4">
        <f t="shared" si="329"/>
        <v>0.3469999999999942</v>
      </c>
      <c r="H4198" s="7">
        <f t="shared" si="330"/>
        <v>0.12040899999999598</v>
      </c>
      <c r="I4198" s="7"/>
      <c r="J4198">
        <v>45274.6</v>
      </c>
      <c r="K4198" s="8">
        <f t="shared" si="326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27"/>
        <v>107.15600000000001</v>
      </c>
      <c r="E4199" s="8">
        <f>K4228/1000</f>
        <v>107.497</v>
      </c>
      <c r="F4199" s="4">
        <f t="shared" si="328"/>
        <v>0.34099999999999397</v>
      </c>
      <c r="G4199" s="4">
        <f t="shared" si="329"/>
        <v>0.34099999999999397</v>
      </c>
      <c r="H4199" s="7">
        <f t="shared" si="330"/>
        <v>0.11628099999999589</v>
      </c>
      <c r="I4199" s="7"/>
      <c r="J4199">
        <v>78505.399999999994</v>
      </c>
      <c r="K4199" s="8">
        <f t="shared" si="326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27"/>
        <v>107.46299999999999</v>
      </c>
      <c r="E4200" s="8">
        <f>K4229/1000</f>
        <v>107.765</v>
      </c>
      <c r="F4200" s="4">
        <f t="shared" si="328"/>
        <v>0.30200000000000671</v>
      </c>
      <c r="G4200" s="4">
        <f t="shared" si="329"/>
        <v>0.30200000000000671</v>
      </c>
      <c r="H4200" s="7">
        <f t="shared" si="330"/>
        <v>9.1204000000004046E-2</v>
      </c>
      <c r="I4200" s="7"/>
      <c r="J4200">
        <v>89694.5</v>
      </c>
      <c r="K4200" s="8">
        <f t="shared" si="326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27"/>
        <v>107.84399999999999</v>
      </c>
      <c r="E4201" s="8">
        <f>K4230/1000</f>
        <v>108.349</v>
      </c>
      <c r="F4201" s="4">
        <f t="shared" si="328"/>
        <v>0.50500000000000966</v>
      </c>
      <c r="G4201" s="4">
        <f t="shared" si="329"/>
        <v>0.50500000000000966</v>
      </c>
      <c r="H4201" s="7">
        <f t="shared" si="330"/>
        <v>0.25502500000000977</v>
      </c>
      <c r="I4201" s="7"/>
      <c r="J4201">
        <v>72186.8</v>
      </c>
      <c r="K4201" s="8">
        <f t="shared" si="326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27"/>
        <v>68.409000000000006</v>
      </c>
      <c r="E4202" s="8">
        <f>K4231/1000</f>
        <v>66.558899999999994</v>
      </c>
      <c r="F4202" s="4">
        <f t="shared" si="328"/>
        <v>-1.8501000000000118</v>
      </c>
      <c r="G4202" s="4">
        <f t="shared" si="329"/>
        <v>1.8501000000000118</v>
      </c>
      <c r="H4202" s="7">
        <f t="shared" si="330"/>
        <v>3.422870010000044</v>
      </c>
      <c r="I4202" s="7"/>
      <c r="J4202">
        <v>24056</v>
      </c>
      <c r="K4202" s="8">
        <f t="shared" si="326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27"/>
        <v>-0.92471500000000006</v>
      </c>
      <c r="E4203" s="8">
        <f>K4232/1000</f>
        <v>-0.92471500000000006</v>
      </c>
      <c r="F4203" s="4">
        <f t="shared" si="328"/>
        <v>0</v>
      </c>
      <c r="G4203" s="4">
        <f t="shared" si="329"/>
        <v>0</v>
      </c>
      <c r="H4203" s="7">
        <f t="shared" si="330"/>
        <v>0</v>
      </c>
      <c r="I4203" s="7"/>
      <c r="J4203">
        <v>100141</v>
      </c>
      <c r="K4203" s="8">
        <f t="shared" si="326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27"/>
        <v>-0.61187499999999995</v>
      </c>
      <c r="E4204" s="8">
        <f>K4233/1000</f>
        <v>-0.61187499999999995</v>
      </c>
      <c r="F4204" s="4">
        <f t="shared" si="328"/>
        <v>0</v>
      </c>
      <c r="G4204" s="4">
        <f t="shared" si="329"/>
        <v>0</v>
      </c>
      <c r="H4204" s="7">
        <f t="shared" si="330"/>
        <v>0</v>
      </c>
      <c r="I4204" s="7"/>
      <c r="J4204">
        <v>70867.899999999994</v>
      </c>
      <c r="K4204" s="8">
        <f t="shared" ref="K4204:K4267" si="331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27"/>
        <v>-0.61187499999999995</v>
      </c>
      <c r="E4205" s="8">
        <f>K4234/1000</f>
        <v>-0.61187499999999995</v>
      </c>
      <c r="F4205" s="4">
        <f t="shared" si="328"/>
        <v>0</v>
      </c>
      <c r="G4205" s="4">
        <f t="shared" si="329"/>
        <v>0</v>
      </c>
      <c r="H4205" s="7">
        <f t="shared" si="330"/>
        <v>0</v>
      </c>
      <c r="I4205" s="7"/>
      <c r="J4205">
        <v>56341.2</v>
      </c>
      <c r="K4205" s="8">
        <f t="shared" si="331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27"/>
        <v>-0.61187499999999995</v>
      </c>
      <c r="E4206" s="8">
        <f>K4235/1000</f>
        <v>-0.61187499999999995</v>
      </c>
      <c r="F4206" s="4">
        <f t="shared" si="328"/>
        <v>0</v>
      </c>
      <c r="G4206" s="4">
        <f t="shared" si="329"/>
        <v>0</v>
      </c>
      <c r="H4206" s="7">
        <f t="shared" si="330"/>
        <v>0</v>
      </c>
      <c r="I4206" s="7"/>
      <c r="J4206">
        <v>64728.1</v>
      </c>
      <c r="K4206" s="8">
        <f t="shared" si="331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27"/>
        <v>-0.61187499999999995</v>
      </c>
      <c r="E4207" s="8">
        <f>K4236/1000</f>
        <v>-0.61187499999999995</v>
      </c>
      <c r="F4207" s="4">
        <f t="shared" si="328"/>
        <v>0</v>
      </c>
      <c r="G4207" s="4">
        <f t="shared" si="329"/>
        <v>0</v>
      </c>
      <c r="H4207" s="7">
        <f t="shared" si="330"/>
        <v>0</v>
      </c>
      <c r="I4207" s="7"/>
      <c r="J4207">
        <v>27898</v>
      </c>
      <c r="K4207" s="8">
        <f t="shared" si="331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27"/>
        <v>-0.61187499999999995</v>
      </c>
      <c r="E4208" s="8">
        <f>K4237/1000</f>
        <v>-0.61187499999999995</v>
      </c>
      <c r="F4208" s="4">
        <f t="shared" si="328"/>
        <v>0</v>
      </c>
      <c r="G4208" s="4">
        <f t="shared" si="329"/>
        <v>0</v>
      </c>
      <c r="H4208" s="7">
        <f t="shared" si="330"/>
        <v>0</v>
      </c>
      <c r="I4208" s="7"/>
      <c r="J4208">
        <v>-924.71500000000003</v>
      </c>
      <c r="K4208" s="8">
        <f t="shared" si="331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27"/>
        <v>-0.61187499999999995</v>
      </c>
      <c r="E4209" s="8">
        <f>K4238/1000</f>
        <v>-0.61187499999999995</v>
      </c>
      <c r="F4209" s="4">
        <f t="shared" si="328"/>
        <v>0</v>
      </c>
      <c r="G4209" s="4">
        <f t="shared" si="329"/>
        <v>0</v>
      </c>
      <c r="H4209" s="7">
        <f t="shared" si="330"/>
        <v>0</v>
      </c>
      <c r="I4209" s="7"/>
      <c r="J4209">
        <v>-611.875</v>
      </c>
      <c r="K4209" s="8">
        <f t="shared" si="331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27"/>
        <v>-0.61187499999999995</v>
      </c>
      <c r="E4210" s="8">
        <f>K4239/1000</f>
        <v>-0.61187499999999995</v>
      </c>
      <c r="F4210" s="4">
        <f t="shared" si="328"/>
        <v>0</v>
      </c>
      <c r="G4210" s="4">
        <f t="shared" si="329"/>
        <v>0</v>
      </c>
      <c r="H4210" s="7">
        <f t="shared" si="330"/>
        <v>0</v>
      </c>
      <c r="I4210" s="7"/>
      <c r="J4210">
        <v>-611.875</v>
      </c>
      <c r="K4210" s="8">
        <f t="shared" si="331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27"/>
        <v>-0.61187499999999995</v>
      </c>
      <c r="E4211" s="8">
        <f>K4240/1000</f>
        <v>-0.61187499999999995</v>
      </c>
      <c r="F4211" s="4">
        <f t="shared" si="328"/>
        <v>0</v>
      </c>
      <c r="G4211" s="4">
        <f t="shared" si="329"/>
        <v>0</v>
      </c>
      <c r="H4211" s="7">
        <f t="shared" si="330"/>
        <v>0</v>
      </c>
      <c r="I4211" s="7"/>
      <c r="J4211">
        <v>-611.875</v>
      </c>
      <c r="K4211" s="8">
        <f t="shared" si="331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27"/>
        <v>-0.61187499999999995</v>
      </c>
      <c r="E4212" s="8">
        <f>K4241/1000</f>
        <v>-0.61187499999999995</v>
      </c>
      <c r="F4212" s="4">
        <f t="shared" si="328"/>
        <v>0</v>
      </c>
      <c r="G4212" s="4">
        <f t="shared" si="329"/>
        <v>0</v>
      </c>
      <c r="H4212" s="7">
        <f t="shared" si="330"/>
        <v>0</v>
      </c>
      <c r="I4212" s="7"/>
      <c r="J4212">
        <v>-611.875</v>
      </c>
      <c r="K4212" s="8">
        <f t="shared" si="331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27"/>
        <v>-1.0669200000000001</v>
      </c>
      <c r="E4213" s="8">
        <f>K4242/1000</f>
        <v>-1.0669200000000001</v>
      </c>
      <c r="F4213" s="4">
        <f t="shared" si="328"/>
        <v>0</v>
      </c>
      <c r="G4213" s="4">
        <f t="shared" si="329"/>
        <v>0</v>
      </c>
      <c r="H4213" s="7">
        <f t="shared" si="330"/>
        <v>0</v>
      </c>
      <c r="I4213" s="7"/>
      <c r="J4213">
        <v>-611.875</v>
      </c>
      <c r="K4213" s="8">
        <f t="shared" si="331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27"/>
        <v>-2.4145599999999998</v>
      </c>
      <c r="E4214" s="8">
        <f>K4243/1000</f>
        <v>-2.4169399999999999</v>
      </c>
      <c r="F4214" s="4">
        <f t="shared" si="328"/>
        <v>-2.3800000000000487E-3</v>
      </c>
      <c r="G4214" s="4">
        <f t="shared" si="329"/>
        <v>2.3800000000000487E-3</v>
      </c>
      <c r="H4214" s="7">
        <f t="shared" si="330"/>
        <v>5.6644000000002324E-6</v>
      </c>
      <c r="I4214" s="7"/>
      <c r="J4214">
        <v>-611.875</v>
      </c>
      <c r="K4214" s="8">
        <f t="shared" si="331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27"/>
        <v>55.452800000000003</v>
      </c>
      <c r="E4215" s="8">
        <f>K4244/1000</f>
        <v>57.0383</v>
      </c>
      <c r="F4215" s="4">
        <f t="shared" si="328"/>
        <v>1.5854999999999961</v>
      </c>
      <c r="G4215" s="4">
        <f t="shared" si="329"/>
        <v>1.5854999999999961</v>
      </c>
      <c r="H4215" s="7">
        <f t="shared" si="330"/>
        <v>2.5138102499999877</v>
      </c>
      <c r="I4215" s="7"/>
      <c r="J4215">
        <v>-611.875</v>
      </c>
      <c r="K4215" s="8">
        <f t="shared" si="331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27"/>
        <v>111.86</v>
      </c>
      <c r="E4216" s="8">
        <f>K4245/1000</f>
        <v>112.227</v>
      </c>
      <c r="F4216" s="4">
        <f t="shared" si="328"/>
        <v>0.36700000000000443</v>
      </c>
      <c r="G4216" s="4">
        <f t="shared" si="329"/>
        <v>0.36700000000000443</v>
      </c>
      <c r="H4216" s="7">
        <f t="shared" si="330"/>
        <v>0.13468900000000325</v>
      </c>
      <c r="I4216" s="7"/>
      <c r="J4216">
        <v>-611.875</v>
      </c>
      <c r="K4216" s="8">
        <f t="shared" si="331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27"/>
        <v>111.22499999999999</v>
      </c>
      <c r="E4217" s="8">
        <f>K4246/1000</f>
        <v>111.55800000000001</v>
      </c>
      <c r="F4217" s="4">
        <f t="shared" si="328"/>
        <v>0.33300000000001262</v>
      </c>
      <c r="G4217" s="4">
        <f t="shared" si="329"/>
        <v>0.33300000000001262</v>
      </c>
      <c r="H4217" s="7">
        <f t="shared" si="330"/>
        <v>0.1108890000000084</v>
      </c>
      <c r="I4217" s="7"/>
      <c r="J4217">
        <v>-611.875</v>
      </c>
      <c r="K4217" s="8">
        <f t="shared" si="331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27"/>
        <v>110.46899999999999</v>
      </c>
      <c r="E4218" s="8">
        <f>K4247/1000</f>
        <v>110.831</v>
      </c>
      <c r="F4218" s="4">
        <f t="shared" si="328"/>
        <v>0.36200000000000898</v>
      </c>
      <c r="G4218" s="4">
        <f t="shared" si="329"/>
        <v>0.36200000000000898</v>
      </c>
      <c r="H4218" s="7">
        <f t="shared" si="330"/>
        <v>0.13104400000000649</v>
      </c>
      <c r="I4218" s="7"/>
      <c r="J4218">
        <v>-1066.92</v>
      </c>
      <c r="K4218" s="8">
        <f t="shared" si="331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27"/>
        <v>109.85899999999999</v>
      </c>
      <c r="E4219" s="8">
        <f>K4248/1000</f>
        <v>109.893</v>
      </c>
      <c r="F4219" s="4">
        <f t="shared" si="328"/>
        <v>3.4000000000006025E-2</v>
      </c>
      <c r="G4219" s="4">
        <f t="shared" si="329"/>
        <v>3.4000000000006025E-2</v>
      </c>
      <c r="H4219" s="7">
        <f t="shared" si="330"/>
        <v>1.1560000000004097E-3</v>
      </c>
      <c r="I4219" s="7"/>
      <c r="J4219">
        <v>-3747.77</v>
      </c>
      <c r="K4219" s="8">
        <f t="shared" si="331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27"/>
        <v>109.327</v>
      </c>
      <c r="E4220" s="8">
        <f>K4249/1000</f>
        <v>109.914</v>
      </c>
      <c r="F4220" s="4">
        <f t="shared" si="328"/>
        <v>0.5870000000000033</v>
      </c>
      <c r="G4220" s="4">
        <f t="shared" si="329"/>
        <v>0.5870000000000033</v>
      </c>
      <c r="H4220" s="7">
        <f t="shared" si="330"/>
        <v>0.34456900000000384</v>
      </c>
      <c r="I4220" s="7"/>
      <c r="J4220">
        <v>67724.2</v>
      </c>
      <c r="K4220" s="8">
        <f t="shared" si="331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27"/>
        <v>108.82599999999999</v>
      </c>
      <c r="E4221" s="8">
        <f>K4250/1000</f>
        <v>108.973</v>
      </c>
      <c r="F4221" s="4">
        <f t="shared" si="328"/>
        <v>0.14700000000000557</v>
      </c>
      <c r="G4221" s="4">
        <f t="shared" si="329"/>
        <v>0.14700000000000557</v>
      </c>
      <c r="H4221" s="7">
        <f t="shared" si="330"/>
        <v>2.1609000000001637E-2</v>
      </c>
      <c r="I4221" s="7"/>
      <c r="J4221">
        <v>111047</v>
      </c>
      <c r="K4221" s="8">
        <f t="shared" si="331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27"/>
        <v>108.357</v>
      </c>
      <c r="E4222" s="8">
        <f>K4251/1000</f>
        <v>108.506</v>
      </c>
      <c r="F4222" s="4">
        <f t="shared" si="328"/>
        <v>0.14900000000000091</v>
      </c>
      <c r="G4222" s="4">
        <f t="shared" si="329"/>
        <v>0.14900000000000091</v>
      </c>
      <c r="H4222" s="7">
        <f t="shared" si="330"/>
        <v>2.2201000000000273E-2</v>
      </c>
      <c r="I4222" s="7"/>
      <c r="J4222">
        <v>110131</v>
      </c>
      <c r="K4222" s="8">
        <f t="shared" si="331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27"/>
        <v>107.94499999999999</v>
      </c>
      <c r="E4223" s="8">
        <f>K4252/1000</f>
        <v>108.095</v>
      </c>
      <c r="F4223" s="4">
        <f t="shared" si="328"/>
        <v>0.15000000000000568</v>
      </c>
      <c r="G4223" s="4">
        <f t="shared" si="329"/>
        <v>0.15000000000000568</v>
      </c>
      <c r="H4223" s="7">
        <f t="shared" si="330"/>
        <v>2.2500000000001706E-2</v>
      </c>
      <c r="I4223" s="7"/>
      <c r="J4223">
        <v>109190</v>
      </c>
      <c r="K4223" s="8">
        <f t="shared" si="331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27"/>
        <v>107.54600000000001</v>
      </c>
      <c r="E4224" s="8">
        <f>K4253/1000</f>
        <v>107.56699999999999</v>
      </c>
      <c r="F4224" s="4">
        <f t="shared" si="328"/>
        <v>2.0999999999986585E-2</v>
      </c>
      <c r="G4224" s="4">
        <f t="shared" si="329"/>
        <v>2.0999999999986585E-2</v>
      </c>
      <c r="H4224" s="7">
        <f t="shared" si="330"/>
        <v>4.4099999999943658E-4</v>
      </c>
      <c r="I4224" s="7"/>
      <c r="J4224">
        <v>108458</v>
      </c>
      <c r="K4224" s="8">
        <f t="shared" si="331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27"/>
        <v>107.482</v>
      </c>
      <c r="E4225" s="8">
        <f>K4254/1000</f>
        <v>107.625</v>
      </c>
      <c r="F4225" s="4">
        <f t="shared" si="328"/>
        <v>0.14300000000000068</v>
      </c>
      <c r="G4225" s="4">
        <f t="shared" si="329"/>
        <v>0.14300000000000068</v>
      </c>
      <c r="H4225" s="7">
        <f t="shared" si="330"/>
        <v>2.0449000000000196E-2</v>
      </c>
      <c r="I4225" s="7"/>
      <c r="J4225">
        <v>107952</v>
      </c>
      <c r="K4225" s="8">
        <f t="shared" si="331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27"/>
        <v>77.448399999999992</v>
      </c>
      <c r="E4226" s="8">
        <f>K4255/1000</f>
        <v>75.789899999999989</v>
      </c>
      <c r="F4226" s="4">
        <f t="shared" si="328"/>
        <v>-1.6585000000000036</v>
      </c>
      <c r="G4226" s="4">
        <f t="shared" si="329"/>
        <v>1.6585000000000036</v>
      </c>
      <c r="H4226" s="7">
        <f t="shared" si="330"/>
        <v>2.7506222500000121</v>
      </c>
      <c r="I4226" s="7"/>
      <c r="J4226">
        <v>107573</v>
      </c>
      <c r="K4226" s="8">
        <f t="shared" si="331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27"/>
        <v>-0.92471500000000006</v>
      </c>
      <c r="E4227" s="8">
        <f>K4256/1000</f>
        <v>-0.92471500000000006</v>
      </c>
      <c r="F4227" s="4">
        <f t="shared" si="328"/>
        <v>0</v>
      </c>
      <c r="G4227" s="4">
        <f t="shared" si="329"/>
        <v>0</v>
      </c>
      <c r="H4227" s="7">
        <f t="shared" si="330"/>
        <v>0</v>
      </c>
      <c r="I4227" s="7"/>
      <c r="J4227">
        <v>107240</v>
      </c>
      <c r="K4227" s="8">
        <f t="shared" si="331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27"/>
        <v>-0.61187499999999995</v>
      </c>
      <c r="E4228" s="8">
        <f>K4257/1000</f>
        <v>-0.61187499999999995</v>
      </c>
      <c r="F4228" s="4">
        <f t="shared" si="328"/>
        <v>0</v>
      </c>
      <c r="G4228" s="4">
        <f t="shared" si="329"/>
        <v>0</v>
      </c>
      <c r="H4228" s="7">
        <f t="shared" si="330"/>
        <v>0</v>
      </c>
      <c r="I4228" s="7"/>
      <c r="J4228">
        <v>107497</v>
      </c>
      <c r="K4228" s="8">
        <f t="shared" si="331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27"/>
        <v>-0.61187499999999995</v>
      </c>
      <c r="E4229" s="8">
        <f>K4258/1000</f>
        <v>-0.61187499999999995</v>
      </c>
      <c r="F4229" s="4">
        <f t="shared" si="328"/>
        <v>0</v>
      </c>
      <c r="G4229" s="4">
        <f t="shared" si="329"/>
        <v>0</v>
      </c>
      <c r="H4229" s="7">
        <f t="shared" si="330"/>
        <v>0</v>
      </c>
      <c r="I4229" s="7"/>
      <c r="J4229">
        <v>107765</v>
      </c>
      <c r="K4229" s="8">
        <f t="shared" si="331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27"/>
        <v>-0.61187499999999995</v>
      </c>
      <c r="E4230" s="8">
        <f>K4259/1000</f>
        <v>-0.61187499999999995</v>
      </c>
      <c r="F4230" s="4">
        <f t="shared" si="328"/>
        <v>0</v>
      </c>
      <c r="G4230" s="4">
        <f t="shared" si="329"/>
        <v>0</v>
      </c>
      <c r="H4230" s="7">
        <f t="shared" si="330"/>
        <v>0</v>
      </c>
      <c r="I4230" s="7"/>
      <c r="J4230">
        <v>108349</v>
      </c>
      <c r="K4230" s="8">
        <f t="shared" si="331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27"/>
        <v>-0.61187499999999995</v>
      </c>
      <c r="E4231" s="8">
        <f>K4260/1000</f>
        <v>-0.61187499999999995</v>
      </c>
      <c r="F4231" s="4">
        <f t="shared" si="328"/>
        <v>0</v>
      </c>
      <c r="G4231" s="4">
        <f t="shared" si="329"/>
        <v>0</v>
      </c>
      <c r="H4231" s="7">
        <f t="shared" si="330"/>
        <v>0</v>
      </c>
      <c r="I4231" s="7"/>
      <c r="J4231">
        <v>66558.899999999994</v>
      </c>
      <c r="K4231" s="8">
        <f t="shared" si="331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27"/>
        <v>-0.61187499999999995</v>
      </c>
      <c r="E4232" s="8">
        <f>K4261/1000</f>
        <v>-0.61187499999999995</v>
      </c>
      <c r="F4232" s="4">
        <f t="shared" si="328"/>
        <v>0</v>
      </c>
      <c r="G4232" s="4">
        <f t="shared" si="329"/>
        <v>0</v>
      </c>
      <c r="H4232" s="7">
        <f t="shared" si="330"/>
        <v>0</v>
      </c>
      <c r="I4232" s="7"/>
      <c r="J4232">
        <v>-924.71500000000003</v>
      </c>
      <c r="K4232" s="8">
        <f t="shared" si="331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32">C4233/1000</f>
        <v>-0.61187499999999995</v>
      </c>
      <c r="E4233" s="8">
        <f>K4262/1000</f>
        <v>-0.61187499999999995</v>
      </c>
      <c r="F4233" s="4">
        <f t="shared" ref="F4233:F4296" si="333">(E4233- D4233)</f>
        <v>0</v>
      </c>
      <c r="G4233" s="4">
        <f t="shared" ref="G4233:G4296" si="334">ABS(F4233)</f>
        <v>0</v>
      </c>
      <c r="H4233" s="7">
        <f t="shared" ref="H4233:H4296" si="335">(G4233^2)</f>
        <v>0</v>
      </c>
      <c r="I4233" s="7"/>
      <c r="J4233">
        <v>-611.875</v>
      </c>
      <c r="K4233" s="8">
        <f t="shared" si="331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32"/>
        <v>-0.61187499999999995</v>
      </c>
      <c r="E4234" s="8">
        <f>K4263/1000</f>
        <v>-0.61187499999999995</v>
      </c>
      <c r="F4234" s="4">
        <f t="shared" si="333"/>
        <v>0</v>
      </c>
      <c r="G4234" s="4">
        <f t="shared" si="334"/>
        <v>0</v>
      </c>
      <c r="H4234" s="7">
        <f t="shared" si="335"/>
        <v>0</v>
      </c>
      <c r="I4234" s="7"/>
      <c r="J4234">
        <v>-611.875</v>
      </c>
      <c r="K4234" s="8">
        <f t="shared" si="331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32"/>
        <v>-0.61187499999999995</v>
      </c>
      <c r="E4235" s="8">
        <f>K4264/1000</f>
        <v>-0.61187499999999995</v>
      </c>
      <c r="F4235" s="4">
        <f t="shared" si="333"/>
        <v>0</v>
      </c>
      <c r="G4235" s="4">
        <f t="shared" si="334"/>
        <v>0</v>
      </c>
      <c r="H4235" s="7">
        <f t="shared" si="335"/>
        <v>0</v>
      </c>
      <c r="I4235" s="7"/>
      <c r="J4235">
        <v>-611.875</v>
      </c>
      <c r="K4235" s="8">
        <f t="shared" si="331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32"/>
        <v>-0.61187499999999995</v>
      </c>
      <c r="E4236" s="8">
        <f>K4265/1000</f>
        <v>-0.61187499999999995</v>
      </c>
      <c r="F4236" s="4">
        <f t="shared" si="333"/>
        <v>0</v>
      </c>
      <c r="G4236" s="4">
        <f t="shared" si="334"/>
        <v>0</v>
      </c>
      <c r="H4236" s="7">
        <f t="shared" si="335"/>
        <v>0</v>
      </c>
      <c r="I4236" s="7"/>
      <c r="J4236">
        <v>-611.875</v>
      </c>
      <c r="K4236" s="8">
        <f t="shared" si="331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32"/>
        <v>-1.0669200000000001</v>
      </c>
      <c r="E4237" s="8">
        <f>K4266/1000</f>
        <v>-1.0669200000000001</v>
      </c>
      <c r="F4237" s="4">
        <f t="shared" si="333"/>
        <v>0</v>
      </c>
      <c r="G4237" s="4">
        <f t="shared" si="334"/>
        <v>0</v>
      </c>
      <c r="H4237" s="7">
        <f t="shared" si="335"/>
        <v>0</v>
      </c>
      <c r="I4237" s="7"/>
      <c r="J4237">
        <v>-611.875</v>
      </c>
      <c r="K4237" s="8">
        <f t="shared" si="331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32"/>
        <v>-3.30661</v>
      </c>
      <c r="E4238" s="8">
        <f>K4267/1000</f>
        <v>-3.3096799999999997</v>
      </c>
      <c r="F4238" s="4">
        <f t="shared" si="333"/>
        <v>-3.0699999999996841E-3</v>
      </c>
      <c r="G4238" s="4">
        <f t="shared" si="334"/>
        <v>3.0699999999996841E-3</v>
      </c>
      <c r="H4238" s="7">
        <f t="shared" si="335"/>
        <v>9.4248999999980605E-6</v>
      </c>
      <c r="I4238" s="7"/>
      <c r="J4238">
        <v>-611.875</v>
      </c>
      <c r="K4238" s="8">
        <f t="shared" si="331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32"/>
        <v>69.688699999999997</v>
      </c>
      <c r="E4239" s="8">
        <f>K4268/1000</f>
        <v>71.969499999999996</v>
      </c>
      <c r="F4239" s="4">
        <f t="shared" si="333"/>
        <v>2.2807999999999993</v>
      </c>
      <c r="G4239" s="4">
        <f t="shared" si="334"/>
        <v>2.2807999999999993</v>
      </c>
      <c r="H4239" s="7">
        <f t="shared" si="335"/>
        <v>5.2020486399999966</v>
      </c>
      <c r="I4239" s="7"/>
      <c r="J4239">
        <v>-611.875</v>
      </c>
      <c r="K4239" s="8">
        <f t="shared" si="331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32"/>
        <v>110.587</v>
      </c>
      <c r="E4240" s="8">
        <f>K4269/1000</f>
        <v>110.99</v>
      </c>
      <c r="F4240" s="4">
        <f t="shared" si="333"/>
        <v>0.40299999999999159</v>
      </c>
      <c r="G4240" s="4">
        <f t="shared" si="334"/>
        <v>0.40299999999999159</v>
      </c>
      <c r="H4240" s="7">
        <f t="shared" si="335"/>
        <v>0.16240899999999323</v>
      </c>
      <c r="I4240" s="7"/>
      <c r="J4240">
        <v>-611.875</v>
      </c>
      <c r="K4240" s="8">
        <f t="shared" si="331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32"/>
        <v>109.65900000000001</v>
      </c>
      <c r="E4241" s="8">
        <f>K4270/1000</f>
        <v>110.023</v>
      </c>
      <c r="F4241" s="4">
        <f t="shared" si="333"/>
        <v>0.36399999999999011</v>
      </c>
      <c r="G4241" s="4">
        <f t="shared" si="334"/>
        <v>0.36399999999999011</v>
      </c>
      <c r="H4241" s="7">
        <f t="shared" si="335"/>
        <v>0.13249599999999279</v>
      </c>
      <c r="I4241" s="7"/>
      <c r="J4241">
        <v>-611.875</v>
      </c>
      <c r="K4241" s="8">
        <f t="shared" si="331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32"/>
        <v>108.658</v>
      </c>
      <c r="E4242" s="8">
        <f>K4271/1000</f>
        <v>109.045</v>
      </c>
      <c r="F4242" s="4">
        <f t="shared" si="333"/>
        <v>0.38700000000000045</v>
      </c>
      <c r="G4242" s="4">
        <f t="shared" si="334"/>
        <v>0.38700000000000045</v>
      </c>
      <c r="H4242" s="7">
        <f t="shared" si="335"/>
        <v>0.14976900000000035</v>
      </c>
      <c r="I4242" s="7"/>
      <c r="J4242">
        <v>-1066.92</v>
      </c>
      <c r="K4242" s="8">
        <f t="shared" si="331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32"/>
        <v>107.861</v>
      </c>
      <c r="E4243" s="8">
        <f>K4272/1000</f>
        <v>107.902</v>
      </c>
      <c r="F4243" s="4">
        <f t="shared" si="333"/>
        <v>4.0999999999996817E-2</v>
      </c>
      <c r="G4243" s="4">
        <f t="shared" si="334"/>
        <v>4.0999999999996817E-2</v>
      </c>
      <c r="H4243" s="7">
        <f t="shared" si="335"/>
        <v>1.6809999999997389E-3</v>
      </c>
      <c r="I4243" s="7"/>
      <c r="J4243">
        <v>-2416.94</v>
      </c>
      <c r="K4243" s="8">
        <f t="shared" si="331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32"/>
        <v>107.267</v>
      </c>
      <c r="E4244" s="8">
        <f>K4273/1000</f>
        <v>107.85</v>
      </c>
      <c r="F4244" s="4">
        <f t="shared" si="333"/>
        <v>0.58299999999999841</v>
      </c>
      <c r="G4244" s="4">
        <f t="shared" si="334"/>
        <v>0.58299999999999841</v>
      </c>
      <c r="H4244" s="7">
        <f t="shared" si="335"/>
        <v>0.33988899999999816</v>
      </c>
      <c r="I4244" s="7"/>
      <c r="J4244">
        <v>57038.3</v>
      </c>
      <c r="K4244" s="8">
        <f t="shared" si="331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32"/>
        <v>106.688</v>
      </c>
      <c r="E4245" s="8">
        <f>K4274/1000</f>
        <v>106.877</v>
      </c>
      <c r="F4245" s="4">
        <f t="shared" si="333"/>
        <v>0.18899999999999295</v>
      </c>
      <c r="G4245" s="4">
        <f t="shared" si="334"/>
        <v>0.18899999999999295</v>
      </c>
      <c r="H4245" s="7">
        <f t="shared" si="335"/>
        <v>3.5720999999997338E-2</v>
      </c>
      <c r="I4245" s="7"/>
      <c r="J4245">
        <v>112227</v>
      </c>
      <c r="K4245" s="8">
        <f t="shared" si="331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32"/>
        <v>106.163</v>
      </c>
      <c r="E4246" s="8">
        <f>K4275/1000</f>
        <v>106.452</v>
      </c>
      <c r="F4246" s="4">
        <f t="shared" si="333"/>
        <v>0.28900000000000148</v>
      </c>
      <c r="G4246" s="4">
        <f t="shared" si="334"/>
        <v>0.28900000000000148</v>
      </c>
      <c r="H4246" s="7">
        <f t="shared" si="335"/>
        <v>8.3521000000000858E-2</v>
      </c>
      <c r="I4246" s="7"/>
      <c r="J4246">
        <v>111558</v>
      </c>
      <c r="K4246" s="8">
        <f t="shared" si="331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32"/>
        <v>105.703</v>
      </c>
      <c r="E4247" s="8">
        <f>K4276/1000</f>
        <v>105.83499999999999</v>
      </c>
      <c r="F4247" s="4">
        <f t="shared" si="333"/>
        <v>0.13199999999999079</v>
      </c>
      <c r="G4247" s="4">
        <f t="shared" si="334"/>
        <v>0.13199999999999079</v>
      </c>
      <c r="H4247" s="7">
        <f t="shared" si="335"/>
        <v>1.742399999999757E-2</v>
      </c>
      <c r="I4247" s="7"/>
      <c r="J4247">
        <v>110831</v>
      </c>
      <c r="K4247" s="8">
        <f t="shared" si="331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32"/>
        <v>105.277</v>
      </c>
      <c r="E4248" s="8">
        <f>K4277/1000</f>
        <v>105.276</v>
      </c>
      <c r="F4248" s="4">
        <f t="shared" si="333"/>
        <v>-1.0000000000047748E-3</v>
      </c>
      <c r="G4248" s="4">
        <f t="shared" si="334"/>
        <v>1.0000000000047748E-3</v>
      </c>
      <c r="H4248" s="7">
        <f t="shared" si="335"/>
        <v>1.0000000000095496E-6</v>
      </c>
      <c r="I4248" s="7"/>
      <c r="J4248">
        <v>109893</v>
      </c>
      <c r="K4248" s="8">
        <f t="shared" si="331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32"/>
        <v>105.218</v>
      </c>
      <c r="E4249" s="8">
        <f>K4278/1000</f>
        <v>105.34699999999999</v>
      </c>
      <c r="F4249" s="4">
        <f t="shared" si="333"/>
        <v>0.12899999999999068</v>
      </c>
      <c r="G4249" s="4">
        <f t="shared" si="334"/>
        <v>0.12899999999999068</v>
      </c>
      <c r="H4249" s="7">
        <f t="shared" si="335"/>
        <v>1.6640999999997595E-2</v>
      </c>
      <c r="I4249" s="7"/>
      <c r="J4249">
        <v>109914</v>
      </c>
      <c r="K4249" s="8">
        <f t="shared" si="331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32"/>
        <v>81.599800000000002</v>
      </c>
      <c r="E4250" s="8">
        <f>K4279/1000</f>
        <v>79.910800000000009</v>
      </c>
      <c r="F4250" s="4">
        <f t="shared" si="333"/>
        <v>-1.688999999999993</v>
      </c>
      <c r="G4250" s="4">
        <f t="shared" si="334"/>
        <v>1.688999999999993</v>
      </c>
      <c r="H4250" s="7">
        <f t="shared" si="335"/>
        <v>2.8527209999999763</v>
      </c>
      <c r="I4250" s="7"/>
      <c r="J4250">
        <v>108973</v>
      </c>
      <c r="K4250" s="8">
        <f t="shared" si="331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32"/>
        <v>-0.92471500000000006</v>
      </c>
      <c r="E4251" s="8">
        <f>K4280/1000</f>
        <v>-0.92471500000000006</v>
      </c>
      <c r="F4251" s="4">
        <f t="shared" si="333"/>
        <v>0</v>
      </c>
      <c r="G4251" s="4">
        <f t="shared" si="334"/>
        <v>0</v>
      </c>
      <c r="H4251" s="7">
        <f t="shared" si="335"/>
        <v>0</v>
      </c>
      <c r="I4251" s="7"/>
      <c r="J4251">
        <v>108506</v>
      </c>
      <c r="K4251" s="8">
        <f t="shared" si="331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32"/>
        <v>-0.61187499999999995</v>
      </c>
      <c r="E4252" s="8">
        <f>K4281/1000</f>
        <v>-0.61187499999999995</v>
      </c>
      <c r="F4252" s="4">
        <f t="shared" si="333"/>
        <v>0</v>
      </c>
      <c r="G4252" s="4">
        <f t="shared" si="334"/>
        <v>0</v>
      </c>
      <c r="H4252" s="7">
        <f t="shared" si="335"/>
        <v>0</v>
      </c>
      <c r="I4252" s="7"/>
      <c r="J4252">
        <v>108095</v>
      </c>
      <c r="K4252" s="8">
        <f t="shared" si="331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32"/>
        <v>-0.61187499999999995</v>
      </c>
      <c r="E4253" s="8">
        <f>K4282/1000</f>
        <v>-0.61187499999999995</v>
      </c>
      <c r="F4253" s="4">
        <f t="shared" si="333"/>
        <v>0</v>
      </c>
      <c r="G4253" s="4">
        <f t="shared" si="334"/>
        <v>0</v>
      </c>
      <c r="H4253" s="7">
        <f t="shared" si="335"/>
        <v>0</v>
      </c>
      <c r="I4253" s="7"/>
      <c r="J4253">
        <v>107567</v>
      </c>
      <c r="K4253" s="8">
        <f t="shared" si="331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32"/>
        <v>-0.61187499999999995</v>
      </c>
      <c r="E4254" s="8">
        <f>K4283/1000</f>
        <v>-0.61187499999999995</v>
      </c>
      <c r="F4254" s="4">
        <f t="shared" si="333"/>
        <v>0</v>
      </c>
      <c r="G4254" s="4">
        <f t="shared" si="334"/>
        <v>0</v>
      </c>
      <c r="H4254" s="7">
        <f t="shared" si="335"/>
        <v>0</v>
      </c>
      <c r="I4254" s="7"/>
      <c r="J4254">
        <v>107625</v>
      </c>
      <c r="K4254" s="8">
        <f t="shared" si="331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32"/>
        <v>-0.61187499999999995</v>
      </c>
      <c r="E4255" s="8">
        <f>K4284/1000</f>
        <v>-0.61187499999999995</v>
      </c>
      <c r="F4255" s="4">
        <f t="shared" si="333"/>
        <v>0</v>
      </c>
      <c r="G4255" s="4">
        <f t="shared" si="334"/>
        <v>0</v>
      </c>
      <c r="H4255" s="7">
        <f t="shared" si="335"/>
        <v>0</v>
      </c>
      <c r="I4255" s="7"/>
      <c r="J4255">
        <v>75789.899999999994</v>
      </c>
      <c r="K4255" s="8">
        <f t="shared" si="331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32"/>
        <v>-0.61187499999999995</v>
      </c>
      <c r="E4256" s="8">
        <f>K4285/1000</f>
        <v>-0.61187499999999995</v>
      </c>
      <c r="F4256" s="4">
        <f t="shared" si="333"/>
        <v>0</v>
      </c>
      <c r="G4256" s="4">
        <f t="shared" si="334"/>
        <v>0</v>
      </c>
      <c r="H4256" s="7">
        <f t="shared" si="335"/>
        <v>0</v>
      </c>
      <c r="I4256" s="7"/>
      <c r="J4256">
        <v>-924.71500000000003</v>
      </c>
      <c r="K4256" s="8">
        <f t="shared" si="331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32"/>
        <v>-0.61187499999999995</v>
      </c>
      <c r="E4257" s="8">
        <f>K4286/1000</f>
        <v>-0.61187499999999995</v>
      </c>
      <c r="F4257" s="4">
        <f t="shared" si="333"/>
        <v>0</v>
      </c>
      <c r="G4257" s="4">
        <f t="shared" si="334"/>
        <v>0</v>
      </c>
      <c r="H4257" s="7">
        <f t="shared" si="335"/>
        <v>0</v>
      </c>
      <c r="I4257" s="7"/>
      <c r="J4257">
        <v>-611.875</v>
      </c>
      <c r="K4257" s="8">
        <f t="shared" si="331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32"/>
        <v>-0.61187499999999995</v>
      </c>
      <c r="E4258" s="8">
        <f>K4287/1000</f>
        <v>-0.61187499999999995</v>
      </c>
      <c r="F4258" s="4">
        <f t="shared" si="333"/>
        <v>0</v>
      </c>
      <c r="G4258" s="4">
        <f t="shared" si="334"/>
        <v>0</v>
      </c>
      <c r="H4258" s="7">
        <f t="shared" si="335"/>
        <v>0</v>
      </c>
      <c r="I4258" s="7"/>
      <c r="J4258">
        <v>-611.875</v>
      </c>
      <c r="K4258" s="8">
        <f t="shared" si="331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32"/>
        <v>-0.61187499999999995</v>
      </c>
      <c r="E4259" s="8">
        <f>K4288/1000</f>
        <v>-0.61187499999999995</v>
      </c>
      <c r="F4259" s="4">
        <f t="shared" si="333"/>
        <v>0</v>
      </c>
      <c r="G4259" s="4">
        <f t="shared" si="334"/>
        <v>0</v>
      </c>
      <c r="H4259" s="7">
        <f t="shared" si="335"/>
        <v>0</v>
      </c>
      <c r="I4259" s="7"/>
      <c r="J4259">
        <v>-611.875</v>
      </c>
      <c r="K4259" s="8">
        <f t="shared" si="331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32"/>
        <v>-0.61187499999999995</v>
      </c>
      <c r="E4260" s="8">
        <f>K4289/1000</f>
        <v>-0.61187499999999995</v>
      </c>
      <c r="F4260" s="4">
        <f t="shared" si="333"/>
        <v>0</v>
      </c>
      <c r="G4260" s="4">
        <f t="shared" si="334"/>
        <v>0</v>
      </c>
      <c r="H4260" s="7">
        <f t="shared" si="335"/>
        <v>0</v>
      </c>
      <c r="I4260" s="7"/>
      <c r="J4260">
        <v>-611.875</v>
      </c>
      <c r="K4260" s="8">
        <f t="shared" si="331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32"/>
        <v>-1.0669200000000001</v>
      </c>
      <c r="E4261" s="8">
        <f>K4290/1000</f>
        <v>-1.0669200000000001</v>
      </c>
      <c r="F4261" s="4">
        <f t="shared" si="333"/>
        <v>0</v>
      </c>
      <c r="G4261" s="4">
        <f t="shared" si="334"/>
        <v>0</v>
      </c>
      <c r="H4261" s="7">
        <f t="shared" si="335"/>
        <v>0</v>
      </c>
      <c r="I4261" s="7"/>
      <c r="J4261">
        <v>-611.875</v>
      </c>
      <c r="K4261" s="8">
        <f t="shared" si="331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32"/>
        <v>-1.0669200000000001</v>
      </c>
      <c r="E4262" s="8">
        <f>K4291/1000</f>
        <v>-1.0669200000000001</v>
      </c>
      <c r="F4262" s="4">
        <f t="shared" si="333"/>
        <v>0</v>
      </c>
      <c r="G4262" s="4">
        <f t="shared" si="334"/>
        <v>0</v>
      </c>
      <c r="H4262" s="7">
        <f t="shared" si="335"/>
        <v>0</v>
      </c>
      <c r="I4262" s="7"/>
      <c r="J4262">
        <v>-611.875</v>
      </c>
      <c r="K4262" s="8">
        <f t="shared" si="331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32"/>
        <v>8.5511299999999988</v>
      </c>
      <c r="E4263" s="8">
        <f>K4292/1000</f>
        <v>9.4473500000000001</v>
      </c>
      <c r="F4263" s="4">
        <f t="shared" si="333"/>
        <v>0.89622000000000135</v>
      </c>
      <c r="G4263" s="4">
        <f t="shared" si="334"/>
        <v>0.89622000000000135</v>
      </c>
      <c r="H4263" s="7">
        <f t="shared" si="335"/>
        <v>0.80321028840000241</v>
      </c>
      <c r="I4263" s="7"/>
      <c r="J4263">
        <v>-611.875</v>
      </c>
      <c r="K4263" s="8">
        <f t="shared" si="331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32"/>
        <v>109.139</v>
      </c>
      <c r="E4264" s="8">
        <f>K4293/1000</f>
        <v>109.553</v>
      </c>
      <c r="F4264" s="4">
        <f t="shared" si="333"/>
        <v>0.41400000000000148</v>
      </c>
      <c r="G4264" s="4">
        <f t="shared" si="334"/>
        <v>0.41400000000000148</v>
      </c>
      <c r="H4264" s="7">
        <f t="shared" si="335"/>
        <v>0.17139600000000121</v>
      </c>
      <c r="I4264" s="7"/>
      <c r="J4264">
        <v>-611.875</v>
      </c>
      <c r="K4264" s="8">
        <f t="shared" si="331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32"/>
        <v>108.134</v>
      </c>
      <c r="E4265" s="8">
        <f>K4294/1000</f>
        <v>108.53700000000001</v>
      </c>
      <c r="F4265" s="4">
        <f t="shared" si="333"/>
        <v>0.4030000000000058</v>
      </c>
      <c r="G4265" s="4">
        <f t="shared" si="334"/>
        <v>0.4030000000000058</v>
      </c>
      <c r="H4265" s="7">
        <f t="shared" si="335"/>
        <v>0.16240900000000466</v>
      </c>
      <c r="I4265" s="7"/>
      <c r="J4265">
        <v>-611.875</v>
      </c>
      <c r="K4265" s="8">
        <f t="shared" si="331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32"/>
        <v>107.084</v>
      </c>
      <c r="E4266" s="8">
        <f>K4295/1000</f>
        <v>107.498</v>
      </c>
      <c r="F4266" s="4">
        <f t="shared" si="333"/>
        <v>0.41400000000000148</v>
      </c>
      <c r="G4266" s="4">
        <f t="shared" si="334"/>
        <v>0.41400000000000148</v>
      </c>
      <c r="H4266" s="7">
        <f t="shared" si="335"/>
        <v>0.17139600000000121</v>
      </c>
      <c r="I4266" s="7"/>
      <c r="J4266">
        <v>-1066.92</v>
      </c>
      <c r="K4266" s="8">
        <f t="shared" si="331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32"/>
        <v>106.327</v>
      </c>
      <c r="E4267" s="8">
        <f>K4296/1000</f>
        <v>106.739</v>
      </c>
      <c r="F4267" s="4">
        <f t="shared" si="333"/>
        <v>0.41200000000000614</v>
      </c>
      <c r="G4267" s="4">
        <f t="shared" si="334"/>
        <v>0.41200000000000614</v>
      </c>
      <c r="H4267" s="7">
        <f t="shared" si="335"/>
        <v>0.16974400000000506</v>
      </c>
      <c r="I4267" s="7"/>
      <c r="J4267">
        <v>-3309.68</v>
      </c>
      <c r="K4267" s="8">
        <f t="shared" si="331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32"/>
        <v>105.88</v>
      </c>
      <c r="E4268" s="8">
        <f>K4297/1000</f>
        <v>106.30200000000001</v>
      </c>
      <c r="F4268" s="4">
        <f t="shared" si="333"/>
        <v>0.42200000000001125</v>
      </c>
      <c r="G4268" s="4">
        <f t="shared" si="334"/>
        <v>0.42200000000001125</v>
      </c>
      <c r="H4268" s="7">
        <f t="shared" si="335"/>
        <v>0.17808400000000951</v>
      </c>
      <c r="I4268" s="7"/>
      <c r="J4268">
        <v>71969.5</v>
      </c>
      <c r="K4268" s="8">
        <f t="shared" ref="K4268:K4331" si="336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32"/>
        <v>105.417</v>
      </c>
      <c r="E4269" s="8">
        <f>K4298/1000</f>
        <v>105.84099999999999</v>
      </c>
      <c r="F4269" s="4">
        <f t="shared" si="333"/>
        <v>0.42399999999999238</v>
      </c>
      <c r="G4269" s="4">
        <f t="shared" si="334"/>
        <v>0.42399999999999238</v>
      </c>
      <c r="H4269" s="7">
        <f t="shared" si="335"/>
        <v>0.17977599999999355</v>
      </c>
      <c r="I4269" s="7"/>
      <c r="J4269">
        <v>110990</v>
      </c>
      <c r="K4269" s="8">
        <f t="shared" si="336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32"/>
        <v>105.10899999999999</v>
      </c>
      <c r="E4270" s="8">
        <f>K4299/1000</f>
        <v>105.538</v>
      </c>
      <c r="F4270" s="4">
        <f t="shared" si="333"/>
        <v>0.42900000000000205</v>
      </c>
      <c r="G4270" s="4">
        <f t="shared" si="334"/>
        <v>0.42900000000000205</v>
      </c>
      <c r="H4270" s="7">
        <f t="shared" si="335"/>
        <v>0.18404100000000176</v>
      </c>
      <c r="I4270" s="7"/>
      <c r="J4270">
        <v>110023</v>
      </c>
      <c r="K4270" s="8">
        <f t="shared" si="336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32"/>
        <v>104.979</v>
      </c>
      <c r="E4271" s="8">
        <f>K4300/1000</f>
        <v>105.41</v>
      </c>
      <c r="F4271" s="4">
        <f t="shared" si="333"/>
        <v>0.43099999999999739</v>
      </c>
      <c r="G4271" s="4">
        <f t="shared" si="334"/>
        <v>0.43099999999999739</v>
      </c>
      <c r="H4271" s="7">
        <f t="shared" si="335"/>
        <v>0.18576099999999773</v>
      </c>
      <c r="I4271" s="7"/>
      <c r="J4271">
        <v>109045</v>
      </c>
      <c r="K4271" s="8">
        <f t="shared" si="336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32"/>
        <v>104.86</v>
      </c>
      <c r="E4272" s="8">
        <f>K4301/1000</f>
        <v>105.292</v>
      </c>
      <c r="F4272" s="4">
        <f t="shared" si="333"/>
        <v>0.43200000000000216</v>
      </c>
      <c r="G4272" s="4">
        <f t="shared" si="334"/>
        <v>0.43200000000000216</v>
      </c>
      <c r="H4272" s="7">
        <f t="shared" si="335"/>
        <v>0.18662400000000187</v>
      </c>
      <c r="I4272" s="7"/>
      <c r="J4272">
        <v>107902</v>
      </c>
      <c r="K4272" s="8">
        <f t="shared" si="336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32"/>
        <v>101.447</v>
      </c>
      <c r="E4273" s="8">
        <f>K4302/1000</f>
        <v>100.691</v>
      </c>
      <c r="F4273" s="4">
        <f t="shared" si="333"/>
        <v>-0.75600000000000023</v>
      </c>
      <c r="G4273" s="4">
        <f t="shared" si="334"/>
        <v>0.75600000000000023</v>
      </c>
      <c r="H4273" s="7">
        <f t="shared" si="335"/>
        <v>0.57153600000000038</v>
      </c>
      <c r="I4273" s="7"/>
      <c r="J4273">
        <v>107850</v>
      </c>
      <c r="K4273" s="8">
        <f t="shared" si="336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32"/>
        <v>51.971599999999995</v>
      </c>
      <c r="E4274" s="8">
        <f>K4303/1000</f>
        <v>50.521099999999997</v>
      </c>
      <c r="F4274" s="4">
        <f t="shared" si="333"/>
        <v>-1.4504999999999981</v>
      </c>
      <c r="G4274" s="4">
        <f t="shared" si="334"/>
        <v>1.4504999999999981</v>
      </c>
      <c r="H4274" s="7">
        <f t="shared" si="335"/>
        <v>2.1039502499999947</v>
      </c>
      <c r="I4274" s="7"/>
      <c r="J4274">
        <v>106877</v>
      </c>
      <c r="K4274" s="8">
        <f t="shared" si="336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32"/>
        <v>-0.92471500000000006</v>
      </c>
      <c r="E4275" s="8">
        <f>K4304/1000</f>
        <v>-0.92471500000000006</v>
      </c>
      <c r="F4275" s="4">
        <f t="shared" si="333"/>
        <v>0</v>
      </c>
      <c r="G4275" s="4">
        <f t="shared" si="334"/>
        <v>0</v>
      </c>
      <c r="H4275" s="7">
        <f t="shared" si="335"/>
        <v>0</v>
      </c>
      <c r="I4275" s="7"/>
      <c r="J4275">
        <v>106452</v>
      </c>
      <c r="K4275" s="8">
        <f t="shared" si="336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32"/>
        <v>-0.61187499999999995</v>
      </c>
      <c r="E4276" s="8">
        <f>K4305/1000</f>
        <v>-0.61187499999999995</v>
      </c>
      <c r="F4276" s="4">
        <f t="shared" si="333"/>
        <v>0</v>
      </c>
      <c r="G4276" s="4">
        <f t="shared" si="334"/>
        <v>0</v>
      </c>
      <c r="H4276" s="7">
        <f t="shared" si="335"/>
        <v>0</v>
      </c>
      <c r="I4276" s="7"/>
      <c r="J4276">
        <v>105835</v>
      </c>
      <c r="K4276" s="8">
        <f t="shared" si="336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32"/>
        <v>-0.61187499999999995</v>
      </c>
      <c r="E4277" s="8">
        <f>K4306/1000</f>
        <v>-0.61187499999999995</v>
      </c>
      <c r="F4277" s="4">
        <f t="shared" si="333"/>
        <v>0</v>
      </c>
      <c r="G4277" s="4">
        <f t="shared" si="334"/>
        <v>0</v>
      </c>
      <c r="H4277" s="7">
        <f t="shared" si="335"/>
        <v>0</v>
      </c>
      <c r="I4277" s="7"/>
      <c r="J4277">
        <v>105276</v>
      </c>
      <c r="K4277" s="8">
        <f t="shared" si="336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32"/>
        <v>-0.61187499999999995</v>
      </c>
      <c r="E4278" s="8">
        <f>K4307/1000</f>
        <v>-0.61187499999999995</v>
      </c>
      <c r="F4278" s="4">
        <f t="shared" si="333"/>
        <v>0</v>
      </c>
      <c r="G4278" s="4">
        <f t="shared" si="334"/>
        <v>0</v>
      </c>
      <c r="H4278" s="7">
        <f t="shared" si="335"/>
        <v>0</v>
      </c>
      <c r="I4278" s="7"/>
      <c r="J4278">
        <v>105347</v>
      </c>
      <c r="K4278" s="8">
        <f t="shared" si="336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32"/>
        <v>-0.61187499999999995</v>
      </c>
      <c r="E4279" s="8">
        <f>K4308/1000</f>
        <v>-0.61187499999999995</v>
      </c>
      <c r="F4279" s="4">
        <f t="shared" si="333"/>
        <v>0</v>
      </c>
      <c r="G4279" s="4">
        <f t="shared" si="334"/>
        <v>0</v>
      </c>
      <c r="H4279" s="7">
        <f t="shared" si="335"/>
        <v>0</v>
      </c>
      <c r="I4279" s="7"/>
      <c r="J4279">
        <v>79910.8</v>
      </c>
      <c r="K4279" s="8">
        <f t="shared" si="336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32"/>
        <v>-0.61187499999999995</v>
      </c>
      <c r="E4280" s="8">
        <f>K4309/1000</f>
        <v>-0.61187499999999995</v>
      </c>
      <c r="F4280" s="4">
        <f t="shared" si="333"/>
        <v>0</v>
      </c>
      <c r="G4280" s="4">
        <f t="shared" si="334"/>
        <v>0</v>
      </c>
      <c r="H4280" s="7">
        <f t="shared" si="335"/>
        <v>0</v>
      </c>
      <c r="I4280" s="7"/>
      <c r="J4280">
        <v>-924.71500000000003</v>
      </c>
      <c r="K4280" s="8">
        <f t="shared" si="336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32"/>
        <v>-0.61187499999999995</v>
      </c>
      <c r="E4281" s="8">
        <f>K4310/1000</f>
        <v>-0.61187499999999995</v>
      </c>
      <c r="F4281" s="4">
        <f t="shared" si="333"/>
        <v>0</v>
      </c>
      <c r="G4281" s="4">
        <f t="shared" si="334"/>
        <v>0</v>
      </c>
      <c r="H4281" s="7">
        <f t="shared" si="335"/>
        <v>0</v>
      </c>
      <c r="I4281" s="7"/>
      <c r="J4281">
        <v>-611.875</v>
      </c>
      <c r="K4281" s="8">
        <f t="shared" si="336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32"/>
        <v>-0.61187499999999995</v>
      </c>
      <c r="E4282" s="8">
        <f>K4311/1000</f>
        <v>-0.61187499999999995</v>
      </c>
      <c r="F4282" s="4">
        <f t="shared" si="333"/>
        <v>0</v>
      </c>
      <c r="G4282" s="4">
        <f t="shared" si="334"/>
        <v>0</v>
      </c>
      <c r="H4282" s="7">
        <f t="shared" si="335"/>
        <v>0</v>
      </c>
      <c r="I4282" s="7"/>
      <c r="J4282">
        <v>-611.875</v>
      </c>
      <c r="K4282" s="8">
        <f t="shared" si="336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32"/>
        <v>-0.61187499999999995</v>
      </c>
      <c r="E4283" s="8">
        <f>K4312/1000</f>
        <v>-0.61187499999999995</v>
      </c>
      <c r="F4283" s="4">
        <f t="shared" si="333"/>
        <v>0</v>
      </c>
      <c r="G4283" s="4">
        <f t="shared" si="334"/>
        <v>0</v>
      </c>
      <c r="H4283" s="7">
        <f t="shared" si="335"/>
        <v>0</v>
      </c>
      <c r="I4283" s="7"/>
      <c r="J4283">
        <v>-611.875</v>
      </c>
      <c r="K4283" s="8">
        <f t="shared" si="336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32"/>
        <v>-0.61187499999999995</v>
      </c>
      <c r="E4284" s="8">
        <f>K4313/1000</f>
        <v>-0.61187499999999995</v>
      </c>
      <c r="F4284" s="4">
        <f t="shared" si="333"/>
        <v>0</v>
      </c>
      <c r="G4284" s="4">
        <f t="shared" si="334"/>
        <v>0</v>
      </c>
      <c r="H4284" s="7">
        <f t="shared" si="335"/>
        <v>0</v>
      </c>
      <c r="I4284" s="7"/>
      <c r="J4284">
        <v>-611.875</v>
      </c>
      <c r="K4284" s="8">
        <f t="shared" si="336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32"/>
        <v>-1.0669200000000001</v>
      </c>
      <c r="E4285" s="8">
        <f>K4314/1000</f>
        <v>-1.0669200000000001</v>
      </c>
      <c r="F4285" s="4">
        <f t="shared" si="333"/>
        <v>0</v>
      </c>
      <c r="G4285" s="4">
        <f t="shared" si="334"/>
        <v>0</v>
      </c>
      <c r="H4285" s="7">
        <f t="shared" si="335"/>
        <v>0</v>
      </c>
      <c r="I4285" s="7"/>
      <c r="J4285">
        <v>-611.875</v>
      </c>
      <c r="K4285" s="8">
        <f t="shared" si="336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32"/>
        <v>-1.0669200000000001</v>
      </c>
      <c r="E4286" s="8">
        <f>K4315/1000</f>
        <v>-1.0669200000000001</v>
      </c>
      <c r="F4286" s="4">
        <f t="shared" si="333"/>
        <v>0</v>
      </c>
      <c r="G4286" s="4">
        <f t="shared" si="334"/>
        <v>0</v>
      </c>
      <c r="H4286" s="7">
        <f t="shared" si="335"/>
        <v>0</v>
      </c>
      <c r="I4286" s="7"/>
      <c r="J4286">
        <v>-611.875</v>
      </c>
      <c r="K4286" s="8">
        <f t="shared" si="336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32"/>
        <v>-4.5665100000000001</v>
      </c>
      <c r="E4287" s="8">
        <f>K4316/1000</f>
        <v>-4.5707500000000003</v>
      </c>
      <c r="F4287" s="4">
        <f t="shared" si="333"/>
        <v>-4.2400000000002436E-3</v>
      </c>
      <c r="G4287" s="4">
        <f t="shared" si="334"/>
        <v>4.2400000000002436E-3</v>
      </c>
      <c r="H4287" s="7">
        <f t="shared" si="335"/>
        <v>1.7977600000002066E-5</v>
      </c>
      <c r="I4287" s="7"/>
      <c r="J4287">
        <v>-611.875</v>
      </c>
      <c r="K4287" s="8">
        <f t="shared" si="336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32"/>
        <v>75.7761</v>
      </c>
      <c r="E4288" s="8">
        <f>K4317/1000</f>
        <v>77.070599999999999</v>
      </c>
      <c r="F4288" s="4">
        <f t="shared" si="333"/>
        <v>1.2944999999999993</v>
      </c>
      <c r="G4288" s="4">
        <f t="shared" si="334"/>
        <v>1.2944999999999993</v>
      </c>
      <c r="H4288" s="7">
        <f t="shared" si="335"/>
        <v>1.6757302499999982</v>
      </c>
      <c r="I4288" s="7"/>
      <c r="J4288">
        <v>-611.875</v>
      </c>
      <c r="K4288" s="8">
        <f t="shared" si="336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32"/>
        <v>103.80500000000001</v>
      </c>
      <c r="E4289" s="8">
        <f>K4318/1000</f>
        <v>104.194</v>
      </c>
      <c r="F4289" s="4">
        <f t="shared" si="333"/>
        <v>0.38899999999999579</v>
      </c>
      <c r="G4289" s="4">
        <f t="shared" si="334"/>
        <v>0.38899999999999579</v>
      </c>
      <c r="H4289" s="7">
        <f t="shared" si="335"/>
        <v>0.15132099999999674</v>
      </c>
      <c r="I4289" s="7"/>
      <c r="J4289">
        <v>-611.875</v>
      </c>
      <c r="K4289" s="8">
        <f t="shared" si="336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32"/>
        <v>107.435</v>
      </c>
      <c r="E4290" s="8">
        <f>K4319/1000</f>
        <v>107.857</v>
      </c>
      <c r="F4290" s="4">
        <f t="shared" si="333"/>
        <v>0.42199999999999704</v>
      </c>
      <c r="G4290" s="4">
        <f t="shared" si="334"/>
        <v>0.42199999999999704</v>
      </c>
      <c r="H4290" s="7">
        <f t="shared" si="335"/>
        <v>0.17808399999999749</v>
      </c>
      <c r="I4290" s="7"/>
      <c r="J4290">
        <v>-1066.92</v>
      </c>
      <c r="K4290" s="8">
        <f t="shared" si="336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32"/>
        <v>106.688</v>
      </c>
      <c r="E4291" s="8">
        <f>K4320/1000</f>
        <v>107.102</v>
      </c>
      <c r="F4291" s="4">
        <f t="shared" si="333"/>
        <v>0.41400000000000148</v>
      </c>
      <c r="G4291" s="4">
        <f t="shared" si="334"/>
        <v>0.41400000000000148</v>
      </c>
      <c r="H4291" s="7">
        <f t="shared" si="335"/>
        <v>0.17139600000000121</v>
      </c>
      <c r="I4291" s="7"/>
      <c r="J4291">
        <v>-1066.92</v>
      </c>
      <c r="K4291" s="8">
        <f t="shared" si="336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32"/>
        <v>106.17700000000001</v>
      </c>
      <c r="E4292" s="8">
        <f>K4321/1000</f>
        <v>106.59399999999999</v>
      </c>
      <c r="F4292" s="4">
        <f t="shared" si="333"/>
        <v>0.41699999999998738</v>
      </c>
      <c r="G4292" s="4">
        <f t="shared" si="334"/>
        <v>0.41699999999998738</v>
      </c>
      <c r="H4292" s="7">
        <f t="shared" si="335"/>
        <v>0.17388899999998947</v>
      </c>
      <c r="I4292" s="7"/>
      <c r="J4292">
        <v>9447.35</v>
      </c>
      <c r="K4292" s="8">
        <f t="shared" si="336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32"/>
        <v>105.64700000000001</v>
      </c>
      <c r="E4293" s="8">
        <f>K4322/1000</f>
        <v>105.595</v>
      </c>
      <c r="F4293" s="4">
        <f t="shared" si="333"/>
        <v>-5.2000000000006708E-2</v>
      </c>
      <c r="G4293" s="4">
        <f t="shared" si="334"/>
        <v>5.2000000000006708E-2</v>
      </c>
      <c r="H4293" s="7">
        <f t="shared" si="335"/>
        <v>2.7040000000006976E-3</v>
      </c>
      <c r="I4293" s="7"/>
      <c r="J4293">
        <v>109553</v>
      </c>
      <c r="K4293" s="8">
        <f t="shared" si="336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32"/>
        <v>105.346</v>
      </c>
      <c r="E4294" s="8">
        <f>K4323/1000</f>
        <v>106.08499999999999</v>
      </c>
      <c r="F4294" s="4">
        <f t="shared" si="333"/>
        <v>0.73899999999999011</v>
      </c>
      <c r="G4294" s="4">
        <f t="shared" si="334"/>
        <v>0.73899999999999011</v>
      </c>
      <c r="H4294" s="7">
        <f t="shared" si="335"/>
        <v>0.54612099999998542</v>
      </c>
      <c r="I4294" s="7"/>
      <c r="J4294">
        <v>108537</v>
      </c>
      <c r="K4294" s="8">
        <f t="shared" si="336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32"/>
        <v>25.6066</v>
      </c>
      <c r="E4295" s="8">
        <f>K4324/1000</f>
        <v>25.508500000000002</v>
      </c>
      <c r="F4295" s="4">
        <f t="shared" si="333"/>
        <v>-9.8099999999998744E-2</v>
      </c>
      <c r="G4295" s="4">
        <f t="shared" si="334"/>
        <v>9.8099999999998744E-2</v>
      </c>
      <c r="H4295" s="7">
        <f t="shared" si="335"/>
        <v>9.6236099999997531E-3</v>
      </c>
      <c r="I4295" s="7"/>
      <c r="J4295">
        <v>107498</v>
      </c>
      <c r="K4295" s="8">
        <f t="shared" si="336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32"/>
        <v>47.380199999999995</v>
      </c>
      <c r="E4296" s="8">
        <f>K4325/1000</f>
        <v>47.246900000000004</v>
      </c>
      <c r="F4296" s="4">
        <f t="shared" si="333"/>
        <v>-0.13329999999999131</v>
      </c>
      <c r="G4296" s="4">
        <f t="shared" si="334"/>
        <v>0.13329999999999131</v>
      </c>
      <c r="H4296" s="7">
        <f t="shared" si="335"/>
        <v>1.7768889999997685E-2</v>
      </c>
      <c r="I4296" s="7"/>
      <c r="J4296">
        <v>106739</v>
      </c>
      <c r="K4296" s="8">
        <f t="shared" si="336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337">C4297/1000</f>
        <v>-0.92471500000000006</v>
      </c>
      <c r="E4297" s="8">
        <f>K4326/1000</f>
        <v>-0.92471500000000006</v>
      </c>
      <c r="F4297" s="4">
        <f t="shared" ref="F4297:F4360" si="338">(E4297- D4297)</f>
        <v>0</v>
      </c>
      <c r="G4297" s="4">
        <f t="shared" ref="G4297:G4360" si="339">ABS(F4297)</f>
        <v>0</v>
      </c>
      <c r="H4297" s="7">
        <f t="shared" ref="H4297:H4360" si="340">(G4297^2)</f>
        <v>0</v>
      </c>
      <c r="I4297" s="7"/>
      <c r="J4297">
        <v>106302</v>
      </c>
      <c r="K4297" s="8">
        <f t="shared" si="336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337"/>
        <v>-0.92471500000000006</v>
      </c>
      <c r="E4298" s="8">
        <f>K4327/1000</f>
        <v>-0.92471500000000006</v>
      </c>
      <c r="F4298" s="4">
        <f t="shared" si="338"/>
        <v>0</v>
      </c>
      <c r="G4298" s="4">
        <f t="shared" si="339"/>
        <v>0</v>
      </c>
      <c r="H4298" s="7">
        <f t="shared" si="340"/>
        <v>0</v>
      </c>
      <c r="I4298" s="7"/>
      <c r="J4298">
        <v>105841</v>
      </c>
      <c r="K4298" s="8">
        <f t="shared" si="336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337"/>
        <v>-0.92471500000000006</v>
      </c>
      <c r="E4299" s="8">
        <f>K4328/1000</f>
        <v>-0.92471500000000006</v>
      </c>
      <c r="F4299" s="4">
        <f t="shared" si="338"/>
        <v>0</v>
      </c>
      <c r="G4299" s="4">
        <f t="shared" si="339"/>
        <v>0</v>
      </c>
      <c r="H4299" s="7">
        <f t="shared" si="340"/>
        <v>0</v>
      </c>
      <c r="I4299" s="7"/>
      <c r="J4299">
        <v>105538</v>
      </c>
      <c r="K4299" s="8">
        <f t="shared" si="336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337"/>
        <v>-0.61187499999999995</v>
      </c>
      <c r="E4300" s="8">
        <f>K4329/1000</f>
        <v>-0.61187499999999995</v>
      </c>
      <c r="F4300" s="4">
        <f t="shared" si="338"/>
        <v>0</v>
      </c>
      <c r="G4300" s="4">
        <f t="shared" si="339"/>
        <v>0</v>
      </c>
      <c r="H4300" s="7">
        <f t="shared" si="340"/>
        <v>0</v>
      </c>
      <c r="I4300" s="7"/>
      <c r="J4300">
        <v>105410</v>
      </c>
      <c r="K4300" s="8">
        <f t="shared" si="336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337"/>
        <v>-0.61187499999999995</v>
      </c>
      <c r="E4301" s="8">
        <f>K4330/1000</f>
        <v>-0.61187499999999995</v>
      </c>
      <c r="F4301" s="4">
        <f t="shared" si="338"/>
        <v>0</v>
      </c>
      <c r="G4301" s="4">
        <f t="shared" si="339"/>
        <v>0</v>
      </c>
      <c r="H4301" s="7">
        <f t="shared" si="340"/>
        <v>0</v>
      </c>
      <c r="I4301" s="7"/>
      <c r="J4301">
        <v>105292</v>
      </c>
      <c r="K4301" s="8">
        <f t="shared" si="336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337"/>
        <v>-0.61187499999999995</v>
      </c>
      <c r="E4302" s="8">
        <f>K4331/1000</f>
        <v>-0.61187499999999995</v>
      </c>
      <c r="F4302" s="4">
        <f t="shared" si="338"/>
        <v>0</v>
      </c>
      <c r="G4302" s="4">
        <f t="shared" si="339"/>
        <v>0</v>
      </c>
      <c r="H4302" s="7">
        <f t="shared" si="340"/>
        <v>0</v>
      </c>
      <c r="I4302" s="7"/>
      <c r="J4302">
        <v>100691</v>
      </c>
      <c r="K4302" s="8">
        <f t="shared" si="336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337"/>
        <v>-0.61187499999999995</v>
      </c>
      <c r="E4303" s="8">
        <f>K4332/1000</f>
        <v>-0.61187499999999995</v>
      </c>
      <c r="F4303" s="4">
        <f t="shared" si="338"/>
        <v>0</v>
      </c>
      <c r="G4303" s="4">
        <f t="shared" si="339"/>
        <v>0</v>
      </c>
      <c r="H4303" s="7">
        <f t="shared" si="340"/>
        <v>0</v>
      </c>
      <c r="I4303" s="7"/>
      <c r="J4303">
        <v>50521.1</v>
      </c>
      <c r="K4303" s="8">
        <f t="shared" si="336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337"/>
        <v>-0.61187499999999995</v>
      </c>
      <c r="E4304" s="8">
        <f>K4333/1000</f>
        <v>-0.61187499999999995</v>
      </c>
      <c r="F4304" s="4">
        <f t="shared" si="338"/>
        <v>0</v>
      </c>
      <c r="G4304" s="4">
        <f t="shared" si="339"/>
        <v>0</v>
      </c>
      <c r="H4304" s="7">
        <f t="shared" si="340"/>
        <v>0</v>
      </c>
      <c r="I4304" s="7"/>
      <c r="J4304">
        <v>-924.71500000000003</v>
      </c>
      <c r="K4304" s="8">
        <f t="shared" si="336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337"/>
        <v>-0.61187499999999995</v>
      </c>
      <c r="E4305" s="8">
        <f>K4334/1000</f>
        <v>-0.61187499999999995</v>
      </c>
      <c r="F4305" s="4">
        <f t="shared" si="338"/>
        <v>0</v>
      </c>
      <c r="G4305" s="4">
        <f t="shared" si="339"/>
        <v>0</v>
      </c>
      <c r="H4305" s="7">
        <f t="shared" si="340"/>
        <v>0</v>
      </c>
      <c r="I4305" s="7"/>
      <c r="J4305">
        <v>-611.875</v>
      </c>
      <c r="K4305" s="8">
        <f t="shared" si="336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337"/>
        <v>-0.61187499999999995</v>
      </c>
      <c r="E4306" s="8">
        <f>K4335/1000</f>
        <v>-0.61187499999999995</v>
      </c>
      <c r="F4306" s="4">
        <f t="shared" si="338"/>
        <v>0</v>
      </c>
      <c r="G4306" s="4">
        <f t="shared" si="339"/>
        <v>0</v>
      </c>
      <c r="H4306" s="7">
        <f t="shared" si="340"/>
        <v>0</v>
      </c>
      <c r="I4306" s="7"/>
      <c r="J4306">
        <v>-611.875</v>
      </c>
      <c r="K4306" s="8">
        <f t="shared" si="336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337"/>
        <v>-0.61187499999999995</v>
      </c>
      <c r="E4307" s="8">
        <f>K4336/1000</f>
        <v>-0.61187499999999995</v>
      </c>
      <c r="F4307" s="4">
        <f t="shared" si="338"/>
        <v>0</v>
      </c>
      <c r="G4307" s="4">
        <f t="shared" si="339"/>
        <v>0</v>
      </c>
      <c r="H4307" s="7">
        <f t="shared" si="340"/>
        <v>0</v>
      </c>
      <c r="I4307" s="7"/>
      <c r="J4307">
        <v>-611.875</v>
      </c>
      <c r="K4307" s="8">
        <f t="shared" si="336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337"/>
        <v>-0.61187499999999995</v>
      </c>
      <c r="E4308" s="8">
        <f>K4337/1000</f>
        <v>-0.61187499999999995</v>
      </c>
      <c r="F4308" s="4">
        <f t="shared" si="338"/>
        <v>0</v>
      </c>
      <c r="G4308" s="4">
        <f t="shared" si="339"/>
        <v>0</v>
      </c>
      <c r="H4308" s="7">
        <f t="shared" si="340"/>
        <v>0</v>
      </c>
      <c r="I4308" s="7"/>
      <c r="J4308">
        <v>-611.875</v>
      </c>
      <c r="K4308" s="8">
        <f t="shared" si="336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337"/>
        <v>-1.0669200000000001</v>
      </c>
      <c r="E4309" s="8">
        <f>K4338/1000</f>
        <v>-1.0669200000000001</v>
      </c>
      <c r="F4309" s="4">
        <f t="shared" si="338"/>
        <v>0</v>
      </c>
      <c r="G4309" s="4">
        <f t="shared" si="339"/>
        <v>0</v>
      </c>
      <c r="H4309" s="7">
        <f t="shared" si="340"/>
        <v>0</v>
      </c>
      <c r="I4309" s="7"/>
      <c r="J4309">
        <v>-611.875</v>
      </c>
      <c r="K4309" s="8">
        <f t="shared" si="336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337"/>
        <v>-1.0669200000000001</v>
      </c>
      <c r="E4310" s="8">
        <f>K4339/1000</f>
        <v>-1.0669200000000001</v>
      </c>
      <c r="F4310" s="4">
        <f t="shared" si="338"/>
        <v>0</v>
      </c>
      <c r="G4310" s="4">
        <f t="shared" si="339"/>
        <v>0</v>
      </c>
      <c r="H4310" s="7">
        <f t="shared" si="340"/>
        <v>0</v>
      </c>
      <c r="I4310" s="7"/>
      <c r="J4310">
        <v>-611.875</v>
      </c>
      <c r="K4310" s="8">
        <f t="shared" si="336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337"/>
        <v>-4.6436099999999998</v>
      </c>
      <c r="E4311" s="8">
        <f>K4340/1000</f>
        <v>-4.6495100000000003</v>
      </c>
      <c r="F4311" s="4">
        <f t="shared" si="338"/>
        <v>-5.9000000000004604E-3</v>
      </c>
      <c r="G4311" s="4">
        <f t="shared" si="339"/>
        <v>5.9000000000004604E-3</v>
      </c>
      <c r="H4311" s="7">
        <f t="shared" si="340"/>
        <v>3.4810000000005435E-5</v>
      </c>
      <c r="I4311" s="7"/>
      <c r="J4311">
        <v>-611.875</v>
      </c>
      <c r="K4311" s="8">
        <f t="shared" si="336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337"/>
        <v>93.782300000000006</v>
      </c>
      <c r="E4312" s="8">
        <f>K4341/1000</f>
        <v>94.832700000000003</v>
      </c>
      <c r="F4312" s="4">
        <f t="shared" si="338"/>
        <v>1.0503999999999962</v>
      </c>
      <c r="G4312" s="4">
        <f t="shared" si="339"/>
        <v>1.0503999999999962</v>
      </c>
      <c r="H4312" s="7">
        <f t="shared" si="340"/>
        <v>1.1033401599999921</v>
      </c>
      <c r="I4312" s="7"/>
      <c r="J4312">
        <v>-611.875</v>
      </c>
      <c r="K4312" s="8">
        <f t="shared" si="336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337"/>
        <v>107.92100000000001</v>
      </c>
      <c r="E4313" s="8">
        <f>K4342/1000</f>
        <v>108.34699999999999</v>
      </c>
      <c r="F4313" s="4">
        <f t="shared" si="338"/>
        <v>0.42599999999998772</v>
      </c>
      <c r="G4313" s="4">
        <f t="shared" si="339"/>
        <v>0.42599999999998772</v>
      </c>
      <c r="H4313" s="7">
        <f t="shared" si="340"/>
        <v>0.18147599999998953</v>
      </c>
      <c r="I4313" s="7"/>
      <c r="J4313">
        <v>-611.875</v>
      </c>
      <c r="K4313" s="8">
        <f t="shared" si="336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337"/>
        <v>107.26</v>
      </c>
      <c r="E4314" s="8">
        <f>K4343/1000</f>
        <v>107.68300000000001</v>
      </c>
      <c r="F4314" s="4">
        <f t="shared" si="338"/>
        <v>0.42300000000000182</v>
      </c>
      <c r="G4314" s="4">
        <f t="shared" si="339"/>
        <v>0.42300000000000182</v>
      </c>
      <c r="H4314" s="7">
        <f t="shared" si="340"/>
        <v>0.17892900000000153</v>
      </c>
      <c r="I4314" s="7"/>
      <c r="J4314">
        <v>-1066.92</v>
      </c>
      <c r="K4314" s="8">
        <f t="shared" si="336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337"/>
        <v>106.71599999999999</v>
      </c>
      <c r="E4315" s="8">
        <f>K4344/1000</f>
        <v>107.13</v>
      </c>
      <c r="F4315" s="4">
        <f t="shared" si="338"/>
        <v>0.41400000000000148</v>
      </c>
      <c r="G4315" s="4">
        <f t="shared" si="339"/>
        <v>0.41400000000000148</v>
      </c>
      <c r="H4315" s="7">
        <f t="shared" si="340"/>
        <v>0.17139600000000121</v>
      </c>
      <c r="I4315" s="7"/>
      <c r="J4315">
        <v>-1066.92</v>
      </c>
      <c r="K4315" s="8">
        <f t="shared" si="336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337"/>
        <v>106.265</v>
      </c>
      <c r="E4316" s="8">
        <f>K4345/1000</f>
        <v>106.67400000000001</v>
      </c>
      <c r="F4316" s="4">
        <f t="shared" si="338"/>
        <v>0.40900000000000603</v>
      </c>
      <c r="G4316" s="4">
        <f t="shared" si="339"/>
        <v>0.40900000000000603</v>
      </c>
      <c r="H4316" s="7">
        <f t="shared" si="340"/>
        <v>0.16728100000000493</v>
      </c>
      <c r="I4316" s="7"/>
      <c r="J4316">
        <v>-4570.75</v>
      </c>
      <c r="K4316" s="8">
        <f t="shared" si="336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337"/>
        <v>105.813</v>
      </c>
      <c r="E4317" s="8">
        <f>K4346/1000</f>
        <v>106.261</v>
      </c>
      <c r="F4317" s="4">
        <f t="shared" si="338"/>
        <v>0.44799999999999329</v>
      </c>
      <c r="G4317" s="4">
        <f t="shared" si="339"/>
        <v>0.44799999999999329</v>
      </c>
      <c r="H4317" s="7">
        <f t="shared" si="340"/>
        <v>0.200703999999994</v>
      </c>
      <c r="I4317" s="7"/>
      <c r="J4317">
        <v>77070.600000000006</v>
      </c>
      <c r="K4317" s="8">
        <f t="shared" si="336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337"/>
        <v>105.482</v>
      </c>
      <c r="E4318" s="8">
        <f>K4347/1000</f>
        <v>105.92400000000001</v>
      </c>
      <c r="F4318" s="4">
        <f t="shared" si="338"/>
        <v>0.44200000000000728</v>
      </c>
      <c r="G4318" s="4">
        <f t="shared" si="339"/>
        <v>0.44200000000000728</v>
      </c>
      <c r="H4318" s="7">
        <f t="shared" si="340"/>
        <v>0.19536400000000642</v>
      </c>
      <c r="I4318" s="7"/>
      <c r="J4318">
        <v>104194</v>
      </c>
      <c r="K4318" s="8">
        <f t="shared" si="336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337"/>
        <v>105.265</v>
      </c>
      <c r="E4319" s="8">
        <f>K4348/1000</f>
        <v>105.791</v>
      </c>
      <c r="F4319" s="4">
        <f t="shared" si="338"/>
        <v>0.52599999999999625</v>
      </c>
      <c r="G4319" s="4">
        <f t="shared" si="339"/>
        <v>0.52599999999999625</v>
      </c>
      <c r="H4319" s="7">
        <f t="shared" si="340"/>
        <v>0.27667599999999604</v>
      </c>
      <c r="I4319" s="7"/>
      <c r="J4319">
        <v>107857</v>
      </c>
      <c r="K4319" s="8">
        <f t="shared" si="336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337"/>
        <v>105.08799999999999</v>
      </c>
      <c r="E4320" s="8">
        <f>K4349/1000</f>
        <v>105.456</v>
      </c>
      <c r="F4320" s="4">
        <f t="shared" si="338"/>
        <v>0.36800000000000921</v>
      </c>
      <c r="G4320" s="4">
        <f t="shared" si="339"/>
        <v>0.36800000000000921</v>
      </c>
      <c r="H4320" s="7">
        <f t="shared" si="340"/>
        <v>0.13542400000000679</v>
      </c>
      <c r="I4320" s="7"/>
      <c r="J4320">
        <v>107102</v>
      </c>
      <c r="K4320" s="8">
        <f t="shared" si="336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337"/>
        <v>105.258</v>
      </c>
      <c r="E4321" s="8">
        <f>K4350/1000</f>
        <v>105.667</v>
      </c>
      <c r="F4321" s="4">
        <f t="shared" si="338"/>
        <v>0.40900000000000603</v>
      </c>
      <c r="G4321" s="4">
        <f t="shared" si="339"/>
        <v>0.40900000000000603</v>
      </c>
      <c r="H4321" s="7">
        <f t="shared" si="340"/>
        <v>0.16728100000000493</v>
      </c>
      <c r="I4321" s="7"/>
      <c r="J4321">
        <v>106594</v>
      </c>
      <c r="K4321" s="8">
        <f t="shared" si="336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337"/>
        <v>67.287899999999993</v>
      </c>
      <c r="E4322" s="8">
        <f>K4351/1000</f>
        <v>65.724199999999996</v>
      </c>
      <c r="F4322" s="4">
        <f t="shared" si="338"/>
        <v>-1.5636999999999972</v>
      </c>
      <c r="G4322" s="4">
        <f t="shared" si="339"/>
        <v>1.5636999999999972</v>
      </c>
      <c r="H4322" s="7">
        <f t="shared" si="340"/>
        <v>2.4451576899999914</v>
      </c>
      <c r="I4322" s="7"/>
      <c r="J4322">
        <v>105595</v>
      </c>
      <c r="K4322" s="8">
        <f t="shared" si="336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337"/>
        <v>-0.92471500000000006</v>
      </c>
      <c r="E4323" s="8">
        <f>K4352/1000</f>
        <v>-0.92471500000000006</v>
      </c>
      <c r="F4323" s="4">
        <f t="shared" si="338"/>
        <v>0</v>
      </c>
      <c r="G4323" s="4">
        <f t="shared" si="339"/>
        <v>0</v>
      </c>
      <c r="H4323" s="7">
        <f t="shared" si="340"/>
        <v>0</v>
      </c>
      <c r="I4323" s="7"/>
      <c r="J4323">
        <v>106085</v>
      </c>
      <c r="K4323" s="8">
        <f t="shared" si="336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337"/>
        <v>-1.0669200000000001</v>
      </c>
      <c r="E4324" s="8">
        <f>K4353/1000</f>
        <v>-1.0669200000000001</v>
      </c>
      <c r="F4324" s="4">
        <f t="shared" si="338"/>
        <v>0</v>
      </c>
      <c r="G4324" s="4">
        <f t="shared" si="339"/>
        <v>0</v>
      </c>
      <c r="H4324" s="7">
        <f t="shared" si="340"/>
        <v>0</v>
      </c>
      <c r="I4324" s="7"/>
      <c r="J4324">
        <v>25508.5</v>
      </c>
      <c r="K4324" s="8">
        <f t="shared" si="336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337"/>
        <v>-0.61187499999999995</v>
      </c>
      <c r="E4325" s="8">
        <f>K4354/1000</f>
        <v>-0.61187499999999995</v>
      </c>
      <c r="F4325" s="4">
        <f t="shared" si="338"/>
        <v>0</v>
      </c>
      <c r="G4325" s="4">
        <f t="shared" si="339"/>
        <v>0</v>
      </c>
      <c r="H4325" s="7">
        <f t="shared" si="340"/>
        <v>0</v>
      </c>
      <c r="I4325" s="7"/>
      <c r="J4325">
        <v>47246.9</v>
      </c>
      <c r="K4325" s="8">
        <f t="shared" si="336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337"/>
        <v>-0.61187499999999995</v>
      </c>
      <c r="E4326" s="8">
        <f>K4355/1000</f>
        <v>-0.61187499999999995</v>
      </c>
      <c r="F4326" s="4">
        <f t="shared" si="338"/>
        <v>0</v>
      </c>
      <c r="G4326" s="4">
        <f t="shared" si="339"/>
        <v>0</v>
      </c>
      <c r="H4326" s="7">
        <f t="shared" si="340"/>
        <v>0</v>
      </c>
      <c r="I4326" s="7"/>
      <c r="J4326">
        <v>-924.71500000000003</v>
      </c>
      <c r="K4326" s="8">
        <f t="shared" si="336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337"/>
        <v>-0.61187499999999995</v>
      </c>
      <c r="E4327" s="8">
        <f>K4356/1000</f>
        <v>-0.61187499999999995</v>
      </c>
      <c r="F4327" s="4">
        <f t="shared" si="338"/>
        <v>0</v>
      </c>
      <c r="G4327" s="4">
        <f t="shared" si="339"/>
        <v>0</v>
      </c>
      <c r="H4327" s="7">
        <f t="shared" si="340"/>
        <v>0</v>
      </c>
      <c r="I4327" s="7"/>
      <c r="J4327">
        <v>-924.71500000000003</v>
      </c>
      <c r="K4327" s="8">
        <f t="shared" si="336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337"/>
        <v>-0.61187499999999995</v>
      </c>
      <c r="E4328" s="8">
        <f>K4357/1000</f>
        <v>-0.61187499999999995</v>
      </c>
      <c r="F4328" s="4">
        <f t="shared" si="338"/>
        <v>0</v>
      </c>
      <c r="G4328" s="4">
        <f t="shared" si="339"/>
        <v>0</v>
      </c>
      <c r="H4328" s="7">
        <f t="shared" si="340"/>
        <v>0</v>
      </c>
      <c r="I4328" s="7"/>
      <c r="J4328">
        <v>-924.71500000000003</v>
      </c>
      <c r="K4328" s="8">
        <f t="shared" si="336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337"/>
        <v>-0.61187499999999995</v>
      </c>
      <c r="E4329" s="8">
        <f>K4358/1000</f>
        <v>-0.61187499999999995</v>
      </c>
      <c r="F4329" s="4">
        <f t="shared" si="338"/>
        <v>0</v>
      </c>
      <c r="G4329" s="4">
        <f t="shared" si="339"/>
        <v>0</v>
      </c>
      <c r="H4329" s="7">
        <f t="shared" si="340"/>
        <v>0</v>
      </c>
      <c r="I4329" s="7"/>
      <c r="J4329">
        <v>-611.875</v>
      </c>
      <c r="K4329" s="8">
        <f t="shared" si="336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337"/>
        <v>-0.61187499999999995</v>
      </c>
      <c r="E4330" s="8">
        <f>K4359/1000</f>
        <v>-0.61187499999999995</v>
      </c>
      <c r="F4330" s="4">
        <f t="shared" si="338"/>
        <v>0</v>
      </c>
      <c r="G4330" s="4">
        <f t="shared" si="339"/>
        <v>0</v>
      </c>
      <c r="H4330" s="7">
        <f t="shared" si="340"/>
        <v>0</v>
      </c>
      <c r="I4330" s="7"/>
      <c r="J4330">
        <v>-611.875</v>
      </c>
      <c r="K4330" s="8">
        <f t="shared" si="336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337"/>
        <v>-0.61187499999999995</v>
      </c>
      <c r="E4331" s="8">
        <f>K4360/1000</f>
        <v>-0.61187499999999995</v>
      </c>
      <c r="F4331" s="4">
        <f t="shared" si="338"/>
        <v>0</v>
      </c>
      <c r="G4331" s="4">
        <f t="shared" si="339"/>
        <v>0</v>
      </c>
      <c r="H4331" s="7">
        <f t="shared" si="340"/>
        <v>0</v>
      </c>
      <c r="I4331" s="7"/>
      <c r="J4331">
        <v>-611.875</v>
      </c>
      <c r="K4331" s="8">
        <f t="shared" si="336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337"/>
        <v>-0.61187499999999995</v>
      </c>
      <c r="E4332" s="8">
        <f>K4361/1000</f>
        <v>-0.61187499999999995</v>
      </c>
      <c r="F4332" s="4">
        <f t="shared" si="338"/>
        <v>0</v>
      </c>
      <c r="G4332" s="4">
        <f t="shared" si="339"/>
        <v>0</v>
      </c>
      <c r="H4332" s="7">
        <f t="shared" si="340"/>
        <v>0</v>
      </c>
      <c r="I4332" s="7"/>
      <c r="J4332">
        <v>-611.875</v>
      </c>
      <c r="K4332" s="8">
        <f t="shared" ref="K4332:K4395" si="341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337"/>
        <v>-1.0669200000000001</v>
      </c>
      <c r="E4333" s="8">
        <f>K4362/1000</f>
        <v>-1.0669200000000001</v>
      </c>
      <c r="F4333" s="4">
        <f t="shared" si="338"/>
        <v>0</v>
      </c>
      <c r="G4333" s="4">
        <f t="shared" si="339"/>
        <v>0</v>
      </c>
      <c r="H4333" s="7">
        <f t="shared" si="340"/>
        <v>0</v>
      </c>
      <c r="I4333" s="7"/>
      <c r="J4333">
        <v>-611.875</v>
      </c>
      <c r="K4333" s="8">
        <f t="shared" si="341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337"/>
        <v>-1.0669200000000001</v>
      </c>
      <c r="E4334" s="8">
        <f>K4363/1000</f>
        <v>-1.0669200000000001</v>
      </c>
      <c r="F4334" s="4">
        <f t="shared" si="338"/>
        <v>0</v>
      </c>
      <c r="G4334" s="4">
        <f t="shared" si="339"/>
        <v>0</v>
      </c>
      <c r="H4334" s="7">
        <f t="shared" si="340"/>
        <v>0</v>
      </c>
      <c r="I4334" s="7"/>
      <c r="J4334">
        <v>-611.875</v>
      </c>
      <c r="K4334" s="8">
        <f t="shared" si="341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337"/>
        <v>8.1357900000000001</v>
      </c>
      <c r="E4335" s="8">
        <f>K4364/1000</f>
        <v>9.05246</v>
      </c>
      <c r="F4335" s="4">
        <f t="shared" si="338"/>
        <v>0.91666999999999987</v>
      </c>
      <c r="G4335" s="4">
        <f t="shared" si="339"/>
        <v>0.91666999999999987</v>
      </c>
      <c r="H4335" s="7">
        <f t="shared" si="340"/>
        <v>0.84028388889999972</v>
      </c>
      <c r="I4335" s="7"/>
      <c r="J4335">
        <v>-611.875</v>
      </c>
      <c r="K4335" s="8">
        <f t="shared" si="341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337"/>
        <v>109.099</v>
      </c>
      <c r="E4336" s="8">
        <f>K4365/1000</f>
        <v>109.541</v>
      </c>
      <c r="F4336" s="4">
        <f t="shared" si="338"/>
        <v>0.44199999999999307</v>
      </c>
      <c r="G4336" s="4">
        <f t="shared" si="339"/>
        <v>0.44199999999999307</v>
      </c>
      <c r="H4336" s="7">
        <f t="shared" si="340"/>
        <v>0.19536399999999388</v>
      </c>
      <c r="I4336" s="7"/>
      <c r="J4336">
        <v>-611.875</v>
      </c>
      <c r="K4336" s="8">
        <f t="shared" si="341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337"/>
        <v>108.346</v>
      </c>
      <c r="E4337" s="8">
        <f>K4366/1000</f>
        <v>108.753</v>
      </c>
      <c r="F4337" s="4">
        <f t="shared" si="338"/>
        <v>0.40699999999999648</v>
      </c>
      <c r="G4337" s="4">
        <f t="shared" si="339"/>
        <v>0.40699999999999648</v>
      </c>
      <c r="H4337" s="7">
        <f t="shared" si="340"/>
        <v>0.16564899999999713</v>
      </c>
      <c r="I4337" s="7"/>
      <c r="J4337">
        <v>-611.875</v>
      </c>
      <c r="K4337" s="8">
        <f t="shared" si="341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337"/>
        <v>107.547</v>
      </c>
      <c r="E4338" s="8">
        <f>K4367/1000</f>
        <v>107.964</v>
      </c>
      <c r="F4338" s="4">
        <f t="shared" si="338"/>
        <v>0.41700000000000159</v>
      </c>
      <c r="G4338" s="4">
        <f t="shared" si="339"/>
        <v>0.41700000000000159</v>
      </c>
      <c r="H4338" s="7">
        <f t="shared" si="340"/>
        <v>0.17388900000000132</v>
      </c>
      <c r="I4338" s="7"/>
      <c r="J4338">
        <v>-1066.92</v>
      </c>
      <c r="K4338" s="8">
        <f t="shared" si="341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337"/>
        <v>107.001</v>
      </c>
      <c r="E4339" s="8">
        <f>K4368/1000</f>
        <v>107.41500000000001</v>
      </c>
      <c r="F4339" s="4">
        <f t="shared" si="338"/>
        <v>0.41400000000000148</v>
      </c>
      <c r="G4339" s="4">
        <f t="shared" si="339"/>
        <v>0.41400000000000148</v>
      </c>
      <c r="H4339" s="7">
        <f t="shared" si="340"/>
        <v>0.17139600000000121</v>
      </c>
      <c r="I4339" s="7"/>
      <c r="J4339">
        <v>-1066.92</v>
      </c>
      <c r="K4339" s="8">
        <f t="shared" si="341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337"/>
        <v>106.67400000000001</v>
      </c>
      <c r="E4340" s="8">
        <f>K4369/1000</f>
        <v>107.08499999999999</v>
      </c>
      <c r="F4340" s="4">
        <f t="shared" si="338"/>
        <v>0.41099999999998715</v>
      </c>
      <c r="G4340" s="4">
        <f t="shared" si="339"/>
        <v>0.41099999999998715</v>
      </c>
      <c r="H4340" s="7">
        <f t="shared" si="340"/>
        <v>0.16892099999998944</v>
      </c>
      <c r="I4340" s="7"/>
      <c r="J4340">
        <v>-4649.51</v>
      </c>
      <c r="K4340" s="8">
        <f t="shared" si="341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337"/>
        <v>106.327</v>
      </c>
      <c r="E4341" s="8">
        <f>K4370/1000</f>
        <v>106.834</v>
      </c>
      <c r="F4341" s="4">
        <f t="shared" si="338"/>
        <v>0.507000000000005</v>
      </c>
      <c r="G4341" s="4">
        <f t="shared" si="339"/>
        <v>0.507000000000005</v>
      </c>
      <c r="H4341" s="7">
        <f t="shared" si="340"/>
        <v>0.25704900000000508</v>
      </c>
      <c r="I4341" s="7"/>
      <c r="J4341">
        <v>94832.7</v>
      </c>
      <c r="K4341" s="8">
        <f t="shared" si="341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337"/>
        <v>106.056</v>
      </c>
      <c r="E4342" s="8">
        <f>K4371/1000</f>
        <v>106.453</v>
      </c>
      <c r="F4342" s="4">
        <f t="shared" si="338"/>
        <v>0.39700000000000557</v>
      </c>
      <c r="G4342" s="4">
        <f t="shared" si="339"/>
        <v>0.39700000000000557</v>
      </c>
      <c r="H4342" s="7">
        <f t="shared" si="340"/>
        <v>0.15760900000000441</v>
      </c>
      <c r="I4342" s="7"/>
      <c r="J4342">
        <v>108347</v>
      </c>
      <c r="K4342" s="8">
        <f t="shared" si="341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337"/>
        <v>105.854</v>
      </c>
      <c r="E4343" s="8">
        <f>K4372/1000</f>
        <v>106.255</v>
      </c>
      <c r="F4343" s="4">
        <f t="shared" si="338"/>
        <v>0.40099999999999625</v>
      </c>
      <c r="G4343" s="4">
        <f t="shared" si="339"/>
        <v>0.40099999999999625</v>
      </c>
      <c r="H4343" s="7">
        <f t="shared" si="340"/>
        <v>0.160800999999997</v>
      </c>
      <c r="I4343" s="7"/>
      <c r="J4343">
        <v>107683</v>
      </c>
      <c r="K4343" s="8">
        <f t="shared" si="341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337"/>
        <v>105.66200000000001</v>
      </c>
      <c r="E4344" s="8">
        <f>K4373/1000</f>
        <v>106.11</v>
      </c>
      <c r="F4344" s="4">
        <f t="shared" si="338"/>
        <v>0.44799999999999329</v>
      </c>
      <c r="G4344" s="4">
        <f t="shared" si="339"/>
        <v>0.44799999999999329</v>
      </c>
      <c r="H4344" s="7">
        <f t="shared" si="340"/>
        <v>0.200703999999994</v>
      </c>
      <c r="I4344" s="7"/>
      <c r="J4344">
        <v>107130</v>
      </c>
      <c r="K4344" s="8">
        <f t="shared" si="341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337"/>
        <v>106.03700000000001</v>
      </c>
      <c r="E4345" s="8">
        <f>K4374/1000</f>
        <v>106.271</v>
      </c>
      <c r="F4345" s="4">
        <f t="shared" si="338"/>
        <v>0.23399999999999466</v>
      </c>
      <c r="G4345" s="4">
        <f t="shared" si="339"/>
        <v>0.23399999999999466</v>
      </c>
      <c r="H4345" s="7">
        <f t="shared" si="340"/>
        <v>5.4755999999997501E-2</v>
      </c>
      <c r="I4345" s="7"/>
      <c r="J4345">
        <v>106674</v>
      </c>
      <c r="K4345" s="8">
        <f t="shared" si="341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337"/>
        <v>62.554199999999994</v>
      </c>
      <c r="E4346" s="8">
        <f>K4375/1000</f>
        <v>61.137300000000003</v>
      </c>
      <c r="F4346" s="4">
        <f t="shared" si="338"/>
        <v>-1.4168999999999912</v>
      </c>
      <c r="G4346" s="4">
        <f t="shared" si="339"/>
        <v>1.4168999999999912</v>
      </c>
      <c r="H4346" s="7">
        <f t="shared" si="340"/>
        <v>2.0076056099999748</v>
      </c>
      <c r="I4346" s="7"/>
      <c r="J4346">
        <v>106261</v>
      </c>
      <c r="K4346" s="8">
        <f t="shared" si="341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337"/>
        <v>-0.92471500000000006</v>
      </c>
      <c r="E4347" s="8">
        <f>K4376/1000</f>
        <v>-0.92471500000000006</v>
      </c>
      <c r="F4347" s="4">
        <f t="shared" si="338"/>
        <v>0</v>
      </c>
      <c r="G4347" s="4">
        <f t="shared" si="339"/>
        <v>0</v>
      </c>
      <c r="H4347" s="7">
        <f t="shared" si="340"/>
        <v>0</v>
      </c>
      <c r="I4347" s="7"/>
      <c r="J4347">
        <v>105924</v>
      </c>
      <c r="K4347" s="8">
        <f t="shared" si="341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337"/>
        <v>-1.0669200000000001</v>
      </c>
      <c r="E4348" s="8">
        <f>K4377/1000</f>
        <v>-1.0669200000000001</v>
      </c>
      <c r="F4348" s="4">
        <f t="shared" si="338"/>
        <v>0</v>
      </c>
      <c r="G4348" s="4">
        <f t="shared" si="339"/>
        <v>0</v>
      </c>
      <c r="H4348" s="7">
        <f t="shared" si="340"/>
        <v>0</v>
      </c>
      <c r="I4348" s="7"/>
      <c r="J4348">
        <v>105791</v>
      </c>
      <c r="K4348" s="8">
        <f t="shared" si="341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337"/>
        <v>-0.61187499999999995</v>
      </c>
      <c r="E4349" s="8">
        <f>K4378/1000</f>
        <v>-0.61187499999999995</v>
      </c>
      <c r="F4349" s="4">
        <f t="shared" si="338"/>
        <v>0</v>
      </c>
      <c r="G4349" s="4">
        <f t="shared" si="339"/>
        <v>0</v>
      </c>
      <c r="H4349" s="7">
        <f t="shared" si="340"/>
        <v>0</v>
      </c>
      <c r="I4349" s="7"/>
      <c r="J4349">
        <v>105456</v>
      </c>
      <c r="K4349" s="8">
        <f t="shared" si="341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337"/>
        <v>-0.61187499999999995</v>
      </c>
      <c r="E4350" s="8">
        <f>K4379/1000</f>
        <v>-0.61187499999999995</v>
      </c>
      <c r="F4350" s="4">
        <f t="shared" si="338"/>
        <v>0</v>
      </c>
      <c r="G4350" s="4">
        <f t="shared" si="339"/>
        <v>0</v>
      </c>
      <c r="H4350" s="7">
        <f t="shared" si="340"/>
        <v>0</v>
      </c>
      <c r="I4350" s="7"/>
      <c r="J4350">
        <v>105667</v>
      </c>
      <c r="K4350" s="8">
        <f t="shared" si="341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337"/>
        <v>-0.61187499999999995</v>
      </c>
      <c r="E4351" s="8">
        <f>K4380/1000</f>
        <v>-0.61187499999999995</v>
      </c>
      <c r="F4351" s="4">
        <f t="shared" si="338"/>
        <v>0</v>
      </c>
      <c r="G4351" s="4">
        <f t="shared" si="339"/>
        <v>0</v>
      </c>
      <c r="H4351" s="7">
        <f t="shared" si="340"/>
        <v>0</v>
      </c>
      <c r="I4351" s="7"/>
      <c r="J4351">
        <v>65724.2</v>
      </c>
      <c r="K4351" s="8">
        <f t="shared" si="341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337"/>
        <v>-0.61187499999999995</v>
      </c>
      <c r="E4352" s="8">
        <f>K4381/1000</f>
        <v>-0.61187499999999995</v>
      </c>
      <c r="F4352" s="4">
        <f t="shared" si="338"/>
        <v>0</v>
      </c>
      <c r="G4352" s="4">
        <f t="shared" si="339"/>
        <v>0</v>
      </c>
      <c r="H4352" s="7">
        <f t="shared" si="340"/>
        <v>0</v>
      </c>
      <c r="I4352" s="7"/>
      <c r="J4352">
        <v>-924.71500000000003</v>
      </c>
      <c r="K4352" s="8">
        <f t="shared" si="341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337"/>
        <v>-0.61187499999999995</v>
      </c>
      <c r="E4353" s="8">
        <f>K4382/1000</f>
        <v>-0.61187499999999995</v>
      </c>
      <c r="F4353" s="4">
        <f t="shared" si="338"/>
        <v>0</v>
      </c>
      <c r="G4353" s="4">
        <f t="shared" si="339"/>
        <v>0</v>
      </c>
      <c r="H4353" s="7">
        <f t="shared" si="340"/>
        <v>0</v>
      </c>
      <c r="I4353" s="7"/>
      <c r="J4353">
        <v>-1066.92</v>
      </c>
      <c r="K4353" s="8">
        <f t="shared" si="341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337"/>
        <v>-0.61187499999999995</v>
      </c>
      <c r="E4354" s="8">
        <f>K4383/1000</f>
        <v>-0.61187499999999995</v>
      </c>
      <c r="F4354" s="4">
        <f t="shared" si="338"/>
        <v>0</v>
      </c>
      <c r="G4354" s="4">
        <f t="shared" si="339"/>
        <v>0</v>
      </c>
      <c r="H4354" s="7">
        <f t="shared" si="340"/>
        <v>0</v>
      </c>
      <c r="I4354" s="7"/>
      <c r="J4354">
        <v>-611.875</v>
      </c>
      <c r="K4354" s="8">
        <f t="shared" si="341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337"/>
        <v>-0.61187499999999995</v>
      </c>
      <c r="E4355" s="8">
        <f>K4384/1000</f>
        <v>-0.61187499999999995</v>
      </c>
      <c r="F4355" s="4">
        <f t="shared" si="338"/>
        <v>0</v>
      </c>
      <c r="G4355" s="4">
        <f t="shared" si="339"/>
        <v>0</v>
      </c>
      <c r="H4355" s="7">
        <f t="shared" si="340"/>
        <v>0</v>
      </c>
      <c r="I4355" s="7"/>
      <c r="J4355">
        <v>-611.875</v>
      </c>
      <c r="K4355" s="8">
        <f t="shared" si="341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337"/>
        <v>-0.61187499999999995</v>
      </c>
      <c r="E4356" s="8">
        <f>K4385/1000</f>
        <v>-0.61187499999999995</v>
      </c>
      <c r="F4356" s="4">
        <f t="shared" si="338"/>
        <v>0</v>
      </c>
      <c r="G4356" s="4">
        <f t="shared" si="339"/>
        <v>0</v>
      </c>
      <c r="H4356" s="7">
        <f t="shared" si="340"/>
        <v>0</v>
      </c>
      <c r="I4356" s="7"/>
      <c r="J4356">
        <v>-611.875</v>
      </c>
      <c r="K4356" s="8">
        <f t="shared" si="341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337"/>
        <v>-1.0669200000000001</v>
      </c>
      <c r="E4357" s="8">
        <f>K4386/1000</f>
        <v>-1.0669200000000001</v>
      </c>
      <c r="F4357" s="4">
        <f t="shared" si="338"/>
        <v>0</v>
      </c>
      <c r="G4357" s="4">
        <f t="shared" si="339"/>
        <v>0</v>
      </c>
      <c r="H4357" s="7">
        <f t="shared" si="340"/>
        <v>0</v>
      </c>
      <c r="I4357" s="7"/>
      <c r="J4357">
        <v>-611.875</v>
      </c>
      <c r="K4357" s="8">
        <f t="shared" si="341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337"/>
        <v>-1.0669200000000001</v>
      </c>
      <c r="E4358" s="8">
        <f>K4387/1000</f>
        <v>-1.0669200000000001</v>
      </c>
      <c r="F4358" s="4">
        <f t="shared" si="338"/>
        <v>0</v>
      </c>
      <c r="G4358" s="4">
        <f t="shared" si="339"/>
        <v>0</v>
      </c>
      <c r="H4358" s="7">
        <f t="shared" si="340"/>
        <v>0</v>
      </c>
      <c r="I4358" s="7"/>
      <c r="J4358">
        <v>-611.875</v>
      </c>
      <c r="K4358" s="8">
        <f t="shared" si="341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337"/>
        <v>-2.2228499999999998</v>
      </c>
      <c r="E4359" s="8">
        <f>K4388/1000</f>
        <v>-1.5510299999999999</v>
      </c>
      <c r="F4359" s="4">
        <f t="shared" si="338"/>
        <v>0.67181999999999986</v>
      </c>
      <c r="G4359" s="4">
        <f t="shared" si="339"/>
        <v>0.67181999999999986</v>
      </c>
      <c r="H4359" s="7">
        <f t="shared" si="340"/>
        <v>0.45134211239999983</v>
      </c>
      <c r="I4359" s="7"/>
      <c r="J4359">
        <v>-611.875</v>
      </c>
      <c r="K4359" s="8">
        <f t="shared" si="341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337"/>
        <v>109.764</v>
      </c>
      <c r="E4360" s="8">
        <f>K4389/1000</f>
        <v>109.619</v>
      </c>
      <c r="F4360" s="4">
        <f t="shared" si="338"/>
        <v>-0.14499999999999602</v>
      </c>
      <c r="G4360" s="4">
        <f t="shared" si="339"/>
        <v>0.14499999999999602</v>
      </c>
      <c r="H4360" s="7">
        <f t="shared" si="340"/>
        <v>2.1024999999998847E-2</v>
      </c>
      <c r="I4360" s="7"/>
      <c r="J4360">
        <v>-611.875</v>
      </c>
      <c r="K4360" s="8">
        <f t="shared" si="341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342">C4361/1000</f>
        <v>108.637</v>
      </c>
      <c r="E4361" s="8">
        <f>K4390/1000</f>
        <v>109.02800000000001</v>
      </c>
      <c r="F4361" s="4">
        <f t="shared" ref="F4361:F4424" si="343">(E4361- D4361)</f>
        <v>0.39100000000000534</v>
      </c>
      <c r="G4361" s="4">
        <f t="shared" ref="G4361:G4424" si="344">ABS(F4361)</f>
        <v>0.39100000000000534</v>
      </c>
      <c r="H4361" s="7">
        <f t="shared" ref="H4361:H4424" si="345">(G4361^2)</f>
        <v>0.15288100000000418</v>
      </c>
      <c r="I4361" s="7"/>
      <c r="J4361">
        <v>-611.875</v>
      </c>
      <c r="K4361" s="8">
        <f t="shared" si="341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342"/>
        <v>107.90300000000001</v>
      </c>
      <c r="E4362" s="8">
        <f>K4391/1000</f>
        <v>108.324</v>
      </c>
      <c r="F4362" s="4">
        <f t="shared" si="343"/>
        <v>0.42099999999999227</v>
      </c>
      <c r="G4362" s="4">
        <f t="shared" si="344"/>
        <v>0.42099999999999227</v>
      </c>
      <c r="H4362" s="7">
        <f t="shared" si="345"/>
        <v>0.17724099999999349</v>
      </c>
      <c r="I4362" s="7"/>
      <c r="J4362">
        <v>-1066.92</v>
      </c>
      <c r="K4362" s="8">
        <f t="shared" si="341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342"/>
        <v>107.208</v>
      </c>
      <c r="E4363" s="8">
        <f>K4392/1000</f>
        <v>107.625</v>
      </c>
      <c r="F4363" s="4">
        <f t="shared" si="343"/>
        <v>0.41700000000000159</v>
      </c>
      <c r="G4363" s="4">
        <f t="shared" si="344"/>
        <v>0.41700000000000159</v>
      </c>
      <c r="H4363" s="7">
        <f t="shared" si="345"/>
        <v>0.17388900000000132</v>
      </c>
      <c r="I4363" s="7"/>
      <c r="J4363">
        <v>-1066.92</v>
      </c>
      <c r="K4363" s="8">
        <f t="shared" si="341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342"/>
        <v>106.571</v>
      </c>
      <c r="E4364" s="8">
        <f>K4393/1000</f>
        <v>106.982</v>
      </c>
      <c r="F4364" s="4">
        <f t="shared" si="343"/>
        <v>0.41100000000000136</v>
      </c>
      <c r="G4364" s="4">
        <f t="shared" si="344"/>
        <v>0.41100000000000136</v>
      </c>
      <c r="H4364" s="7">
        <f t="shared" si="345"/>
        <v>0.16892100000000113</v>
      </c>
      <c r="I4364" s="7"/>
      <c r="J4364">
        <v>9052.4599999999991</v>
      </c>
      <c r="K4364" s="8">
        <f t="shared" si="341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342"/>
        <v>105.90900000000001</v>
      </c>
      <c r="E4365" s="8">
        <f>K4394/1000</f>
        <v>106.32599999999999</v>
      </c>
      <c r="F4365" s="4">
        <f t="shared" si="343"/>
        <v>0.41699999999998738</v>
      </c>
      <c r="G4365" s="4">
        <f t="shared" si="344"/>
        <v>0.41699999999998738</v>
      </c>
      <c r="H4365" s="7">
        <f t="shared" si="345"/>
        <v>0.17388899999998947</v>
      </c>
      <c r="I4365" s="7"/>
      <c r="J4365">
        <v>109541</v>
      </c>
      <c r="K4365" s="8">
        <f t="shared" si="341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342"/>
        <v>105.492</v>
      </c>
      <c r="E4366" s="8">
        <f>K4395/1000</f>
        <v>105.917</v>
      </c>
      <c r="F4366" s="4">
        <f t="shared" si="343"/>
        <v>0.42499999999999716</v>
      </c>
      <c r="G4366" s="4">
        <f t="shared" si="344"/>
        <v>0.42499999999999716</v>
      </c>
      <c r="H4366" s="7">
        <f t="shared" si="345"/>
        <v>0.18062499999999759</v>
      </c>
      <c r="I4366" s="7"/>
      <c r="J4366">
        <v>108753</v>
      </c>
      <c r="K4366" s="8">
        <f t="shared" si="341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342"/>
        <v>105.35899999999999</v>
      </c>
      <c r="E4367" s="8">
        <f>K4396/1000</f>
        <v>105.795</v>
      </c>
      <c r="F4367" s="4">
        <f t="shared" si="343"/>
        <v>0.43600000000000705</v>
      </c>
      <c r="G4367" s="4">
        <f t="shared" si="344"/>
        <v>0.43600000000000705</v>
      </c>
      <c r="H4367" s="7">
        <f t="shared" si="345"/>
        <v>0.19009600000000615</v>
      </c>
      <c r="I4367" s="7"/>
      <c r="J4367">
        <v>107964</v>
      </c>
      <c r="K4367" s="8">
        <f t="shared" si="341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342"/>
        <v>105.247</v>
      </c>
      <c r="E4368" s="8">
        <f>K4397/1000</f>
        <v>105.684</v>
      </c>
      <c r="F4368" s="4">
        <f t="shared" si="343"/>
        <v>0.43699999999999761</v>
      </c>
      <c r="G4368" s="4">
        <f t="shared" si="344"/>
        <v>0.43699999999999761</v>
      </c>
      <c r="H4368" s="7">
        <f t="shared" si="345"/>
        <v>0.19096899999999792</v>
      </c>
      <c r="I4368" s="7"/>
      <c r="J4368">
        <v>107415</v>
      </c>
      <c r="K4368" s="8">
        <f t="shared" si="341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342"/>
        <v>101.37</v>
      </c>
      <c r="E4369" s="8">
        <f>K4398/1000</f>
        <v>99.895399999999995</v>
      </c>
      <c r="F4369" s="4">
        <f t="shared" si="343"/>
        <v>-1.4746000000000095</v>
      </c>
      <c r="G4369" s="4">
        <f t="shared" si="344"/>
        <v>1.4746000000000095</v>
      </c>
      <c r="H4369" s="7">
        <f t="shared" si="345"/>
        <v>2.1744451600000279</v>
      </c>
      <c r="I4369" s="7"/>
      <c r="J4369">
        <v>107085</v>
      </c>
      <c r="K4369" s="8">
        <f t="shared" si="341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342"/>
        <v>51.521300000000004</v>
      </c>
      <c r="E4370" s="8">
        <f>K4399/1000</f>
        <v>50.329000000000001</v>
      </c>
      <c r="F4370" s="4">
        <f t="shared" si="343"/>
        <v>-1.192300000000003</v>
      </c>
      <c r="G4370" s="4">
        <f t="shared" si="344"/>
        <v>1.192300000000003</v>
      </c>
      <c r="H4370" s="7">
        <f t="shared" si="345"/>
        <v>1.4215792900000073</v>
      </c>
      <c r="I4370" s="7"/>
      <c r="J4370">
        <v>106834</v>
      </c>
      <c r="K4370" s="8">
        <f t="shared" si="341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342"/>
        <v>-0.92471500000000006</v>
      </c>
      <c r="E4371" s="8">
        <f>K4400/1000</f>
        <v>-0.92471500000000006</v>
      </c>
      <c r="F4371" s="4">
        <f t="shared" si="343"/>
        <v>0</v>
      </c>
      <c r="G4371" s="4">
        <f t="shared" si="344"/>
        <v>0</v>
      </c>
      <c r="H4371" s="7">
        <f t="shared" si="345"/>
        <v>0</v>
      </c>
      <c r="I4371" s="7"/>
      <c r="J4371">
        <v>106453</v>
      </c>
      <c r="K4371" s="8">
        <f t="shared" si="341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342"/>
        <v>-1.0669200000000001</v>
      </c>
      <c r="E4372" s="8">
        <f>K4401/1000</f>
        <v>-1.0669200000000001</v>
      </c>
      <c r="F4372" s="4">
        <f t="shared" si="343"/>
        <v>0</v>
      </c>
      <c r="G4372" s="4">
        <f t="shared" si="344"/>
        <v>0</v>
      </c>
      <c r="H4372" s="7">
        <f t="shared" si="345"/>
        <v>0</v>
      </c>
      <c r="I4372" s="7"/>
      <c r="J4372">
        <v>106255</v>
      </c>
      <c r="K4372" s="8">
        <f t="shared" si="341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342"/>
        <v>-0.61187499999999995</v>
      </c>
      <c r="E4373" s="8">
        <f>K4402/1000</f>
        <v>-0.61187499999999995</v>
      </c>
      <c r="F4373" s="4">
        <f t="shared" si="343"/>
        <v>0</v>
      </c>
      <c r="G4373" s="4">
        <f t="shared" si="344"/>
        <v>0</v>
      </c>
      <c r="H4373" s="7">
        <f t="shared" si="345"/>
        <v>0</v>
      </c>
      <c r="I4373" s="7"/>
      <c r="J4373">
        <v>106110</v>
      </c>
      <c r="K4373" s="8">
        <f t="shared" si="341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342"/>
        <v>-0.61187499999999995</v>
      </c>
      <c r="E4374" s="8">
        <f>K4403/1000</f>
        <v>-0.61187499999999995</v>
      </c>
      <c r="F4374" s="4">
        <f t="shared" si="343"/>
        <v>0</v>
      </c>
      <c r="G4374" s="4">
        <f t="shared" si="344"/>
        <v>0</v>
      </c>
      <c r="H4374" s="7">
        <f t="shared" si="345"/>
        <v>0</v>
      </c>
      <c r="I4374" s="7"/>
      <c r="J4374">
        <v>106271</v>
      </c>
      <c r="K4374" s="8">
        <f t="shared" si="341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342"/>
        <v>-0.61187499999999995</v>
      </c>
      <c r="E4375" s="8">
        <f>K4404/1000</f>
        <v>-0.61187499999999995</v>
      </c>
      <c r="F4375" s="4">
        <f t="shared" si="343"/>
        <v>0</v>
      </c>
      <c r="G4375" s="4">
        <f t="shared" si="344"/>
        <v>0</v>
      </c>
      <c r="H4375" s="7">
        <f t="shared" si="345"/>
        <v>0</v>
      </c>
      <c r="I4375" s="7"/>
      <c r="J4375">
        <v>61137.3</v>
      </c>
      <c r="K4375" s="8">
        <f t="shared" si="341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342"/>
        <v>-0.61187499999999995</v>
      </c>
      <c r="E4376" s="8">
        <f>K4405/1000</f>
        <v>-0.61187499999999995</v>
      </c>
      <c r="F4376" s="4">
        <f t="shared" si="343"/>
        <v>0</v>
      </c>
      <c r="G4376" s="4">
        <f t="shared" si="344"/>
        <v>0</v>
      </c>
      <c r="H4376" s="7">
        <f t="shared" si="345"/>
        <v>0</v>
      </c>
      <c r="I4376" s="7"/>
      <c r="J4376">
        <v>-924.71500000000003</v>
      </c>
      <c r="K4376" s="8">
        <f t="shared" si="341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342"/>
        <v>-0.61187499999999995</v>
      </c>
      <c r="E4377" s="8">
        <f>K4406/1000</f>
        <v>-0.61187499999999995</v>
      </c>
      <c r="F4377" s="4">
        <f t="shared" si="343"/>
        <v>0</v>
      </c>
      <c r="G4377" s="4">
        <f t="shared" si="344"/>
        <v>0</v>
      </c>
      <c r="H4377" s="7">
        <f t="shared" si="345"/>
        <v>0</v>
      </c>
      <c r="I4377" s="7"/>
      <c r="J4377">
        <v>-1066.92</v>
      </c>
      <c r="K4377" s="8">
        <f t="shared" si="341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342"/>
        <v>-0.61187499999999995</v>
      </c>
      <c r="E4378" s="8">
        <f>K4407/1000</f>
        <v>-0.61187499999999995</v>
      </c>
      <c r="F4378" s="4">
        <f t="shared" si="343"/>
        <v>0</v>
      </c>
      <c r="G4378" s="4">
        <f t="shared" si="344"/>
        <v>0</v>
      </c>
      <c r="H4378" s="7">
        <f t="shared" si="345"/>
        <v>0</v>
      </c>
      <c r="I4378" s="7"/>
      <c r="J4378">
        <v>-611.875</v>
      </c>
      <c r="K4378" s="8">
        <f t="shared" si="341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342"/>
        <v>-0.61187499999999995</v>
      </c>
      <c r="E4379" s="8">
        <f>K4408/1000</f>
        <v>-0.61187499999999995</v>
      </c>
      <c r="F4379" s="4">
        <f t="shared" si="343"/>
        <v>0</v>
      </c>
      <c r="G4379" s="4">
        <f t="shared" si="344"/>
        <v>0</v>
      </c>
      <c r="H4379" s="7">
        <f t="shared" si="345"/>
        <v>0</v>
      </c>
      <c r="I4379" s="7"/>
      <c r="J4379">
        <v>-611.875</v>
      </c>
      <c r="K4379" s="8">
        <f t="shared" si="341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342"/>
        <v>-0.61187499999999995</v>
      </c>
      <c r="E4380" s="8">
        <f>K4409/1000</f>
        <v>-0.61187499999999995</v>
      </c>
      <c r="F4380" s="4">
        <f t="shared" si="343"/>
        <v>0</v>
      </c>
      <c r="G4380" s="4">
        <f t="shared" si="344"/>
        <v>0</v>
      </c>
      <c r="H4380" s="7">
        <f t="shared" si="345"/>
        <v>0</v>
      </c>
      <c r="I4380" s="7"/>
      <c r="J4380">
        <v>-611.875</v>
      </c>
      <c r="K4380" s="8">
        <f t="shared" si="341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342"/>
        <v>-1.0669200000000001</v>
      </c>
      <c r="E4381" s="8">
        <f>K4410/1000</f>
        <v>-1.0669200000000001</v>
      </c>
      <c r="F4381" s="4">
        <f t="shared" si="343"/>
        <v>0</v>
      </c>
      <c r="G4381" s="4">
        <f t="shared" si="344"/>
        <v>0</v>
      </c>
      <c r="H4381" s="7">
        <f t="shared" si="345"/>
        <v>0</v>
      </c>
      <c r="I4381" s="7"/>
      <c r="J4381">
        <v>-611.875</v>
      </c>
      <c r="K4381" s="8">
        <f t="shared" si="341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342"/>
        <v>-1.0669200000000001</v>
      </c>
      <c r="E4382" s="8">
        <f>K4411/1000</f>
        <v>-1.0669200000000001</v>
      </c>
      <c r="F4382" s="4">
        <f t="shared" si="343"/>
        <v>0</v>
      </c>
      <c r="G4382" s="4">
        <f t="shared" si="344"/>
        <v>0</v>
      </c>
      <c r="H4382" s="7">
        <f t="shared" si="345"/>
        <v>0</v>
      </c>
      <c r="I4382" s="7"/>
      <c r="J4382">
        <v>-611.875</v>
      </c>
      <c r="K4382" s="8">
        <f t="shared" si="341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342"/>
        <v>9.1896200000000015</v>
      </c>
      <c r="E4383" s="8">
        <f>K4412/1000</f>
        <v>10.069100000000001</v>
      </c>
      <c r="F4383" s="4">
        <f t="shared" si="343"/>
        <v>0.87947999999999915</v>
      </c>
      <c r="G4383" s="4">
        <f t="shared" si="344"/>
        <v>0.87947999999999915</v>
      </c>
      <c r="H4383" s="7">
        <f t="shared" si="345"/>
        <v>0.77348507039999848</v>
      </c>
      <c r="I4383" s="7"/>
      <c r="J4383">
        <v>-611.875</v>
      </c>
      <c r="K4383" s="8">
        <f t="shared" si="341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342"/>
        <v>109.84099999999999</v>
      </c>
      <c r="E4384" s="8">
        <f>K4413/1000</f>
        <v>110.253</v>
      </c>
      <c r="F4384" s="4">
        <f t="shared" si="343"/>
        <v>0.41200000000000614</v>
      </c>
      <c r="G4384" s="4">
        <f t="shared" si="344"/>
        <v>0.41200000000000614</v>
      </c>
      <c r="H4384" s="7">
        <f t="shared" si="345"/>
        <v>0.16974400000000506</v>
      </c>
      <c r="I4384" s="7"/>
      <c r="J4384">
        <v>-611.875</v>
      </c>
      <c r="K4384" s="8">
        <f t="shared" si="341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342"/>
        <v>108.96299999999999</v>
      </c>
      <c r="E4385" s="8">
        <f>K4414/1000</f>
        <v>109.334</v>
      </c>
      <c r="F4385" s="4">
        <f t="shared" si="343"/>
        <v>0.37100000000000932</v>
      </c>
      <c r="G4385" s="4">
        <f t="shared" si="344"/>
        <v>0.37100000000000932</v>
      </c>
      <c r="H4385" s="7">
        <f t="shared" si="345"/>
        <v>0.13764100000000692</v>
      </c>
      <c r="I4385" s="7"/>
      <c r="J4385">
        <v>-611.875</v>
      </c>
      <c r="K4385" s="8">
        <f t="shared" si="341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342"/>
        <v>108.017</v>
      </c>
      <c r="E4386" s="8">
        <f>K4415/1000</f>
        <v>108.41200000000001</v>
      </c>
      <c r="F4386" s="4">
        <f t="shared" si="343"/>
        <v>0.39500000000001023</v>
      </c>
      <c r="G4386" s="4">
        <f t="shared" si="344"/>
        <v>0.39500000000001023</v>
      </c>
      <c r="H4386" s="7">
        <f t="shared" si="345"/>
        <v>0.15602500000000807</v>
      </c>
      <c r="I4386" s="7"/>
      <c r="J4386">
        <v>-1066.92</v>
      </c>
      <c r="K4386" s="8">
        <f t="shared" si="341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342"/>
        <v>107.32299999999999</v>
      </c>
      <c r="E4387" s="8">
        <f>K4416/1000</f>
        <v>107.35899999999999</v>
      </c>
      <c r="F4387" s="4">
        <f t="shared" si="343"/>
        <v>3.6000000000001364E-2</v>
      </c>
      <c r="G4387" s="4">
        <f t="shared" si="344"/>
        <v>3.6000000000001364E-2</v>
      </c>
      <c r="H4387" s="7">
        <f t="shared" si="345"/>
        <v>1.2960000000000983E-3</v>
      </c>
      <c r="I4387" s="7"/>
      <c r="J4387">
        <v>-1066.92</v>
      </c>
      <c r="K4387" s="8">
        <f t="shared" si="341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342"/>
        <v>106.88500000000001</v>
      </c>
      <c r="E4388" s="8">
        <f>K4417/1000</f>
        <v>107.438</v>
      </c>
      <c r="F4388" s="4">
        <f t="shared" si="343"/>
        <v>0.55299999999999727</v>
      </c>
      <c r="G4388" s="4">
        <f t="shared" si="344"/>
        <v>0.55299999999999727</v>
      </c>
      <c r="H4388" s="7">
        <f t="shared" si="345"/>
        <v>0.305808999999997</v>
      </c>
      <c r="I4388" s="7"/>
      <c r="J4388">
        <v>-1551.03</v>
      </c>
      <c r="K4388" s="8">
        <f t="shared" si="341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342"/>
        <v>106.419</v>
      </c>
      <c r="E4389" s="8">
        <f>K4418/1000</f>
        <v>106.554</v>
      </c>
      <c r="F4389" s="4">
        <f t="shared" si="343"/>
        <v>0.13500000000000512</v>
      </c>
      <c r="G4389" s="4">
        <f t="shared" si="344"/>
        <v>0.13500000000000512</v>
      </c>
      <c r="H4389" s="7">
        <f t="shared" si="345"/>
        <v>1.8225000000001382E-2</v>
      </c>
      <c r="I4389" s="7"/>
      <c r="J4389">
        <v>109619</v>
      </c>
      <c r="K4389" s="8">
        <f t="shared" si="341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342"/>
        <v>105.994</v>
      </c>
      <c r="E4390" s="8">
        <f>K4419/1000</f>
        <v>106.149</v>
      </c>
      <c r="F4390" s="4">
        <f t="shared" si="343"/>
        <v>0.15500000000000114</v>
      </c>
      <c r="G4390" s="4">
        <f t="shared" si="344"/>
        <v>0.15500000000000114</v>
      </c>
      <c r="H4390" s="7">
        <f t="shared" si="345"/>
        <v>2.4025000000000352E-2</v>
      </c>
      <c r="I4390" s="7"/>
      <c r="J4390">
        <v>109028</v>
      </c>
      <c r="K4390" s="8">
        <f t="shared" si="341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342"/>
        <v>105.617</v>
      </c>
      <c r="E4391" s="8">
        <f>K4420/1000</f>
        <v>105.858</v>
      </c>
      <c r="F4391" s="4">
        <f t="shared" si="343"/>
        <v>0.24099999999999966</v>
      </c>
      <c r="G4391" s="4">
        <f t="shared" si="344"/>
        <v>0.24099999999999966</v>
      </c>
      <c r="H4391" s="7">
        <f t="shared" si="345"/>
        <v>5.8080999999999834E-2</v>
      </c>
      <c r="I4391" s="7"/>
      <c r="J4391">
        <v>108324</v>
      </c>
      <c r="K4391" s="8">
        <f t="shared" si="341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342"/>
        <v>105.235</v>
      </c>
      <c r="E4392" s="8">
        <f>K4421/1000</f>
        <v>105.752</v>
      </c>
      <c r="F4392" s="4">
        <f t="shared" si="343"/>
        <v>0.51699999999999591</v>
      </c>
      <c r="G4392" s="4">
        <f t="shared" si="344"/>
        <v>0.51699999999999591</v>
      </c>
      <c r="H4392" s="7">
        <f t="shared" si="345"/>
        <v>0.26728899999999578</v>
      </c>
      <c r="I4392" s="7"/>
      <c r="J4392">
        <v>107625</v>
      </c>
      <c r="K4392" s="8">
        <f t="shared" si="341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342"/>
        <v>99.274299999999997</v>
      </c>
      <c r="E4393" s="8">
        <f>K4422/1000</f>
        <v>97.991199999999992</v>
      </c>
      <c r="F4393" s="4">
        <f t="shared" si="343"/>
        <v>-1.2831000000000046</v>
      </c>
      <c r="G4393" s="4">
        <f t="shared" si="344"/>
        <v>1.2831000000000046</v>
      </c>
      <c r="H4393" s="7">
        <f t="shared" si="345"/>
        <v>1.6463456100000118</v>
      </c>
      <c r="I4393" s="7"/>
      <c r="J4393">
        <v>106982</v>
      </c>
      <c r="K4393" s="8">
        <f t="shared" si="341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342"/>
        <v>40.685900000000004</v>
      </c>
      <c r="E4394" s="8">
        <f>K4423/1000</f>
        <v>39.752300000000005</v>
      </c>
      <c r="F4394" s="4">
        <f t="shared" si="343"/>
        <v>-0.93359999999999843</v>
      </c>
      <c r="G4394" s="4">
        <f t="shared" si="344"/>
        <v>0.93359999999999843</v>
      </c>
      <c r="H4394" s="7">
        <f t="shared" si="345"/>
        <v>0.8716089599999971</v>
      </c>
      <c r="I4394" s="7"/>
      <c r="J4394">
        <v>106326</v>
      </c>
      <c r="K4394" s="8">
        <f t="shared" si="341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342"/>
        <v>-0.92471500000000006</v>
      </c>
      <c r="E4395" s="8">
        <f>K4424/1000</f>
        <v>-0.92471500000000006</v>
      </c>
      <c r="F4395" s="4">
        <f t="shared" si="343"/>
        <v>0</v>
      </c>
      <c r="G4395" s="4">
        <f t="shared" si="344"/>
        <v>0</v>
      </c>
      <c r="H4395" s="7">
        <f t="shared" si="345"/>
        <v>0</v>
      </c>
      <c r="I4395" s="7"/>
      <c r="J4395">
        <v>105917</v>
      </c>
      <c r="K4395" s="8">
        <f t="shared" si="341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342"/>
        <v>-0.61187499999999995</v>
      </c>
      <c r="E4396" s="8">
        <f>K4425/1000</f>
        <v>-0.61187499999999995</v>
      </c>
      <c r="F4396" s="4">
        <f t="shared" si="343"/>
        <v>0</v>
      </c>
      <c r="G4396" s="4">
        <f t="shared" si="344"/>
        <v>0</v>
      </c>
      <c r="H4396" s="7">
        <f t="shared" si="345"/>
        <v>0</v>
      </c>
      <c r="I4396" s="7"/>
      <c r="J4396">
        <v>105795</v>
      </c>
      <c r="K4396" s="8">
        <f t="shared" ref="K4396:K4459" si="346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342"/>
        <v>-0.61187499999999995</v>
      </c>
      <c r="E4397" s="8">
        <f>K4426/1000</f>
        <v>-0.61187499999999995</v>
      </c>
      <c r="F4397" s="4">
        <f t="shared" si="343"/>
        <v>0</v>
      </c>
      <c r="G4397" s="4">
        <f t="shared" si="344"/>
        <v>0</v>
      </c>
      <c r="H4397" s="7">
        <f t="shared" si="345"/>
        <v>0</v>
      </c>
      <c r="I4397" s="7"/>
      <c r="J4397">
        <v>105684</v>
      </c>
      <c r="K4397" s="8">
        <f t="shared" si="346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342"/>
        <v>-0.61187499999999995</v>
      </c>
      <c r="E4398" s="8">
        <f>K4427/1000</f>
        <v>-0.61187499999999995</v>
      </c>
      <c r="F4398" s="4">
        <f t="shared" si="343"/>
        <v>0</v>
      </c>
      <c r="G4398" s="4">
        <f t="shared" si="344"/>
        <v>0</v>
      </c>
      <c r="H4398" s="7">
        <f t="shared" si="345"/>
        <v>0</v>
      </c>
      <c r="I4398" s="7"/>
      <c r="J4398">
        <v>99895.4</v>
      </c>
      <c r="K4398" s="8">
        <f t="shared" si="346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342"/>
        <v>-0.61187499999999995</v>
      </c>
      <c r="E4399" s="8">
        <f>K4428/1000</f>
        <v>-0.61187499999999995</v>
      </c>
      <c r="F4399" s="4">
        <f t="shared" si="343"/>
        <v>0</v>
      </c>
      <c r="G4399" s="4">
        <f t="shared" si="344"/>
        <v>0</v>
      </c>
      <c r="H4399" s="7">
        <f t="shared" si="345"/>
        <v>0</v>
      </c>
      <c r="I4399" s="7"/>
      <c r="J4399">
        <v>50329</v>
      </c>
      <c r="K4399" s="8">
        <f t="shared" si="346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342"/>
        <v>-0.61187499999999995</v>
      </c>
      <c r="E4400" s="8">
        <f>K4429/1000</f>
        <v>-0.61187499999999995</v>
      </c>
      <c r="F4400" s="4">
        <f t="shared" si="343"/>
        <v>0</v>
      </c>
      <c r="G4400" s="4">
        <f t="shared" si="344"/>
        <v>0</v>
      </c>
      <c r="H4400" s="7">
        <f t="shared" si="345"/>
        <v>0</v>
      </c>
      <c r="I4400" s="7"/>
      <c r="J4400">
        <v>-924.71500000000003</v>
      </c>
      <c r="K4400" s="8">
        <f t="shared" si="346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342"/>
        <v>-0.61187499999999995</v>
      </c>
      <c r="E4401" s="8">
        <f>K4430/1000</f>
        <v>-0.61187499999999995</v>
      </c>
      <c r="F4401" s="4">
        <f t="shared" si="343"/>
        <v>0</v>
      </c>
      <c r="G4401" s="4">
        <f t="shared" si="344"/>
        <v>0</v>
      </c>
      <c r="H4401" s="7">
        <f t="shared" si="345"/>
        <v>0</v>
      </c>
      <c r="I4401" s="7"/>
      <c r="J4401">
        <v>-1066.92</v>
      </c>
      <c r="K4401" s="8">
        <f t="shared" si="346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342"/>
        <v>-0.61187499999999995</v>
      </c>
      <c r="E4402" s="8">
        <f>K4431/1000</f>
        <v>-0.61187499999999995</v>
      </c>
      <c r="F4402" s="4">
        <f t="shared" si="343"/>
        <v>0</v>
      </c>
      <c r="G4402" s="4">
        <f t="shared" si="344"/>
        <v>0</v>
      </c>
      <c r="H4402" s="7">
        <f t="shared" si="345"/>
        <v>0</v>
      </c>
      <c r="I4402" s="7"/>
      <c r="J4402">
        <v>-611.875</v>
      </c>
      <c r="K4402" s="8">
        <f t="shared" si="346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342"/>
        <v>-0.61187499999999995</v>
      </c>
      <c r="E4403" s="8">
        <f>K4432/1000</f>
        <v>-0.61187499999999995</v>
      </c>
      <c r="F4403" s="4">
        <f t="shared" si="343"/>
        <v>0</v>
      </c>
      <c r="G4403" s="4">
        <f t="shared" si="344"/>
        <v>0</v>
      </c>
      <c r="H4403" s="7">
        <f t="shared" si="345"/>
        <v>0</v>
      </c>
      <c r="I4403" s="7"/>
      <c r="J4403">
        <v>-611.875</v>
      </c>
      <c r="K4403" s="8">
        <f t="shared" si="346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342"/>
        <v>-0.61187499999999995</v>
      </c>
      <c r="E4404" s="8">
        <f>K4433/1000</f>
        <v>-0.61187499999999995</v>
      </c>
      <c r="F4404" s="4">
        <f t="shared" si="343"/>
        <v>0</v>
      </c>
      <c r="G4404" s="4">
        <f t="shared" si="344"/>
        <v>0</v>
      </c>
      <c r="H4404" s="7">
        <f t="shared" si="345"/>
        <v>0</v>
      </c>
      <c r="I4404" s="7"/>
      <c r="J4404">
        <v>-611.875</v>
      </c>
      <c r="K4404" s="8">
        <f t="shared" si="346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342"/>
        <v>-1.0669200000000001</v>
      </c>
      <c r="E4405" s="8">
        <f>K4434/1000</f>
        <v>-1.0669200000000001</v>
      </c>
      <c r="F4405" s="4">
        <f t="shared" si="343"/>
        <v>0</v>
      </c>
      <c r="G4405" s="4">
        <f t="shared" si="344"/>
        <v>0</v>
      </c>
      <c r="H4405" s="7">
        <f t="shared" si="345"/>
        <v>0</v>
      </c>
      <c r="I4405" s="7"/>
      <c r="J4405">
        <v>-611.875</v>
      </c>
      <c r="K4405" s="8">
        <f t="shared" si="346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342"/>
        <v>-1.0669200000000001</v>
      </c>
      <c r="E4406" s="8">
        <f>K4435/1000</f>
        <v>-1.0669200000000001</v>
      </c>
      <c r="F4406" s="4">
        <f t="shared" si="343"/>
        <v>0</v>
      </c>
      <c r="G4406" s="4">
        <f t="shared" si="344"/>
        <v>0</v>
      </c>
      <c r="H4406" s="7">
        <f t="shared" si="345"/>
        <v>0</v>
      </c>
      <c r="I4406" s="7"/>
      <c r="J4406">
        <v>-611.875</v>
      </c>
      <c r="K4406" s="8">
        <f t="shared" si="346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342"/>
        <v>-4.5678999999999998</v>
      </c>
      <c r="E4407" s="8">
        <f>K4436/1000</f>
        <v>-4.5726700000000005</v>
      </c>
      <c r="F4407" s="4">
        <f t="shared" si="343"/>
        <v>-4.7700000000006071E-3</v>
      </c>
      <c r="G4407" s="4">
        <f t="shared" si="344"/>
        <v>4.7700000000006071E-3</v>
      </c>
      <c r="H4407" s="7">
        <f t="shared" si="345"/>
        <v>2.2752900000005791E-5</v>
      </c>
      <c r="I4407" s="7"/>
      <c r="J4407">
        <v>-611.875</v>
      </c>
      <c r="K4407" s="8">
        <f t="shared" si="346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342"/>
        <v>93.36630000000001</v>
      </c>
      <c r="E4408" s="8">
        <f>K4437/1000</f>
        <v>94.663499999999999</v>
      </c>
      <c r="F4408" s="4">
        <f t="shared" si="343"/>
        <v>1.2971999999999895</v>
      </c>
      <c r="G4408" s="4">
        <f t="shared" si="344"/>
        <v>1.2971999999999895</v>
      </c>
      <c r="H4408" s="7">
        <f t="shared" si="345"/>
        <v>1.6827278399999728</v>
      </c>
      <c r="I4408" s="7"/>
      <c r="J4408">
        <v>-611.875</v>
      </c>
      <c r="K4408" s="8">
        <f t="shared" si="346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342"/>
        <v>108.93</v>
      </c>
      <c r="E4409" s="8">
        <f>K4438/1000</f>
        <v>109.34399999999999</v>
      </c>
      <c r="F4409" s="4">
        <f t="shared" si="343"/>
        <v>0.41399999999998727</v>
      </c>
      <c r="G4409" s="4">
        <f t="shared" si="344"/>
        <v>0.41399999999998727</v>
      </c>
      <c r="H4409" s="7">
        <f t="shared" si="345"/>
        <v>0.17139599999998945</v>
      </c>
      <c r="I4409" s="7"/>
      <c r="J4409">
        <v>-611.875</v>
      </c>
      <c r="K4409" s="8">
        <f t="shared" si="346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342"/>
        <v>108.032</v>
      </c>
      <c r="E4410" s="8">
        <f>K4439/1000</f>
        <v>108.422</v>
      </c>
      <c r="F4410" s="4">
        <f t="shared" si="343"/>
        <v>0.39000000000000057</v>
      </c>
      <c r="G4410" s="4">
        <f t="shared" si="344"/>
        <v>0.39000000000000057</v>
      </c>
      <c r="H4410" s="7">
        <f t="shared" si="345"/>
        <v>0.15210000000000046</v>
      </c>
      <c r="I4410" s="7"/>
      <c r="J4410">
        <v>-1066.92</v>
      </c>
      <c r="K4410" s="8">
        <f t="shared" si="346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342"/>
        <v>107.20399999999999</v>
      </c>
      <c r="E4411" s="8">
        <f>K4440/1000</f>
        <v>107.246</v>
      </c>
      <c r="F4411" s="4">
        <f t="shared" si="343"/>
        <v>4.2000000000001592E-2</v>
      </c>
      <c r="G4411" s="4">
        <f t="shared" si="344"/>
        <v>4.2000000000001592E-2</v>
      </c>
      <c r="H4411" s="7">
        <f t="shared" si="345"/>
        <v>1.7640000000001337E-3</v>
      </c>
      <c r="I4411" s="7"/>
      <c r="J4411">
        <v>-1066.92</v>
      </c>
      <c r="K4411" s="8">
        <f t="shared" si="346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342"/>
        <v>106.483</v>
      </c>
      <c r="E4412" s="8">
        <f>K4441/1000</f>
        <v>106.996</v>
      </c>
      <c r="F4412" s="4">
        <f t="shared" si="343"/>
        <v>0.51299999999999102</v>
      </c>
      <c r="G4412" s="4">
        <f t="shared" si="344"/>
        <v>0.51299999999999102</v>
      </c>
      <c r="H4412" s="7">
        <f t="shared" si="345"/>
        <v>0.26316899999999077</v>
      </c>
      <c r="I4412" s="7"/>
      <c r="J4412">
        <v>10069.1</v>
      </c>
      <c r="K4412" s="8">
        <f t="shared" si="346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342"/>
        <v>105.74299999999999</v>
      </c>
      <c r="E4413" s="8">
        <f>K4442/1000</f>
        <v>106.083</v>
      </c>
      <c r="F4413" s="4">
        <f t="shared" si="343"/>
        <v>0.34000000000000341</v>
      </c>
      <c r="G4413" s="4">
        <f t="shared" si="344"/>
        <v>0.34000000000000341</v>
      </c>
      <c r="H4413" s="7">
        <f t="shared" si="345"/>
        <v>0.11560000000000233</v>
      </c>
      <c r="I4413" s="7"/>
      <c r="J4413">
        <v>110253</v>
      </c>
      <c r="K4413" s="8">
        <f t="shared" si="346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342"/>
        <v>105.274</v>
      </c>
      <c r="E4414" s="8">
        <f>K4443/1000</f>
        <v>105.566</v>
      </c>
      <c r="F4414" s="4">
        <f t="shared" si="343"/>
        <v>0.29200000000000159</v>
      </c>
      <c r="G4414" s="4">
        <f t="shared" si="344"/>
        <v>0.29200000000000159</v>
      </c>
      <c r="H4414" s="7">
        <f t="shared" si="345"/>
        <v>8.5264000000000936E-2</v>
      </c>
      <c r="I4414" s="7"/>
      <c r="J4414">
        <v>109334</v>
      </c>
      <c r="K4414" s="8">
        <f t="shared" si="346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342"/>
        <v>104.902</v>
      </c>
      <c r="E4415" s="8">
        <f>K4444/1000</f>
        <v>105.18300000000001</v>
      </c>
      <c r="F4415" s="4">
        <f t="shared" si="343"/>
        <v>0.28100000000000591</v>
      </c>
      <c r="G4415" s="4">
        <f t="shared" si="344"/>
        <v>0.28100000000000591</v>
      </c>
      <c r="H4415" s="7">
        <f t="shared" si="345"/>
        <v>7.896100000000332E-2</v>
      </c>
      <c r="I4415" s="7"/>
      <c r="J4415">
        <v>108412</v>
      </c>
      <c r="K4415" s="8">
        <f t="shared" si="346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342"/>
        <v>104.58799999999999</v>
      </c>
      <c r="E4416" s="8">
        <f>K4445/1000</f>
        <v>104.613</v>
      </c>
      <c r="F4416" s="4">
        <f t="shared" si="343"/>
        <v>2.5000000000005684E-2</v>
      </c>
      <c r="G4416" s="4">
        <f t="shared" si="344"/>
        <v>2.5000000000005684E-2</v>
      </c>
      <c r="H4416" s="7">
        <f t="shared" si="345"/>
        <v>6.2500000000028418E-4</v>
      </c>
      <c r="I4416" s="7"/>
      <c r="J4416">
        <v>107359</v>
      </c>
      <c r="K4416" s="8">
        <f t="shared" si="346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342"/>
        <v>86.894300000000001</v>
      </c>
      <c r="E4417" s="8">
        <f>K4446/1000</f>
        <v>85.660699999999991</v>
      </c>
      <c r="F4417" s="4">
        <f t="shared" si="343"/>
        <v>-1.2336000000000098</v>
      </c>
      <c r="G4417" s="4">
        <f t="shared" si="344"/>
        <v>1.2336000000000098</v>
      </c>
      <c r="H4417" s="7">
        <f t="shared" si="345"/>
        <v>1.5217689600000242</v>
      </c>
      <c r="I4417" s="7"/>
      <c r="J4417">
        <v>107438</v>
      </c>
      <c r="K4417" s="8">
        <f t="shared" si="346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342"/>
        <v>38.957599999999999</v>
      </c>
      <c r="E4418" s="8">
        <f>K4447/1000</f>
        <v>38.1128</v>
      </c>
      <c r="F4418" s="4">
        <f t="shared" si="343"/>
        <v>-0.84479999999999933</v>
      </c>
      <c r="G4418" s="4">
        <f t="shared" si="344"/>
        <v>0.84479999999999933</v>
      </c>
      <c r="H4418" s="7">
        <f t="shared" si="345"/>
        <v>0.71368703999999883</v>
      </c>
      <c r="I4418" s="7"/>
      <c r="J4418">
        <v>106554</v>
      </c>
      <c r="K4418" s="8">
        <f t="shared" si="346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342"/>
        <v>-0.92471500000000006</v>
      </c>
      <c r="E4419" s="8">
        <f>K4448/1000</f>
        <v>-0.92471500000000006</v>
      </c>
      <c r="F4419" s="4">
        <f t="shared" si="343"/>
        <v>0</v>
      </c>
      <c r="G4419" s="4">
        <f t="shared" si="344"/>
        <v>0</v>
      </c>
      <c r="H4419" s="7">
        <f t="shared" si="345"/>
        <v>0</v>
      </c>
      <c r="I4419" s="7"/>
      <c r="J4419">
        <v>106149</v>
      </c>
      <c r="K4419" s="8">
        <f t="shared" si="346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342"/>
        <v>-0.61187499999999995</v>
      </c>
      <c r="E4420" s="8">
        <f>K4449/1000</f>
        <v>-0.61187499999999995</v>
      </c>
      <c r="F4420" s="4">
        <f t="shared" si="343"/>
        <v>0</v>
      </c>
      <c r="G4420" s="4">
        <f t="shared" si="344"/>
        <v>0</v>
      </c>
      <c r="H4420" s="7">
        <f t="shared" si="345"/>
        <v>0</v>
      </c>
      <c r="I4420" s="7"/>
      <c r="J4420">
        <v>105858</v>
      </c>
      <c r="K4420" s="8">
        <f t="shared" si="346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342"/>
        <v>-0.61187499999999995</v>
      </c>
      <c r="E4421" s="8">
        <f>K4450/1000</f>
        <v>-0.61187499999999995</v>
      </c>
      <c r="F4421" s="4">
        <f t="shared" si="343"/>
        <v>0</v>
      </c>
      <c r="G4421" s="4">
        <f t="shared" si="344"/>
        <v>0</v>
      </c>
      <c r="H4421" s="7">
        <f t="shared" si="345"/>
        <v>0</v>
      </c>
      <c r="I4421" s="7"/>
      <c r="J4421">
        <v>105752</v>
      </c>
      <c r="K4421" s="8">
        <f t="shared" si="346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342"/>
        <v>-0.61187499999999995</v>
      </c>
      <c r="E4422" s="8">
        <f>K4451/1000</f>
        <v>-0.61187499999999995</v>
      </c>
      <c r="F4422" s="4">
        <f t="shared" si="343"/>
        <v>0</v>
      </c>
      <c r="G4422" s="4">
        <f t="shared" si="344"/>
        <v>0</v>
      </c>
      <c r="H4422" s="7">
        <f t="shared" si="345"/>
        <v>0</v>
      </c>
      <c r="I4422" s="7"/>
      <c r="J4422">
        <v>97991.2</v>
      </c>
      <c r="K4422" s="8">
        <f t="shared" si="346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342"/>
        <v>-0.61187499999999995</v>
      </c>
      <c r="E4423" s="8">
        <f>K4452/1000</f>
        <v>-0.61187499999999995</v>
      </c>
      <c r="F4423" s="4">
        <f t="shared" si="343"/>
        <v>0</v>
      </c>
      <c r="G4423" s="4">
        <f t="shared" si="344"/>
        <v>0</v>
      </c>
      <c r="H4423" s="7">
        <f t="shared" si="345"/>
        <v>0</v>
      </c>
      <c r="I4423" s="7"/>
      <c r="J4423">
        <v>39752.300000000003</v>
      </c>
      <c r="K4423" s="8">
        <f t="shared" si="346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342"/>
        <v>-0.61187499999999995</v>
      </c>
      <c r="E4424" s="8">
        <f>K4453/1000</f>
        <v>-0.61187499999999995</v>
      </c>
      <c r="F4424" s="4">
        <f t="shared" si="343"/>
        <v>0</v>
      </c>
      <c r="G4424" s="4">
        <f t="shared" si="344"/>
        <v>0</v>
      </c>
      <c r="H4424" s="7">
        <f t="shared" si="345"/>
        <v>0</v>
      </c>
      <c r="I4424" s="7"/>
      <c r="J4424">
        <v>-924.71500000000003</v>
      </c>
      <c r="K4424" s="8">
        <f t="shared" si="346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347">C4425/1000</f>
        <v>-0.61187499999999995</v>
      </c>
      <c r="E4425" s="8">
        <f>K4454/1000</f>
        <v>-0.61187499999999995</v>
      </c>
      <c r="F4425" s="4">
        <f t="shared" ref="F4425:F4488" si="348">(E4425- D4425)</f>
        <v>0</v>
      </c>
      <c r="G4425" s="4">
        <f t="shared" ref="G4425:G4488" si="349">ABS(F4425)</f>
        <v>0</v>
      </c>
      <c r="H4425" s="7">
        <f t="shared" ref="H4425:H4488" si="350">(G4425^2)</f>
        <v>0</v>
      </c>
      <c r="I4425" s="7"/>
      <c r="J4425">
        <v>-611.875</v>
      </c>
      <c r="K4425" s="8">
        <f t="shared" si="346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347"/>
        <v>-0.61187499999999995</v>
      </c>
      <c r="E4426" s="8">
        <f>K4455/1000</f>
        <v>-0.61187499999999995</v>
      </c>
      <c r="F4426" s="4">
        <f t="shared" si="348"/>
        <v>0</v>
      </c>
      <c r="G4426" s="4">
        <f t="shared" si="349"/>
        <v>0</v>
      </c>
      <c r="H4426" s="7">
        <f t="shared" si="350"/>
        <v>0</v>
      </c>
      <c r="I4426" s="7"/>
      <c r="J4426">
        <v>-611.875</v>
      </c>
      <c r="K4426" s="8">
        <f t="shared" si="346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347"/>
        <v>-0.61187499999999995</v>
      </c>
      <c r="E4427" s="8">
        <f>K4456/1000</f>
        <v>-0.61187499999999995</v>
      </c>
      <c r="F4427" s="4">
        <f t="shared" si="348"/>
        <v>0</v>
      </c>
      <c r="G4427" s="4">
        <f t="shared" si="349"/>
        <v>0</v>
      </c>
      <c r="H4427" s="7">
        <f t="shared" si="350"/>
        <v>0</v>
      </c>
      <c r="I4427" s="7"/>
      <c r="J4427">
        <v>-611.875</v>
      </c>
      <c r="K4427" s="8">
        <f t="shared" si="346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347"/>
        <v>-0.61187499999999995</v>
      </c>
      <c r="E4428" s="8">
        <f>K4457/1000</f>
        <v>-0.61187499999999995</v>
      </c>
      <c r="F4428" s="4">
        <f t="shared" si="348"/>
        <v>0</v>
      </c>
      <c r="G4428" s="4">
        <f t="shared" si="349"/>
        <v>0</v>
      </c>
      <c r="H4428" s="7">
        <f t="shared" si="350"/>
        <v>0</v>
      </c>
      <c r="I4428" s="7"/>
      <c r="J4428">
        <v>-611.875</v>
      </c>
      <c r="K4428" s="8">
        <f t="shared" si="346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347"/>
        <v>-1.0669200000000001</v>
      </c>
      <c r="E4429" s="8">
        <f>K4458/1000</f>
        <v>-1.0669200000000001</v>
      </c>
      <c r="F4429" s="4">
        <f t="shared" si="348"/>
        <v>0</v>
      </c>
      <c r="G4429" s="4">
        <f t="shared" si="349"/>
        <v>0</v>
      </c>
      <c r="H4429" s="7">
        <f t="shared" si="350"/>
        <v>0</v>
      </c>
      <c r="I4429" s="7"/>
      <c r="J4429">
        <v>-611.875</v>
      </c>
      <c r="K4429" s="8">
        <f t="shared" si="346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347"/>
        <v>-1.0669200000000001</v>
      </c>
      <c r="E4430" s="8">
        <f>K4459/1000</f>
        <v>-1.0669200000000001</v>
      </c>
      <c r="F4430" s="4">
        <f t="shared" si="348"/>
        <v>0</v>
      </c>
      <c r="G4430" s="4">
        <f t="shared" si="349"/>
        <v>0</v>
      </c>
      <c r="H4430" s="7">
        <f t="shared" si="350"/>
        <v>0</v>
      </c>
      <c r="I4430" s="7"/>
      <c r="J4430">
        <v>-611.875</v>
      </c>
      <c r="K4430" s="8">
        <f t="shared" si="346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347"/>
        <v>-4.6226099999999999</v>
      </c>
      <c r="E4431" s="8">
        <f>K4460/1000</f>
        <v>-4.6274100000000002</v>
      </c>
      <c r="F4431" s="4">
        <f t="shared" si="348"/>
        <v>-4.8000000000003595E-3</v>
      </c>
      <c r="G4431" s="4">
        <f t="shared" si="349"/>
        <v>4.8000000000003595E-3</v>
      </c>
      <c r="H4431" s="7">
        <f t="shared" si="350"/>
        <v>2.3040000000003452E-5</v>
      </c>
      <c r="I4431" s="7"/>
      <c r="J4431">
        <v>-611.875</v>
      </c>
      <c r="K4431" s="8">
        <f t="shared" si="346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347"/>
        <v>84.170600000000007</v>
      </c>
      <c r="E4432" s="8">
        <f>K4461/1000</f>
        <v>85.324100000000001</v>
      </c>
      <c r="F4432" s="4">
        <f t="shared" si="348"/>
        <v>1.153499999999994</v>
      </c>
      <c r="G4432" s="4">
        <f t="shared" si="349"/>
        <v>1.153499999999994</v>
      </c>
      <c r="H4432" s="7">
        <f t="shared" si="350"/>
        <v>1.3305622499999861</v>
      </c>
      <c r="I4432" s="7"/>
      <c r="J4432">
        <v>-611.875</v>
      </c>
      <c r="K4432" s="8">
        <f t="shared" si="346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347"/>
        <v>57.629599999999996</v>
      </c>
      <c r="E4433" s="8">
        <f>K4462/1000</f>
        <v>57.904400000000003</v>
      </c>
      <c r="F4433" s="4">
        <f t="shared" si="348"/>
        <v>0.27480000000000615</v>
      </c>
      <c r="G4433" s="4">
        <f t="shared" si="349"/>
        <v>0.27480000000000615</v>
      </c>
      <c r="H4433" s="7">
        <f t="shared" si="350"/>
        <v>7.5515040000003378E-2</v>
      </c>
      <c r="I4433" s="7"/>
      <c r="J4433">
        <v>-611.875</v>
      </c>
      <c r="K4433" s="8">
        <f t="shared" si="346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347"/>
        <v>107.35899999999999</v>
      </c>
      <c r="E4434" s="8">
        <f>K4463/1000</f>
        <v>107.733</v>
      </c>
      <c r="F4434" s="4">
        <f t="shared" si="348"/>
        <v>0.37400000000000944</v>
      </c>
      <c r="G4434" s="4">
        <f t="shared" si="349"/>
        <v>0.37400000000000944</v>
      </c>
      <c r="H4434" s="7">
        <f t="shared" si="350"/>
        <v>0.13987600000000705</v>
      </c>
      <c r="I4434" s="7"/>
      <c r="J4434">
        <v>-1066.92</v>
      </c>
      <c r="K4434" s="8">
        <f t="shared" si="346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347"/>
        <v>98.546899999999994</v>
      </c>
      <c r="E4435" s="8">
        <f>K4464/1000</f>
        <v>98.984200000000001</v>
      </c>
      <c r="F4435" s="4">
        <f t="shared" si="348"/>
        <v>0.43730000000000757</v>
      </c>
      <c r="G4435" s="4">
        <f t="shared" si="349"/>
        <v>0.43730000000000757</v>
      </c>
      <c r="H4435" s="7">
        <f t="shared" si="350"/>
        <v>0.19123129000000663</v>
      </c>
      <c r="I4435" s="7"/>
      <c r="J4435">
        <v>-1066.92</v>
      </c>
      <c r="K4435" s="8">
        <f t="shared" si="346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347"/>
        <v>85.833300000000008</v>
      </c>
      <c r="E4436" s="8">
        <f>K4465/1000</f>
        <v>86.330699999999993</v>
      </c>
      <c r="F4436" s="4">
        <f t="shared" si="348"/>
        <v>0.49739999999998474</v>
      </c>
      <c r="G4436" s="4">
        <f t="shared" si="349"/>
        <v>0.49739999999998474</v>
      </c>
      <c r="H4436" s="7">
        <f t="shared" si="350"/>
        <v>0.24740675999998482</v>
      </c>
      <c r="I4436" s="7"/>
      <c r="J4436">
        <v>-4572.67</v>
      </c>
      <c r="K4436" s="8">
        <f t="shared" si="346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347"/>
        <v>104.158</v>
      </c>
      <c r="E4437" s="8">
        <f>K4466/1000</f>
        <v>103.69</v>
      </c>
      <c r="F4437" s="4">
        <f t="shared" si="348"/>
        <v>-0.46800000000000352</v>
      </c>
      <c r="G4437" s="4">
        <f t="shared" si="349"/>
        <v>0.46800000000000352</v>
      </c>
      <c r="H4437" s="7">
        <f t="shared" si="350"/>
        <v>0.2190240000000033</v>
      </c>
      <c r="I4437" s="7"/>
      <c r="J4437">
        <v>94663.5</v>
      </c>
      <c r="K4437" s="8">
        <f t="shared" si="346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347"/>
        <v>104.408</v>
      </c>
      <c r="E4438" s="8">
        <f>K4467/1000</f>
        <v>104.78700000000001</v>
      </c>
      <c r="F4438" s="4">
        <f t="shared" si="348"/>
        <v>0.37900000000000489</v>
      </c>
      <c r="G4438" s="4">
        <f t="shared" si="349"/>
        <v>0.37900000000000489</v>
      </c>
      <c r="H4438" s="7">
        <f t="shared" si="350"/>
        <v>0.14364100000000371</v>
      </c>
      <c r="I4438" s="7"/>
      <c r="J4438">
        <v>109344</v>
      </c>
      <c r="K4438" s="8">
        <f t="shared" si="346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347"/>
        <v>104.393</v>
      </c>
      <c r="E4439" s="8">
        <f>K4468/1000</f>
        <v>104.82599999999999</v>
      </c>
      <c r="F4439" s="4">
        <f t="shared" si="348"/>
        <v>0.43299999999999272</v>
      </c>
      <c r="G4439" s="4">
        <f t="shared" si="349"/>
        <v>0.43299999999999272</v>
      </c>
      <c r="H4439" s="7">
        <f t="shared" si="350"/>
        <v>0.18748899999999369</v>
      </c>
      <c r="I4439" s="7"/>
      <c r="J4439">
        <v>108422</v>
      </c>
      <c r="K4439" s="8">
        <f t="shared" si="346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347"/>
        <v>104.43</v>
      </c>
      <c r="E4440" s="8">
        <f>K4469/1000</f>
        <v>104.907</v>
      </c>
      <c r="F4440" s="4">
        <f t="shared" si="348"/>
        <v>0.47699999999998965</v>
      </c>
      <c r="G4440" s="4">
        <f t="shared" si="349"/>
        <v>0.47699999999998965</v>
      </c>
      <c r="H4440" s="7">
        <f t="shared" si="350"/>
        <v>0.22752899999999013</v>
      </c>
      <c r="I4440" s="7"/>
      <c r="J4440">
        <v>107246</v>
      </c>
      <c r="K4440" s="8">
        <f t="shared" si="346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347"/>
        <v>104.666</v>
      </c>
      <c r="E4441" s="8">
        <f>K4470/1000</f>
        <v>104.8</v>
      </c>
      <c r="F4441" s="4">
        <f t="shared" si="348"/>
        <v>0.13400000000000034</v>
      </c>
      <c r="G4441" s="4">
        <f t="shared" si="349"/>
        <v>0.13400000000000034</v>
      </c>
      <c r="H4441" s="7">
        <f t="shared" si="350"/>
        <v>1.795600000000009E-2</v>
      </c>
      <c r="I4441" s="7"/>
      <c r="J4441">
        <v>106996</v>
      </c>
      <c r="K4441" s="8">
        <f t="shared" si="346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347"/>
        <v>68.445800000000006</v>
      </c>
      <c r="E4442" s="8">
        <f>K4471/1000</f>
        <v>66.805700000000002</v>
      </c>
      <c r="F4442" s="4">
        <f t="shared" si="348"/>
        <v>-1.6401000000000039</v>
      </c>
      <c r="G4442" s="4">
        <f t="shared" si="349"/>
        <v>1.6401000000000039</v>
      </c>
      <c r="H4442" s="7">
        <f t="shared" si="350"/>
        <v>2.6899280100000129</v>
      </c>
      <c r="I4442" s="7"/>
      <c r="J4442">
        <v>106083</v>
      </c>
      <c r="K4442" s="8">
        <f t="shared" si="346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347"/>
        <v>-0.92471500000000006</v>
      </c>
      <c r="E4443" s="8">
        <f>K4472/1000</f>
        <v>-0.92471500000000006</v>
      </c>
      <c r="F4443" s="4">
        <f t="shared" si="348"/>
        <v>0</v>
      </c>
      <c r="G4443" s="4">
        <f t="shared" si="349"/>
        <v>0</v>
      </c>
      <c r="H4443" s="7">
        <f t="shared" si="350"/>
        <v>0</v>
      </c>
      <c r="I4443" s="7"/>
      <c r="J4443">
        <v>105566</v>
      </c>
      <c r="K4443" s="8">
        <f t="shared" si="346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347"/>
        <v>-0.61187499999999995</v>
      </c>
      <c r="E4444" s="8">
        <f>K4473/1000</f>
        <v>-0.61187499999999995</v>
      </c>
      <c r="F4444" s="4">
        <f t="shared" si="348"/>
        <v>0</v>
      </c>
      <c r="G4444" s="4">
        <f t="shared" si="349"/>
        <v>0</v>
      </c>
      <c r="H4444" s="7">
        <f t="shared" si="350"/>
        <v>0</v>
      </c>
      <c r="I4444" s="7"/>
      <c r="J4444">
        <v>105183</v>
      </c>
      <c r="K4444" s="8">
        <f t="shared" si="346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347"/>
        <v>-0.61187499999999995</v>
      </c>
      <c r="E4445" s="8">
        <f>K4474/1000</f>
        <v>-0.61187499999999995</v>
      </c>
      <c r="F4445" s="4">
        <f t="shared" si="348"/>
        <v>0</v>
      </c>
      <c r="G4445" s="4">
        <f t="shared" si="349"/>
        <v>0</v>
      </c>
      <c r="H4445" s="7">
        <f t="shared" si="350"/>
        <v>0</v>
      </c>
      <c r="I4445" s="7"/>
      <c r="J4445">
        <v>104613</v>
      </c>
      <c r="K4445" s="8">
        <f t="shared" si="346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347"/>
        <v>-0.61187499999999995</v>
      </c>
      <c r="E4446" s="8">
        <f>K4475/1000</f>
        <v>-0.61187499999999995</v>
      </c>
      <c r="F4446" s="4">
        <f t="shared" si="348"/>
        <v>0</v>
      </c>
      <c r="G4446" s="4">
        <f t="shared" si="349"/>
        <v>0</v>
      </c>
      <c r="H4446" s="7">
        <f t="shared" si="350"/>
        <v>0</v>
      </c>
      <c r="I4446" s="7"/>
      <c r="J4446">
        <v>85660.7</v>
      </c>
      <c r="K4446" s="8">
        <f t="shared" si="346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347"/>
        <v>-0.61187499999999995</v>
      </c>
      <c r="E4447" s="8">
        <f>K4476/1000</f>
        <v>-0.61187499999999995</v>
      </c>
      <c r="F4447" s="4">
        <f t="shared" si="348"/>
        <v>0</v>
      </c>
      <c r="G4447" s="4">
        <f t="shared" si="349"/>
        <v>0</v>
      </c>
      <c r="H4447" s="7">
        <f t="shared" si="350"/>
        <v>0</v>
      </c>
      <c r="I4447" s="7"/>
      <c r="J4447">
        <v>38112.800000000003</v>
      </c>
      <c r="K4447" s="8">
        <f t="shared" si="346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347"/>
        <v>-0.61187499999999995</v>
      </c>
      <c r="E4448" s="8">
        <f>K4477/1000</f>
        <v>-0.61187499999999995</v>
      </c>
      <c r="F4448" s="4">
        <f t="shared" si="348"/>
        <v>0</v>
      </c>
      <c r="G4448" s="4">
        <f t="shared" si="349"/>
        <v>0</v>
      </c>
      <c r="H4448" s="7">
        <f t="shared" si="350"/>
        <v>0</v>
      </c>
      <c r="I4448" s="7"/>
      <c r="J4448">
        <v>-924.71500000000003</v>
      </c>
      <c r="K4448" s="8">
        <f t="shared" si="346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347"/>
        <v>-0.61187499999999995</v>
      </c>
      <c r="E4449" s="8">
        <f>K4478/1000</f>
        <v>-0.61187499999999995</v>
      </c>
      <c r="F4449" s="4">
        <f t="shared" si="348"/>
        <v>0</v>
      </c>
      <c r="G4449" s="4">
        <f t="shared" si="349"/>
        <v>0</v>
      </c>
      <c r="H4449" s="7">
        <f t="shared" si="350"/>
        <v>0</v>
      </c>
      <c r="I4449" s="7"/>
      <c r="J4449">
        <v>-611.875</v>
      </c>
      <c r="K4449" s="8">
        <f t="shared" si="346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347"/>
        <v>-0.61187499999999995</v>
      </c>
      <c r="E4450" s="8">
        <f>K4479/1000</f>
        <v>-0.61187499999999995</v>
      </c>
      <c r="F4450" s="4">
        <f t="shared" si="348"/>
        <v>0</v>
      </c>
      <c r="G4450" s="4">
        <f t="shared" si="349"/>
        <v>0</v>
      </c>
      <c r="H4450" s="7">
        <f t="shared" si="350"/>
        <v>0</v>
      </c>
      <c r="I4450" s="7"/>
      <c r="J4450">
        <v>-611.875</v>
      </c>
      <c r="K4450" s="8">
        <f t="shared" si="346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347"/>
        <v>-0.61187499999999995</v>
      </c>
      <c r="E4451" s="8">
        <f>K4480/1000</f>
        <v>-0.61187499999999995</v>
      </c>
      <c r="F4451" s="4">
        <f t="shared" si="348"/>
        <v>0</v>
      </c>
      <c r="G4451" s="4">
        <f t="shared" si="349"/>
        <v>0</v>
      </c>
      <c r="H4451" s="7">
        <f t="shared" si="350"/>
        <v>0</v>
      </c>
      <c r="I4451" s="7"/>
      <c r="J4451">
        <v>-611.875</v>
      </c>
      <c r="K4451" s="8">
        <f t="shared" si="346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347"/>
        <v>-0.61187499999999995</v>
      </c>
      <c r="E4452" s="8">
        <f>K4481/1000</f>
        <v>-0.61187499999999995</v>
      </c>
      <c r="F4452" s="4">
        <f t="shared" si="348"/>
        <v>0</v>
      </c>
      <c r="G4452" s="4">
        <f t="shared" si="349"/>
        <v>0</v>
      </c>
      <c r="H4452" s="7">
        <f t="shared" si="350"/>
        <v>0</v>
      </c>
      <c r="I4452" s="7"/>
      <c r="J4452">
        <v>-611.875</v>
      </c>
      <c r="K4452" s="8">
        <f t="shared" si="346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347"/>
        <v>-1.0669200000000001</v>
      </c>
      <c r="E4453" s="8">
        <f>K4482/1000</f>
        <v>-1.0669200000000001</v>
      </c>
      <c r="F4453" s="4">
        <f t="shared" si="348"/>
        <v>0</v>
      </c>
      <c r="G4453" s="4">
        <f t="shared" si="349"/>
        <v>0</v>
      </c>
      <c r="H4453" s="7">
        <f t="shared" si="350"/>
        <v>0</v>
      </c>
      <c r="I4453" s="7"/>
      <c r="J4453">
        <v>-611.875</v>
      </c>
      <c r="K4453" s="8">
        <f t="shared" si="346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347"/>
        <v>-4.6681099999999995</v>
      </c>
      <c r="E4454" s="8">
        <f>K4483/1000</f>
        <v>-4.6707600000000005</v>
      </c>
      <c r="F4454" s="4">
        <f t="shared" si="348"/>
        <v>-2.6500000000009294E-3</v>
      </c>
      <c r="G4454" s="4">
        <f t="shared" si="349"/>
        <v>2.6500000000009294E-3</v>
      </c>
      <c r="H4454" s="7">
        <f t="shared" si="350"/>
        <v>7.0225000000049256E-6</v>
      </c>
      <c r="I4454" s="7"/>
      <c r="J4454">
        <v>-611.875</v>
      </c>
      <c r="K4454" s="8">
        <f t="shared" si="346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347"/>
        <v>63.118199999999995</v>
      </c>
      <c r="E4455" s="8">
        <f>K4484/1000</f>
        <v>64.679100000000005</v>
      </c>
      <c r="F4455" s="4">
        <f t="shared" si="348"/>
        <v>1.5609000000000108</v>
      </c>
      <c r="G4455" s="4">
        <f t="shared" si="349"/>
        <v>1.5609000000000108</v>
      </c>
      <c r="H4455" s="7">
        <f t="shared" si="350"/>
        <v>2.4364088100000338</v>
      </c>
      <c r="I4455" s="7"/>
      <c r="J4455">
        <v>-611.875</v>
      </c>
      <c r="K4455" s="8">
        <f t="shared" si="346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347"/>
        <v>108.637</v>
      </c>
      <c r="E4456" s="8">
        <f>K4485/1000</f>
        <v>108.709</v>
      </c>
      <c r="F4456" s="4">
        <f t="shared" si="348"/>
        <v>7.2000000000002728E-2</v>
      </c>
      <c r="G4456" s="4">
        <f t="shared" si="349"/>
        <v>7.2000000000002728E-2</v>
      </c>
      <c r="H4456" s="7">
        <f t="shared" si="350"/>
        <v>5.1840000000003932E-3</v>
      </c>
      <c r="I4456" s="7"/>
      <c r="J4456">
        <v>-611.875</v>
      </c>
      <c r="K4456" s="8">
        <f t="shared" si="346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347"/>
        <v>107.741</v>
      </c>
      <c r="E4457" s="8">
        <f>K4486/1000</f>
        <v>108.14400000000001</v>
      </c>
      <c r="F4457" s="4">
        <f t="shared" si="348"/>
        <v>0.4030000000000058</v>
      </c>
      <c r="G4457" s="4">
        <f t="shared" si="349"/>
        <v>0.4030000000000058</v>
      </c>
      <c r="H4457" s="7">
        <f t="shared" si="350"/>
        <v>0.16240900000000466</v>
      </c>
      <c r="I4457" s="7"/>
      <c r="J4457">
        <v>-611.875</v>
      </c>
      <c r="K4457" s="8">
        <f t="shared" si="346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347"/>
        <v>106.88800000000001</v>
      </c>
      <c r="E4458" s="8">
        <f>K4487/1000</f>
        <v>107.242</v>
      </c>
      <c r="F4458" s="4">
        <f t="shared" si="348"/>
        <v>0.3539999999999992</v>
      </c>
      <c r="G4458" s="4">
        <f t="shared" si="349"/>
        <v>0.3539999999999992</v>
      </c>
      <c r="H4458" s="7">
        <f t="shared" si="350"/>
        <v>0.12531599999999943</v>
      </c>
      <c r="I4458" s="7"/>
      <c r="J4458">
        <v>-1066.92</v>
      </c>
      <c r="K4458" s="8">
        <f t="shared" si="346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347"/>
        <v>106.119</v>
      </c>
      <c r="E4459" s="8">
        <f>K4488/1000</f>
        <v>106.14100000000001</v>
      </c>
      <c r="F4459" s="4">
        <f t="shared" si="348"/>
        <v>2.2000000000005571E-2</v>
      </c>
      <c r="G4459" s="4">
        <f t="shared" si="349"/>
        <v>2.2000000000005571E-2</v>
      </c>
      <c r="H4459" s="7">
        <f t="shared" si="350"/>
        <v>4.8400000000024508E-4</v>
      </c>
      <c r="I4459" s="7"/>
      <c r="J4459">
        <v>-1066.92</v>
      </c>
      <c r="K4459" s="8">
        <f t="shared" si="346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347"/>
        <v>105.539</v>
      </c>
      <c r="E4460" s="8">
        <f>K4489/1000</f>
        <v>105.93</v>
      </c>
      <c r="F4460" s="4">
        <f t="shared" si="348"/>
        <v>0.39100000000000534</v>
      </c>
      <c r="G4460" s="4">
        <f t="shared" si="349"/>
        <v>0.39100000000000534</v>
      </c>
      <c r="H4460" s="7">
        <f t="shared" si="350"/>
        <v>0.15288100000000418</v>
      </c>
      <c r="I4460" s="7"/>
      <c r="J4460">
        <v>-4627.41</v>
      </c>
      <c r="K4460" s="8">
        <f t="shared" ref="K4460:K4523" si="35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347"/>
        <v>104.952</v>
      </c>
      <c r="E4461" s="8">
        <f>K4490/1000</f>
        <v>105.3</v>
      </c>
      <c r="F4461" s="4">
        <f t="shared" si="348"/>
        <v>0.34799999999999898</v>
      </c>
      <c r="G4461" s="4">
        <f t="shared" si="349"/>
        <v>0.34799999999999898</v>
      </c>
      <c r="H4461" s="7">
        <f t="shared" si="350"/>
        <v>0.12110399999999928</v>
      </c>
      <c r="I4461" s="7"/>
      <c r="J4461">
        <v>85324.1</v>
      </c>
      <c r="K4461" s="8">
        <f t="shared" si="35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347"/>
        <v>104.492</v>
      </c>
      <c r="E4462" s="8">
        <f>K4491/1000</f>
        <v>104.818</v>
      </c>
      <c r="F4462" s="4">
        <f t="shared" si="348"/>
        <v>0.32599999999999341</v>
      </c>
      <c r="G4462" s="4">
        <f t="shared" si="349"/>
        <v>0.32599999999999341</v>
      </c>
      <c r="H4462" s="7">
        <f t="shared" si="350"/>
        <v>0.10627599999999571</v>
      </c>
      <c r="I4462" s="7"/>
      <c r="J4462">
        <v>57904.4</v>
      </c>
      <c r="K4462" s="8">
        <f t="shared" si="35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347"/>
        <v>104.12</v>
      </c>
      <c r="E4463" s="8">
        <f>K4492/1000</f>
        <v>104.42700000000001</v>
      </c>
      <c r="F4463" s="4">
        <f t="shared" si="348"/>
        <v>0.30700000000000216</v>
      </c>
      <c r="G4463" s="4">
        <f t="shared" si="349"/>
        <v>0.30700000000000216</v>
      </c>
      <c r="H4463" s="7">
        <f t="shared" si="350"/>
        <v>9.4249000000001332E-2</v>
      </c>
      <c r="I4463" s="7"/>
      <c r="J4463">
        <v>107733</v>
      </c>
      <c r="K4463" s="8">
        <f t="shared" si="35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347"/>
        <v>103.80800000000001</v>
      </c>
      <c r="E4464" s="8">
        <f>K4493/1000</f>
        <v>103.83199999999999</v>
      </c>
      <c r="F4464" s="4">
        <f t="shared" si="348"/>
        <v>2.3999999999986699E-2</v>
      </c>
      <c r="G4464" s="4">
        <f t="shared" si="349"/>
        <v>2.3999999999986699E-2</v>
      </c>
      <c r="H4464" s="7">
        <f t="shared" si="350"/>
        <v>5.7599999999936153E-4</v>
      </c>
      <c r="I4464" s="7"/>
      <c r="J4464">
        <v>98984.2</v>
      </c>
      <c r="K4464" s="8">
        <f t="shared" si="35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347"/>
        <v>103.895</v>
      </c>
      <c r="E4465" s="8">
        <f>K4494/1000</f>
        <v>104.04900000000001</v>
      </c>
      <c r="F4465" s="4">
        <f t="shared" si="348"/>
        <v>0.15400000000001057</v>
      </c>
      <c r="G4465" s="4">
        <f t="shared" si="349"/>
        <v>0.15400000000001057</v>
      </c>
      <c r="H4465" s="7">
        <f t="shared" si="350"/>
        <v>2.3716000000003255E-2</v>
      </c>
      <c r="I4465" s="7"/>
      <c r="J4465">
        <v>86330.7</v>
      </c>
      <c r="K4465" s="8">
        <f t="shared" si="35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347"/>
        <v>74.401399999999995</v>
      </c>
      <c r="E4466" s="8">
        <f>K4495/1000</f>
        <v>72.784399999999991</v>
      </c>
      <c r="F4466" s="4">
        <f t="shared" si="348"/>
        <v>-1.6170000000000044</v>
      </c>
      <c r="G4466" s="4">
        <f t="shared" si="349"/>
        <v>1.6170000000000044</v>
      </c>
      <c r="H4466" s="7">
        <f t="shared" si="350"/>
        <v>2.6146890000000145</v>
      </c>
      <c r="I4466" s="7"/>
      <c r="J4466">
        <v>103690</v>
      </c>
      <c r="K4466" s="8">
        <f t="shared" si="35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347"/>
        <v>-0.92471500000000006</v>
      </c>
      <c r="E4467" s="8">
        <f>K4496/1000</f>
        <v>-0.92471500000000006</v>
      </c>
      <c r="F4467" s="4">
        <f t="shared" si="348"/>
        <v>0</v>
      </c>
      <c r="G4467" s="4">
        <f t="shared" si="349"/>
        <v>0</v>
      </c>
      <c r="H4467" s="7">
        <f t="shared" si="350"/>
        <v>0</v>
      </c>
      <c r="I4467" s="7"/>
      <c r="J4467">
        <v>104787</v>
      </c>
      <c r="K4467" s="8">
        <f t="shared" si="35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347"/>
        <v>-0.61187499999999995</v>
      </c>
      <c r="E4468" s="8">
        <f>K4497/1000</f>
        <v>-0.61187499999999995</v>
      </c>
      <c r="F4468" s="4">
        <f t="shared" si="348"/>
        <v>0</v>
      </c>
      <c r="G4468" s="4">
        <f t="shared" si="349"/>
        <v>0</v>
      </c>
      <c r="H4468" s="7">
        <f t="shared" si="350"/>
        <v>0</v>
      </c>
      <c r="I4468" s="7"/>
      <c r="J4468">
        <v>104826</v>
      </c>
      <c r="K4468" s="8">
        <f t="shared" si="35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347"/>
        <v>-0.61187499999999995</v>
      </c>
      <c r="E4469" s="8">
        <f>K4498/1000</f>
        <v>-0.61187499999999995</v>
      </c>
      <c r="F4469" s="4">
        <f t="shared" si="348"/>
        <v>0</v>
      </c>
      <c r="G4469" s="4">
        <f t="shared" si="349"/>
        <v>0</v>
      </c>
      <c r="H4469" s="7">
        <f t="shared" si="350"/>
        <v>0</v>
      </c>
      <c r="I4469" s="7"/>
      <c r="J4469">
        <v>104907</v>
      </c>
      <c r="K4469" s="8">
        <f t="shared" si="35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347"/>
        <v>-0.61187499999999995</v>
      </c>
      <c r="E4470" s="8">
        <f>K4499/1000</f>
        <v>-0.61187499999999995</v>
      </c>
      <c r="F4470" s="4">
        <f t="shared" si="348"/>
        <v>0</v>
      </c>
      <c r="G4470" s="4">
        <f t="shared" si="349"/>
        <v>0</v>
      </c>
      <c r="H4470" s="7">
        <f t="shared" si="350"/>
        <v>0</v>
      </c>
      <c r="I4470" s="7"/>
      <c r="J4470">
        <v>104800</v>
      </c>
      <c r="K4470" s="8">
        <f t="shared" si="35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347"/>
        <v>-0.61187499999999995</v>
      </c>
      <c r="E4471" s="8">
        <f>K4500/1000</f>
        <v>-0.61187499999999995</v>
      </c>
      <c r="F4471" s="4">
        <f t="shared" si="348"/>
        <v>0</v>
      </c>
      <c r="G4471" s="4">
        <f t="shared" si="349"/>
        <v>0</v>
      </c>
      <c r="H4471" s="7">
        <f t="shared" si="350"/>
        <v>0</v>
      </c>
      <c r="I4471" s="7"/>
      <c r="J4471">
        <v>66805.7</v>
      </c>
      <c r="K4471" s="8">
        <f t="shared" si="35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347"/>
        <v>-0.61187499999999995</v>
      </c>
      <c r="E4472" s="8">
        <f>K4501/1000</f>
        <v>-0.61187499999999995</v>
      </c>
      <c r="F4472" s="4">
        <f t="shared" si="348"/>
        <v>0</v>
      </c>
      <c r="G4472" s="4">
        <f t="shared" si="349"/>
        <v>0</v>
      </c>
      <c r="H4472" s="7">
        <f t="shared" si="350"/>
        <v>0</v>
      </c>
      <c r="I4472" s="7"/>
      <c r="J4472">
        <v>-924.71500000000003</v>
      </c>
      <c r="K4472" s="8">
        <f t="shared" si="35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347"/>
        <v>-0.61187499999999995</v>
      </c>
      <c r="E4473" s="8">
        <f>K4502/1000</f>
        <v>-0.61187499999999995</v>
      </c>
      <c r="F4473" s="4">
        <f t="shared" si="348"/>
        <v>0</v>
      </c>
      <c r="G4473" s="4">
        <f t="shared" si="349"/>
        <v>0</v>
      </c>
      <c r="H4473" s="7">
        <f t="shared" si="350"/>
        <v>0</v>
      </c>
      <c r="I4473" s="7"/>
      <c r="J4473">
        <v>-611.875</v>
      </c>
      <c r="K4473" s="8">
        <f t="shared" si="35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347"/>
        <v>-0.61187499999999995</v>
      </c>
      <c r="E4474" s="8">
        <f>K4503/1000</f>
        <v>-0.61187499999999995</v>
      </c>
      <c r="F4474" s="4">
        <f t="shared" si="348"/>
        <v>0</v>
      </c>
      <c r="G4474" s="4">
        <f t="shared" si="349"/>
        <v>0</v>
      </c>
      <c r="H4474" s="7">
        <f t="shared" si="350"/>
        <v>0</v>
      </c>
      <c r="I4474" s="7"/>
      <c r="J4474">
        <v>-611.875</v>
      </c>
      <c r="K4474" s="8">
        <f t="shared" si="35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347"/>
        <v>-0.61187499999999995</v>
      </c>
      <c r="E4475" s="8">
        <f>K4504/1000</f>
        <v>-0.61187499999999995</v>
      </c>
      <c r="F4475" s="4">
        <f t="shared" si="348"/>
        <v>0</v>
      </c>
      <c r="G4475" s="4">
        <f t="shared" si="349"/>
        <v>0</v>
      </c>
      <c r="H4475" s="7">
        <f t="shared" si="350"/>
        <v>0</v>
      </c>
      <c r="I4475" s="7"/>
      <c r="J4475">
        <v>-611.875</v>
      </c>
      <c r="K4475" s="8">
        <f t="shared" si="35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347"/>
        <v>-0.61187499999999995</v>
      </c>
      <c r="E4476" s="8">
        <f>K4505/1000</f>
        <v>-0.61187499999999995</v>
      </c>
      <c r="F4476" s="4">
        <f t="shared" si="348"/>
        <v>0</v>
      </c>
      <c r="G4476" s="4">
        <f t="shared" si="349"/>
        <v>0</v>
      </c>
      <c r="H4476" s="7">
        <f t="shared" si="350"/>
        <v>0</v>
      </c>
      <c r="I4476" s="7"/>
      <c r="J4476">
        <v>-611.875</v>
      </c>
      <c r="K4476" s="8">
        <f t="shared" si="35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347"/>
        <v>-1.0669200000000001</v>
      </c>
      <c r="E4477" s="8">
        <f>K4506/1000</f>
        <v>-1.0669200000000001</v>
      </c>
      <c r="F4477" s="4">
        <f t="shared" si="348"/>
        <v>0</v>
      </c>
      <c r="G4477" s="4">
        <f t="shared" si="349"/>
        <v>0</v>
      </c>
      <c r="H4477" s="7">
        <f t="shared" si="350"/>
        <v>0</v>
      </c>
      <c r="I4477" s="7"/>
      <c r="J4477">
        <v>-611.875</v>
      </c>
      <c r="K4477" s="8">
        <f t="shared" si="35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347"/>
        <v>-4.6570299999999998</v>
      </c>
      <c r="E4478" s="8">
        <f>K4507/1000</f>
        <v>-4.6588700000000003</v>
      </c>
      <c r="F4478" s="4">
        <f t="shared" si="348"/>
        <v>-1.8400000000005079E-3</v>
      </c>
      <c r="G4478" s="4">
        <f t="shared" si="349"/>
        <v>1.8400000000005079E-3</v>
      </c>
      <c r="H4478" s="7">
        <f t="shared" si="350"/>
        <v>3.3856000000018692E-6</v>
      </c>
      <c r="I4478" s="7"/>
      <c r="J4478">
        <v>-611.875</v>
      </c>
      <c r="K4478" s="8">
        <f t="shared" si="35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347"/>
        <v>46.161900000000003</v>
      </c>
      <c r="E4479" s="8">
        <f>K4508/1000</f>
        <v>47.743000000000002</v>
      </c>
      <c r="F4479" s="4">
        <f t="shared" si="348"/>
        <v>1.5810999999999993</v>
      </c>
      <c r="G4479" s="4">
        <f t="shared" si="349"/>
        <v>1.5810999999999993</v>
      </c>
      <c r="H4479" s="7">
        <f t="shared" si="350"/>
        <v>2.4998772099999975</v>
      </c>
      <c r="I4479" s="7"/>
      <c r="J4479">
        <v>-611.875</v>
      </c>
      <c r="K4479" s="8">
        <f t="shared" si="35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347"/>
        <v>108.256</v>
      </c>
      <c r="E4480" s="8">
        <f>K4509/1000</f>
        <v>108.61499999999999</v>
      </c>
      <c r="F4480" s="4">
        <f t="shared" si="348"/>
        <v>0.35899999999999466</v>
      </c>
      <c r="G4480" s="4">
        <f t="shared" si="349"/>
        <v>0.35899999999999466</v>
      </c>
      <c r="H4480" s="7">
        <f t="shared" si="350"/>
        <v>0.12888099999999617</v>
      </c>
      <c r="I4480" s="7"/>
      <c r="J4480">
        <v>-611.875</v>
      </c>
      <c r="K4480" s="8">
        <f t="shared" si="35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347"/>
        <v>107.376</v>
      </c>
      <c r="E4481" s="8">
        <f>K4510/1000</f>
        <v>107.828</v>
      </c>
      <c r="F4481" s="4">
        <f t="shared" si="348"/>
        <v>0.45199999999999818</v>
      </c>
      <c r="G4481" s="4">
        <f t="shared" si="349"/>
        <v>0.45199999999999818</v>
      </c>
      <c r="H4481" s="7">
        <f t="shared" si="350"/>
        <v>0.20430399999999835</v>
      </c>
      <c r="I4481" s="7"/>
      <c r="J4481">
        <v>-611.875</v>
      </c>
      <c r="K4481" s="8">
        <f t="shared" si="35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347"/>
        <v>106.477</v>
      </c>
      <c r="E4482" s="8">
        <f>K4511/1000</f>
        <v>106.849</v>
      </c>
      <c r="F4482" s="4">
        <f t="shared" si="348"/>
        <v>0.37199999999999989</v>
      </c>
      <c r="G4482" s="4">
        <f t="shared" si="349"/>
        <v>0.37199999999999989</v>
      </c>
      <c r="H4482" s="7">
        <f t="shared" si="350"/>
        <v>0.13838399999999992</v>
      </c>
      <c r="I4482" s="7"/>
      <c r="J4482">
        <v>-1066.92</v>
      </c>
      <c r="K4482" s="8">
        <f t="shared" si="35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347"/>
        <v>105.736</v>
      </c>
      <c r="E4483" s="8">
        <f>K4512/1000</f>
        <v>106.083</v>
      </c>
      <c r="F4483" s="4">
        <f t="shared" si="348"/>
        <v>0.3469999999999942</v>
      </c>
      <c r="G4483" s="4">
        <f t="shared" si="349"/>
        <v>0.3469999999999942</v>
      </c>
      <c r="H4483" s="7">
        <f t="shared" si="350"/>
        <v>0.12040899999999598</v>
      </c>
      <c r="I4483" s="7"/>
      <c r="J4483">
        <v>-4670.76</v>
      </c>
      <c r="K4483" s="8">
        <f t="shared" si="35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347"/>
        <v>105.212</v>
      </c>
      <c r="E4484" s="8">
        <f>K4513/1000</f>
        <v>105.566</v>
      </c>
      <c r="F4484" s="4">
        <f t="shared" si="348"/>
        <v>0.3539999999999992</v>
      </c>
      <c r="G4484" s="4">
        <f t="shared" si="349"/>
        <v>0.3539999999999992</v>
      </c>
      <c r="H4484" s="7">
        <f t="shared" si="350"/>
        <v>0.12531599999999943</v>
      </c>
      <c r="I4484" s="7"/>
      <c r="J4484">
        <v>64679.1</v>
      </c>
      <c r="K4484" s="8">
        <f t="shared" si="35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347"/>
        <v>104.672</v>
      </c>
      <c r="E4485" s="8">
        <f>K4514/1000</f>
        <v>105.16500000000001</v>
      </c>
      <c r="F4485" s="4">
        <f t="shared" si="348"/>
        <v>0.49300000000000921</v>
      </c>
      <c r="G4485" s="4">
        <f t="shared" si="349"/>
        <v>0.49300000000000921</v>
      </c>
      <c r="H4485" s="7">
        <f t="shared" si="350"/>
        <v>0.24304900000000909</v>
      </c>
      <c r="I4485" s="7"/>
      <c r="J4485">
        <v>108709</v>
      </c>
      <c r="K4485" s="8">
        <f t="shared" si="35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347"/>
        <v>104.27800000000001</v>
      </c>
      <c r="E4486" s="8">
        <f>K4515/1000</f>
        <v>104.657</v>
      </c>
      <c r="F4486" s="4">
        <f t="shared" si="348"/>
        <v>0.37899999999999068</v>
      </c>
      <c r="G4486" s="4">
        <f t="shared" si="349"/>
        <v>0.37899999999999068</v>
      </c>
      <c r="H4486" s="7">
        <f t="shared" si="350"/>
        <v>0.14364099999999294</v>
      </c>
      <c r="I4486" s="7"/>
      <c r="J4486">
        <v>108144</v>
      </c>
      <c r="K4486" s="8">
        <f t="shared" si="35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347"/>
        <v>104.008</v>
      </c>
      <c r="E4487" s="8">
        <f>K4516/1000</f>
        <v>104.44499999999999</v>
      </c>
      <c r="F4487" s="4">
        <f t="shared" si="348"/>
        <v>0.43699999999999761</v>
      </c>
      <c r="G4487" s="4">
        <f t="shared" si="349"/>
        <v>0.43699999999999761</v>
      </c>
      <c r="H4487" s="7">
        <f t="shared" si="350"/>
        <v>0.19096899999999792</v>
      </c>
      <c r="I4487" s="7"/>
      <c r="J4487">
        <v>107242</v>
      </c>
      <c r="K4487" s="8">
        <f t="shared" si="35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347"/>
        <v>103.759</v>
      </c>
      <c r="E4488" s="8">
        <f>K4517/1000</f>
        <v>104.38500000000001</v>
      </c>
      <c r="F4488" s="4">
        <f t="shared" si="348"/>
        <v>0.62600000000000477</v>
      </c>
      <c r="G4488" s="4">
        <f t="shared" si="349"/>
        <v>0.62600000000000477</v>
      </c>
      <c r="H4488" s="7">
        <f t="shared" si="350"/>
        <v>0.391876000000006</v>
      </c>
      <c r="I4488" s="7"/>
      <c r="J4488">
        <v>106141</v>
      </c>
      <c r="K4488" s="8">
        <f t="shared" si="35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352">C4489/1000</f>
        <v>103.863</v>
      </c>
      <c r="E4489" s="8">
        <f>K4518/1000</f>
        <v>103.928</v>
      </c>
      <c r="F4489" s="4">
        <f t="shared" ref="F4489:F4552" si="353">(E4489- D4489)</f>
        <v>6.4999999999997726E-2</v>
      </c>
      <c r="G4489" s="4">
        <f t="shared" ref="G4489:G4552" si="354">ABS(F4489)</f>
        <v>6.4999999999997726E-2</v>
      </c>
      <c r="H4489" s="7">
        <f t="shared" ref="H4489:H4552" si="355">(G4489^2)</f>
        <v>4.2249999999997047E-3</v>
      </c>
      <c r="I4489" s="7"/>
      <c r="J4489">
        <v>105930</v>
      </c>
      <c r="K4489" s="8">
        <f t="shared" si="35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352"/>
        <v>67.484999999999999</v>
      </c>
      <c r="E4490" s="8">
        <f>K4519/1000</f>
        <v>66.06280000000001</v>
      </c>
      <c r="F4490" s="4">
        <f t="shared" si="353"/>
        <v>-1.4221999999999895</v>
      </c>
      <c r="G4490" s="4">
        <f t="shared" si="354"/>
        <v>1.4221999999999895</v>
      </c>
      <c r="H4490" s="7">
        <f t="shared" si="355"/>
        <v>2.0226528399999699</v>
      </c>
      <c r="I4490" s="7"/>
      <c r="J4490">
        <v>105300</v>
      </c>
      <c r="K4490" s="8">
        <f t="shared" si="35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352"/>
        <v>-0.92471500000000006</v>
      </c>
      <c r="E4491" s="8">
        <f>K4520/1000</f>
        <v>-0.92471500000000006</v>
      </c>
      <c r="F4491" s="4">
        <f t="shared" si="353"/>
        <v>0</v>
      </c>
      <c r="G4491" s="4">
        <f t="shared" si="354"/>
        <v>0</v>
      </c>
      <c r="H4491" s="7">
        <f t="shared" si="355"/>
        <v>0</v>
      </c>
      <c r="I4491" s="7"/>
      <c r="J4491">
        <v>104818</v>
      </c>
      <c r="K4491" s="8">
        <f t="shared" si="35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352"/>
        <v>-0.61187499999999995</v>
      </c>
      <c r="E4492" s="8">
        <f>K4521/1000</f>
        <v>-0.61187499999999995</v>
      </c>
      <c r="F4492" s="4">
        <f t="shared" si="353"/>
        <v>0</v>
      </c>
      <c r="G4492" s="4">
        <f t="shared" si="354"/>
        <v>0</v>
      </c>
      <c r="H4492" s="7">
        <f t="shared" si="355"/>
        <v>0</v>
      </c>
      <c r="I4492" s="7"/>
      <c r="J4492">
        <v>104427</v>
      </c>
      <c r="K4492" s="8">
        <f t="shared" si="35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352"/>
        <v>-0.61187499999999995</v>
      </c>
      <c r="E4493" s="8">
        <f>K4522/1000</f>
        <v>-0.61187499999999995</v>
      </c>
      <c r="F4493" s="4">
        <f t="shared" si="353"/>
        <v>0</v>
      </c>
      <c r="G4493" s="4">
        <f t="shared" si="354"/>
        <v>0</v>
      </c>
      <c r="H4493" s="7">
        <f t="shared" si="355"/>
        <v>0</v>
      </c>
      <c r="I4493" s="7"/>
      <c r="J4493">
        <v>103832</v>
      </c>
      <c r="K4493" s="8">
        <f t="shared" si="35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352"/>
        <v>-0.61187499999999995</v>
      </c>
      <c r="E4494" s="8">
        <f>K4523/1000</f>
        <v>-0.61187499999999995</v>
      </c>
      <c r="F4494" s="4">
        <f t="shared" si="353"/>
        <v>0</v>
      </c>
      <c r="G4494" s="4">
        <f t="shared" si="354"/>
        <v>0</v>
      </c>
      <c r="H4494" s="7">
        <f t="shared" si="355"/>
        <v>0</v>
      </c>
      <c r="I4494" s="7"/>
      <c r="J4494">
        <v>104049</v>
      </c>
      <c r="K4494" s="8">
        <f t="shared" si="35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352"/>
        <v>-0.61187499999999995</v>
      </c>
      <c r="E4495" s="8">
        <f>K4524/1000</f>
        <v>-0.61187499999999995</v>
      </c>
      <c r="F4495" s="4">
        <f t="shared" si="353"/>
        <v>0</v>
      </c>
      <c r="G4495" s="4">
        <f t="shared" si="354"/>
        <v>0</v>
      </c>
      <c r="H4495" s="7">
        <f t="shared" si="355"/>
        <v>0</v>
      </c>
      <c r="I4495" s="7"/>
      <c r="J4495">
        <v>72784.399999999994</v>
      </c>
      <c r="K4495" s="8">
        <f t="shared" si="35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352"/>
        <v>-0.61187499999999995</v>
      </c>
      <c r="E4496" s="8">
        <f>K4525/1000</f>
        <v>-0.61187499999999995</v>
      </c>
      <c r="F4496" s="4">
        <f t="shared" si="353"/>
        <v>0</v>
      </c>
      <c r="G4496" s="4">
        <f t="shared" si="354"/>
        <v>0</v>
      </c>
      <c r="H4496" s="7">
        <f t="shared" si="355"/>
        <v>0</v>
      </c>
      <c r="I4496" s="7"/>
      <c r="J4496">
        <v>-924.71500000000003</v>
      </c>
      <c r="K4496" s="8">
        <f t="shared" si="35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352"/>
        <v>-0.61187499999999995</v>
      </c>
      <c r="E4497" s="8">
        <f>K4526/1000</f>
        <v>-0.61187499999999995</v>
      </c>
      <c r="F4497" s="4">
        <f t="shared" si="353"/>
        <v>0</v>
      </c>
      <c r="G4497" s="4">
        <f t="shared" si="354"/>
        <v>0</v>
      </c>
      <c r="H4497" s="7">
        <f t="shared" si="355"/>
        <v>0</v>
      </c>
      <c r="I4497" s="7"/>
      <c r="J4497">
        <v>-611.875</v>
      </c>
      <c r="K4497" s="8">
        <f t="shared" si="35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352"/>
        <v>-0.61187499999999995</v>
      </c>
      <c r="E4498" s="8">
        <f>K4527/1000</f>
        <v>-0.61187499999999995</v>
      </c>
      <c r="F4498" s="4">
        <f t="shared" si="353"/>
        <v>0</v>
      </c>
      <c r="G4498" s="4">
        <f t="shared" si="354"/>
        <v>0</v>
      </c>
      <c r="H4498" s="7">
        <f t="shared" si="355"/>
        <v>0</v>
      </c>
      <c r="I4498" s="7"/>
      <c r="J4498">
        <v>-611.875</v>
      </c>
      <c r="K4498" s="8">
        <f t="shared" si="35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352"/>
        <v>-0.61187499999999995</v>
      </c>
      <c r="E4499" s="8">
        <f>K4528/1000</f>
        <v>-0.61187499999999995</v>
      </c>
      <c r="F4499" s="4">
        <f t="shared" si="353"/>
        <v>0</v>
      </c>
      <c r="G4499" s="4">
        <f t="shared" si="354"/>
        <v>0</v>
      </c>
      <c r="H4499" s="7">
        <f t="shared" si="355"/>
        <v>0</v>
      </c>
      <c r="I4499" s="7"/>
      <c r="J4499">
        <v>-611.875</v>
      </c>
      <c r="K4499" s="8">
        <f t="shared" si="35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352"/>
        <v>-0.61187499999999995</v>
      </c>
      <c r="E4500" s="8">
        <f>K4529/1000</f>
        <v>-0.61187499999999995</v>
      </c>
      <c r="F4500" s="4">
        <f t="shared" si="353"/>
        <v>0</v>
      </c>
      <c r="G4500" s="4">
        <f t="shared" si="354"/>
        <v>0</v>
      </c>
      <c r="H4500" s="7">
        <f t="shared" si="355"/>
        <v>0</v>
      </c>
      <c r="I4500" s="7"/>
      <c r="J4500">
        <v>-611.875</v>
      </c>
      <c r="K4500" s="8">
        <f t="shared" si="35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352"/>
        <v>-1.0669200000000001</v>
      </c>
      <c r="E4501" s="8">
        <f>K4530/1000</f>
        <v>-1.0669200000000001</v>
      </c>
      <c r="F4501" s="4">
        <f t="shared" si="353"/>
        <v>0</v>
      </c>
      <c r="G4501" s="4">
        <f t="shared" si="354"/>
        <v>0</v>
      </c>
      <c r="H4501" s="7">
        <f t="shared" si="355"/>
        <v>0</v>
      </c>
      <c r="I4501" s="7"/>
      <c r="J4501">
        <v>-611.875</v>
      </c>
      <c r="K4501" s="8">
        <f t="shared" si="35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352"/>
        <v>-1.0669200000000001</v>
      </c>
      <c r="E4502" s="8">
        <f>K4531/1000</f>
        <v>-1.0669200000000001</v>
      </c>
      <c r="F4502" s="4">
        <f t="shared" si="353"/>
        <v>0</v>
      </c>
      <c r="G4502" s="4">
        <f t="shared" si="354"/>
        <v>0</v>
      </c>
      <c r="H4502" s="7">
        <f t="shared" si="355"/>
        <v>0</v>
      </c>
      <c r="I4502" s="7"/>
      <c r="J4502">
        <v>-611.875</v>
      </c>
      <c r="K4502" s="8">
        <f t="shared" si="35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352"/>
        <v>-2.91133</v>
      </c>
      <c r="E4503" s="8">
        <f>K4532/1000</f>
        <v>-2.2661799999999999</v>
      </c>
      <c r="F4503" s="4">
        <f t="shared" si="353"/>
        <v>0.64515000000000011</v>
      </c>
      <c r="G4503" s="4">
        <f t="shared" si="354"/>
        <v>0.64515000000000011</v>
      </c>
      <c r="H4503" s="7">
        <f t="shared" si="355"/>
        <v>0.41621852250000013</v>
      </c>
      <c r="I4503" s="7"/>
      <c r="J4503">
        <v>-611.875</v>
      </c>
      <c r="K4503" s="8">
        <f t="shared" si="35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352"/>
        <v>107.956</v>
      </c>
      <c r="E4504" s="8">
        <f>K4533/1000</f>
        <v>108.13800000000001</v>
      </c>
      <c r="F4504" s="4">
        <f t="shared" si="353"/>
        <v>0.18200000000000216</v>
      </c>
      <c r="G4504" s="4">
        <f t="shared" si="354"/>
        <v>0.18200000000000216</v>
      </c>
      <c r="H4504" s="7">
        <f t="shared" si="355"/>
        <v>3.3124000000000785E-2</v>
      </c>
      <c r="I4504" s="7"/>
      <c r="J4504">
        <v>-611.875</v>
      </c>
      <c r="K4504" s="8">
        <f t="shared" si="35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352"/>
        <v>106.86499999999999</v>
      </c>
      <c r="E4505" s="8">
        <f>K4534/1000</f>
        <v>107.255</v>
      </c>
      <c r="F4505" s="4">
        <f t="shared" si="353"/>
        <v>0.39000000000000057</v>
      </c>
      <c r="G4505" s="4">
        <f t="shared" si="354"/>
        <v>0.39000000000000057</v>
      </c>
      <c r="H4505" s="7">
        <f t="shared" si="355"/>
        <v>0.15210000000000046</v>
      </c>
      <c r="I4505" s="7"/>
      <c r="J4505">
        <v>-611.875</v>
      </c>
      <c r="K4505" s="8">
        <f t="shared" si="35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352"/>
        <v>105.986</v>
      </c>
      <c r="E4506" s="8">
        <f>K4535/1000</f>
        <v>106.407</v>
      </c>
      <c r="F4506" s="4">
        <f t="shared" si="353"/>
        <v>0.42099999999999227</v>
      </c>
      <c r="G4506" s="4">
        <f t="shared" si="354"/>
        <v>0.42099999999999227</v>
      </c>
      <c r="H4506" s="7">
        <f t="shared" si="355"/>
        <v>0.17724099999999349</v>
      </c>
      <c r="I4506" s="7"/>
      <c r="J4506">
        <v>-1066.92</v>
      </c>
      <c r="K4506" s="8">
        <f t="shared" si="35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352"/>
        <v>105.268</v>
      </c>
      <c r="E4507" s="8">
        <f>K4536/1000</f>
        <v>105.684</v>
      </c>
      <c r="F4507" s="4">
        <f t="shared" si="353"/>
        <v>0.41599999999999682</v>
      </c>
      <c r="G4507" s="4">
        <f t="shared" si="354"/>
        <v>0.41599999999999682</v>
      </c>
      <c r="H4507" s="7">
        <f t="shared" si="355"/>
        <v>0.17305599999999735</v>
      </c>
      <c r="I4507" s="7"/>
      <c r="J4507">
        <v>-4658.87</v>
      </c>
      <c r="K4507" s="8">
        <f t="shared" si="35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352"/>
        <v>104.702</v>
      </c>
      <c r="E4508" s="8">
        <f>K4537/1000</f>
        <v>105.107</v>
      </c>
      <c r="F4508" s="4">
        <f t="shared" si="353"/>
        <v>0.40500000000000114</v>
      </c>
      <c r="G4508" s="4">
        <f t="shared" si="354"/>
        <v>0.40500000000000114</v>
      </c>
      <c r="H4508" s="7">
        <f t="shared" si="355"/>
        <v>0.16402500000000092</v>
      </c>
      <c r="I4508" s="7"/>
      <c r="J4508">
        <v>47743</v>
      </c>
      <c r="K4508" s="8">
        <f t="shared" si="35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352"/>
        <v>104.13500000000001</v>
      </c>
      <c r="E4509" s="8">
        <f>K4538/1000</f>
        <v>104.521</v>
      </c>
      <c r="F4509" s="4">
        <f t="shared" si="353"/>
        <v>0.38599999999999568</v>
      </c>
      <c r="G4509" s="4">
        <f t="shared" si="354"/>
        <v>0.38599999999999568</v>
      </c>
      <c r="H4509" s="7">
        <f t="shared" si="355"/>
        <v>0.14899599999999666</v>
      </c>
      <c r="I4509" s="7"/>
      <c r="J4509">
        <v>108615</v>
      </c>
      <c r="K4509" s="8">
        <f t="shared" si="35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352"/>
        <v>103.74</v>
      </c>
      <c r="E4510" s="8">
        <f>K4539/1000</f>
        <v>104.10599999999999</v>
      </c>
      <c r="F4510" s="4">
        <f t="shared" si="353"/>
        <v>0.36599999999999966</v>
      </c>
      <c r="G4510" s="4">
        <f t="shared" si="354"/>
        <v>0.36599999999999966</v>
      </c>
      <c r="H4510" s="7">
        <f t="shared" si="355"/>
        <v>0.13395599999999974</v>
      </c>
      <c r="I4510" s="7"/>
      <c r="J4510">
        <v>107828</v>
      </c>
      <c r="K4510" s="8">
        <f t="shared" si="35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352"/>
        <v>103.529</v>
      </c>
      <c r="E4511" s="8">
        <f>K4540/1000</f>
        <v>103.925</v>
      </c>
      <c r="F4511" s="4">
        <f t="shared" si="353"/>
        <v>0.3960000000000008</v>
      </c>
      <c r="G4511" s="4">
        <f t="shared" si="354"/>
        <v>0.3960000000000008</v>
      </c>
      <c r="H4511" s="7">
        <f t="shared" si="355"/>
        <v>0.15681600000000062</v>
      </c>
      <c r="I4511" s="7"/>
      <c r="J4511">
        <v>106849</v>
      </c>
      <c r="K4511" s="8">
        <f t="shared" si="35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352"/>
        <v>97.026300000000006</v>
      </c>
      <c r="E4512" s="8">
        <f>K4541/1000</f>
        <v>96.246100000000013</v>
      </c>
      <c r="F4512" s="4">
        <f t="shared" si="353"/>
        <v>-0.78019999999999357</v>
      </c>
      <c r="G4512" s="4">
        <f t="shared" si="354"/>
        <v>0.78019999999999357</v>
      </c>
      <c r="H4512" s="7">
        <f t="shared" si="355"/>
        <v>0.60871203999998991</v>
      </c>
      <c r="I4512" s="7"/>
      <c r="J4512">
        <v>106083</v>
      </c>
      <c r="K4512" s="8">
        <f t="shared" si="35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352"/>
        <v>59.128900000000002</v>
      </c>
      <c r="E4513" s="8">
        <f>K4542/1000</f>
        <v>58.1738</v>
      </c>
      <c r="F4513" s="4">
        <f t="shared" si="353"/>
        <v>-0.95510000000000161</v>
      </c>
      <c r="G4513" s="4">
        <f t="shared" si="354"/>
        <v>0.95510000000000161</v>
      </c>
      <c r="H4513" s="7">
        <f t="shared" si="355"/>
        <v>0.91221601000000307</v>
      </c>
      <c r="I4513" s="7"/>
      <c r="J4513">
        <v>105566</v>
      </c>
      <c r="K4513" s="8">
        <f t="shared" si="35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352"/>
        <v>-0.96311500000000005</v>
      </c>
      <c r="E4514" s="8">
        <f>K4543/1000</f>
        <v>-0.96266799999999997</v>
      </c>
      <c r="F4514" s="4">
        <f t="shared" si="353"/>
        <v>4.4700000000008622E-4</v>
      </c>
      <c r="G4514" s="4">
        <f t="shared" si="354"/>
        <v>4.4700000000008622E-4</v>
      </c>
      <c r="H4514" s="7">
        <f t="shared" si="355"/>
        <v>1.9980900000007707E-7</v>
      </c>
      <c r="I4514" s="7"/>
      <c r="J4514">
        <v>105165</v>
      </c>
      <c r="K4514" s="8">
        <f t="shared" si="35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352"/>
        <v>-0.92471500000000006</v>
      </c>
      <c r="E4515" s="8">
        <f>K4544/1000</f>
        <v>-0.92471500000000006</v>
      </c>
      <c r="F4515" s="4">
        <f t="shared" si="353"/>
        <v>0</v>
      </c>
      <c r="G4515" s="4">
        <f t="shared" si="354"/>
        <v>0</v>
      </c>
      <c r="H4515" s="7">
        <f t="shared" si="355"/>
        <v>0</v>
      </c>
      <c r="I4515" s="7"/>
      <c r="J4515">
        <v>104657</v>
      </c>
      <c r="K4515" s="8">
        <f t="shared" si="35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352"/>
        <v>-0.61187499999999995</v>
      </c>
      <c r="E4516" s="8">
        <f>K4545/1000</f>
        <v>-0.61187499999999995</v>
      </c>
      <c r="F4516" s="4">
        <f t="shared" si="353"/>
        <v>0</v>
      </c>
      <c r="G4516" s="4">
        <f t="shared" si="354"/>
        <v>0</v>
      </c>
      <c r="H4516" s="7">
        <f t="shared" si="355"/>
        <v>0</v>
      </c>
      <c r="I4516" s="7"/>
      <c r="J4516">
        <v>104445</v>
      </c>
      <c r="K4516" s="8">
        <f t="shared" si="35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352"/>
        <v>-0.61187499999999995</v>
      </c>
      <c r="E4517" s="8">
        <f>K4546/1000</f>
        <v>-0.61187499999999995</v>
      </c>
      <c r="F4517" s="4">
        <f t="shared" si="353"/>
        <v>0</v>
      </c>
      <c r="G4517" s="4">
        <f t="shared" si="354"/>
        <v>0</v>
      </c>
      <c r="H4517" s="7">
        <f t="shared" si="355"/>
        <v>0</v>
      </c>
      <c r="I4517" s="7"/>
      <c r="J4517">
        <v>104385</v>
      </c>
      <c r="K4517" s="8">
        <f t="shared" si="35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352"/>
        <v>-0.61187499999999995</v>
      </c>
      <c r="E4518" s="8">
        <f>K4547/1000</f>
        <v>-0.61187499999999995</v>
      </c>
      <c r="F4518" s="4">
        <f t="shared" si="353"/>
        <v>0</v>
      </c>
      <c r="G4518" s="4">
        <f t="shared" si="354"/>
        <v>0</v>
      </c>
      <c r="H4518" s="7">
        <f t="shared" si="355"/>
        <v>0</v>
      </c>
      <c r="I4518" s="7"/>
      <c r="J4518">
        <v>103928</v>
      </c>
      <c r="K4518" s="8">
        <f t="shared" si="35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352"/>
        <v>-0.61187499999999995</v>
      </c>
      <c r="E4519" s="8">
        <f>K4548/1000</f>
        <v>-0.61187499999999995</v>
      </c>
      <c r="F4519" s="4">
        <f t="shared" si="353"/>
        <v>0</v>
      </c>
      <c r="G4519" s="4">
        <f t="shared" si="354"/>
        <v>0</v>
      </c>
      <c r="H4519" s="7">
        <f t="shared" si="355"/>
        <v>0</v>
      </c>
      <c r="I4519" s="7"/>
      <c r="J4519">
        <v>66062.8</v>
      </c>
      <c r="K4519" s="8">
        <f t="shared" si="35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352"/>
        <v>-0.61187499999999995</v>
      </c>
      <c r="E4520" s="8">
        <f>K4549/1000</f>
        <v>-0.61187499999999995</v>
      </c>
      <c r="F4520" s="4">
        <f t="shared" si="353"/>
        <v>0</v>
      </c>
      <c r="G4520" s="4">
        <f t="shared" si="354"/>
        <v>0</v>
      </c>
      <c r="H4520" s="7">
        <f t="shared" si="355"/>
        <v>0</v>
      </c>
      <c r="I4520" s="7"/>
      <c r="J4520">
        <v>-924.71500000000003</v>
      </c>
      <c r="K4520" s="8">
        <f t="shared" si="35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352"/>
        <v>-0.61187499999999995</v>
      </c>
      <c r="E4521" s="8">
        <f>K4550/1000</f>
        <v>-0.61187499999999995</v>
      </c>
      <c r="F4521" s="4">
        <f t="shared" si="353"/>
        <v>0</v>
      </c>
      <c r="G4521" s="4">
        <f t="shared" si="354"/>
        <v>0</v>
      </c>
      <c r="H4521" s="7">
        <f t="shared" si="355"/>
        <v>0</v>
      </c>
      <c r="I4521" s="7"/>
      <c r="J4521">
        <v>-611.875</v>
      </c>
      <c r="K4521" s="8">
        <f t="shared" si="35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352"/>
        <v>-0.61187499999999995</v>
      </c>
      <c r="E4522" s="8">
        <f>K4551/1000</f>
        <v>-0.61187499999999995</v>
      </c>
      <c r="F4522" s="4">
        <f t="shared" si="353"/>
        <v>0</v>
      </c>
      <c r="G4522" s="4">
        <f t="shared" si="354"/>
        <v>0</v>
      </c>
      <c r="H4522" s="7">
        <f t="shared" si="355"/>
        <v>0</v>
      </c>
      <c r="I4522" s="7"/>
      <c r="J4522">
        <v>-611.875</v>
      </c>
      <c r="K4522" s="8">
        <f t="shared" si="35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352"/>
        <v>-0.61187499999999995</v>
      </c>
      <c r="E4523" s="8">
        <f>K4552/1000</f>
        <v>-0.61187499999999995</v>
      </c>
      <c r="F4523" s="4">
        <f t="shared" si="353"/>
        <v>0</v>
      </c>
      <c r="G4523" s="4">
        <f t="shared" si="354"/>
        <v>0</v>
      </c>
      <c r="H4523" s="7">
        <f t="shared" si="355"/>
        <v>0</v>
      </c>
      <c r="I4523" s="7"/>
      <c r="J4523">
        <v>-611.875</v>
      </c>
      <c r="K4523" s="8">
        <f t="shared" si="35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352"/>
        <v>-0.61187499999999995</v>
      </c>
      <c r="E4524" s="8">
        <f>K4553/1000</f>
        <v>-0.61187499999999995</v>
      </c>
      <c r="F4524" s="4">
        <f t="shared" si="353"/>
        <v>0</v>
      </c>
      <c r="G4524" s="4">
        <f t="shared" si="354"/>
        <v>0</v>
      </c>
      <c r="H4524" s="7">
        <f t="shared" si="355"/>
        <v>0</v>
      </c>
      <c r="I4524" s="7"/>
      <c r="J4524">
        <v>-611.875</v>
      </c>
      <c r="K4524" s="8">
        <f t="shared" ref="K4524:K4587" si="356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352"/>
        <v>-1.0669200000000001</v>
      </c>
      <c r="E4525" s="8">
        <f>K4554/1000</f>
        <v>-1.0669200000000001</v>
      </c>
      <c r="F4525" s="4">
        <f t="shared" si="353"/>
        <v>0</v>
      </c>
      <c r="G4525" s="4">
        <f t="shared" si="354"/>
        <v>0</v>
      </c>
      <c r="H4525" s="7">
        <f t="shared" si="355"/>
        <v>0</v>
      </c>
      <c r="I4525" s="7"/>
      <c r="J4525">
        <v>-611.875</v>
      </c>
      <c r="K4525" s="8">
        <f t="shared" si="356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352"/>
        <v>-1.0669200000000001</v>
      </c>
      <c r="E4526" s="8">
        <f>K4555/1000</f>
        <v>-1.0669200000000001</v>
      </c>
      <c r="F4526" s="4">
        <f t="shared" si="353"/>
        <v>0</v>
      </c>
      <c r="G4526" s="4">
        <f t="shared" si="354"/>
        <v>0</v>
      </c>
      <c r="H4526" s="7">
        <f t="shared" si="355"/>
        <v>0</v>
      </c>
      <c r="I4526" s="7"/>
      <c r="J4526">
        <v>-611.875</v>
      </c>
      <c r="K4526" s="8">
        <f t="shared" si="356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352"/>
        <v>-0.92471500000000006</v>
      </c>
      <c r="E4527" s="8">
        <f>K4556/1000</f>
        <v>-0.92471500000000006</v>
      </c>
      <c r="F4527" s="4">
        <f t="shared" si="353"/>
        <v>0</v>
      </c>
      <c r="G4527" s="4">
        <f t="shared" si="354"/>
        <v>0</v>
      </c>
      <c r="H4527" s="7">
        <f t="shared" si="355"/>
        <v>0</v>
      </c>
      <c r="I4527" s="7"/>
      <c r="J4527">
        <v>-611.875</v>
      </c>
      <c r="K4527" s="8">
        <f t="shared" si="356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352"/>
        <v>-0.92471500000000006</v>
      </c>
      <c r="E4528" s="8">
        <f>K4557/1000</f>
        <v>-0.92471500000000006</v>
      </c>
      <c r="F4528" s="4">
        <f t="shared" si="353"/>
        <v>0</v>
      </c>
      <c r="G4528" s="4">
        <f t="shared" si="354"/>
        <v>0</v>
      </c>
      <c r="H4528" s="7">
        <f t="shared" si="355"/>
        <v>0</v>
      </c>
      <c r="I4528" s="7"/>
      <c r="J4528">
        <v>-611.875</v>
      </c>
      <c r="K4528" s="8">
        <f t="shared" si="356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352"/>
        <v>-0.97123700000000002</v>
      </c>
      <c r="E4529" s="8">
        <f>K4558/1000</f>
        <v>-0.97123599999999999</v>
      </c>
      <c r="F4529" s="4">
        <f t="shared" si="353"/>
        <v>1.0000000000287557E-6</v>
      </c>
      <c r="G4529" s="4">
        <f t="shared" si="354"/>
        <v>1.0000000000287557E-6</v>
      </c>
      <c r="H4529" s="7">
        <f t="shared" si="355"/>
        <v>1.0000000000575112E-12</v>
      </c>
      <c r="I4529" s="7"/>
      <c r="J4529">
        <v>-611.875</v>
      </c>
      <c r="K4529" s="8">
        <f t="shared" si="356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352"/>
        <v>-0.92471500000000006</v>
      </c>
      <c r="E4530" s="8">
        <f>K4559/1000</f>
        <v>-0.92471500000000006</v>
      </c>
      <c r="F4530" s="4">
        <f t="shared" si="353"/>
        <v>0</v>
      </c>
      <c r="G4530" s="4">
        <f t="shared" si="354"/>
        <v>0</v>
      </c>
      <c r="H4530" s="7">
        <f t="shared" si="355"/>
        <v>0</v>
      </c>
      <c r="I4530" s="7"/>
      <c r="J4530">
        <v>-1066.92</v>
      </c>
      <c r="K4530" s="8">
        <f t="shared" si="356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352"/>
        <v>-0.92471500000000006</v>
      </c>
      <c r="E4531" s="8">
        <f>K4560/1000</f>
        <v>-0.92471500000000006</v>
      </c>
      <c r="F4531" s="4">
        <f t="shared" si="353"/>
        <v>0</v>
      </c>
      <c r="G4531" s="4">
        <f t="shared" si="354"/>
        <v>0</v>
      </c>
      <c r="H4531" s="7">
        <f t="shared" si="355"/>
        <v>0</v>
      </c>
      <c r="I4531" s="7"/>
      <c r="J4531">
        <v>-1066.92</v>
      </c>
      <c r="K4531" s="8">
        <f t="shared" si="356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352"/>
        <v>-0.92471500000000006</v>
      </c>
      <c r="E4532" s="8">
        <f>K4561/1000</f>
        <v>-0.92471500000000006</v>
      </c>
      <c r="F4532" s="4">
        <f t="shared" si="353"/>
        <v>0</v>
      </c>
      <c r="G4532" s="4">
        <f t="shared" si="354"/>
        <v>0</v>
      </c>
      <c r="H4532" s="7">
        <f t="shared" si="355"/>
        <v>0</v>
      </c>
      <c r="I4532" s="7"/>
      <c r="J4532">
        <v>-2266.1799999999998</v>
      </c>
      <c r="K4532" s="8">
        <f t="shared" si="356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352"/>
        <v>-4.6484399999999999</v>
      </c>
      <c r="E4533" s="8">
        <f>K4562/1000</f>
        <v>-4.6482399999999995</v>
      </c>
      <c r="F4533" s="4">
        <f t="shared" si="353"/>
        <v>2.0000000000042206E-4</v>
      </c>
      <c r="G4533" s="4">
        <f t="shared" si="354"/>
        <v>2.0000000000042206E-4</v>
      </c>
      <c r="H4533" s="7">
        <f t="shared" si="355"/>
        <v>4.0000000000168825E-8</v>
      </c>
      <c r="I4533" s="7"/>
      <c r="J4533">
        <v>108138</v>
      </c>
      <c r="K4533" s="8">
        <f t="shared" si="356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352"/>
        <v>12.0838</v>
      </c>
      <c r="E4534" s="8">
        <f>K4563/1000</f>
        <v>11.9147</v>
      </c>
      <c r="F4534" s="4">
        <f t="shared" si="353"/>
        <v>-0.16910000000000025</v>
      </c>
      <c r="G4534" s="4">
        <f t="shared" si="354"/>
        <v>0.16910000000000025</v>
      </c>
      <c r="H4534" s="7">
        <f t="shared" si="355"/>
        <v>2.8594810000000085E-2</v>
      </c>
      <c r="I4534" s="7"/>
      <c r="J4534">
        <v>107255</v>
      </c>
      <c r="K4534" s="8">
        <f t="shared" si="356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352"/>
        <v>61.346499999999999</v>
      </c>
      <c r="E4535" s="8">
        <f>K4564/1000</f>
        <v>61.029199999999996</v>
      </c>
      <c r="F4535" s="4">
        <f t="shared" si="353"/>
        <v>-0.31730000000000302</v>
      </c>
      <c r="G4535" s="4">
        <f t="shared" si="354"/>
        <v>0.31730000000000302</v>
      </c>
      <c r="H4535" s="7">
        <f t="shared" si="355"/>
        <v>0.10067929000000192</v>
      </c>
      <c r="I4535" s="7"/>
      <c r="J4535">
        <v>106407</v>
      </c>
      <c r="K4535" s="8">
        <f t="shared" si="356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352"/>
        <v>105.324</v>
      </c>
      <c r="E4536" s="8">
        <f>K4565/1000</f>
        <v>105.31699999999999</v>
      </c>
      <c r="F4536" s="4">
        <f t="shared" si="353"/>
        <v>-7.0000000000050022E-3</v>
      </c>
      <c r="G4536" s="4">
        <f t="shared" si="354"/>
        <v>7.0000000000050022E-3</v>
      </c>
      <c r="H4536" s="7">
        <f t="shared" si="355"/>
        <v>4.9000000000070031E-5</v>
      </c>
      <c r="I4536" s="7"/>
      <c r="J4536">
        <v>105684</v>
      </c>
      <c r="K4536" s="8">
        <f t="shared" si="356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352"/>
        <v>-0.92471500000000006</v>
      </c>
      <c r="E4537" s="8">
        <f>K4566/1000</f>
        <v>-0.92471500000000006</v>
      </c>
      <c r="F4537" s="4">
        <f t="shared" si="353"/>
        <v>0</v>
      </c>
      <c r="G4537" s="4">
        <f t="shared" si="354"/>
        <v>0</v>
      </c>
      <c r="H4537" s="7">
        <f t="shared" si="355"/>
        <v>0</v>
      </c>
      <c r="I4537" s="7"/>
      <c r="J4537">
        <v>105107</v>
      </c>
      <c r="K4537" s="8">
        <f t="shared" si="356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352"/>
        <v>-4.7156899999999995</v>
      </c>
      <c r="E4538" s="8">
        <f>K4567/1000</f>
        <v>-4.7125399999999997</v>
      </c>
      <c r="F4538" s="4">
        <f t="shared" si="353"/>
        <v>3.1499999999997641E-3</v>
      </c>
      <c r="G4538" s="4">
        <f t="shared" si="354"/>
        <v>3.1499999999997641E-3</v>
      </c>
      <c r="H4538" s="7">
        <f t="shared" si="355"/>
        <v>9.9224999999985146E-6</v>
      </c>
      <c r="I4538" s="7"/>
      <c r="J4538">
        <v>104521</v>
      </c>
      <c r="K4538" s="8">
        <f t="shared" si="356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352"/>
        <v>-0.92471500000000006</v>
      </c>
      <c r="E4539" s="8">
        <f>K4568/1000</f>
        <v>-0.92471500000000006</v>
      </c>
      <c r="F4539" s="4">
        <f t="shared" si="353"/>
        <v>0</v>
      </c>
      <c r="G4539" s="4">
        <f t="shared" si="354"/>
        <v>0</v>
      </c>
      <c r="H4539" s="7">
        <f t="shared" si="355"/>
        <v>0</v>
      </c>
      <c r="I4539" s="7"/>
      <c r="J4539">
        <v>104106</v>
      </c>
      <c r="K4539" s="8">
        <f t="shared" si="356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352"/>
        <v>-0.61187499999999995</v>
      </c>
      <c r="E4540" s="8">
        <f>K4569/1000</f>
        <v>-0.61187499999999995</v>
      </c>
      <c r="F4540" s="4">
        <f t="shared" si="353"/>
        <v>0</v>
      </c>
      <c r="G4540" s="4">
        <f t="shared" si="354"/>
        <v>0</v>
      </c>
      <c r="H4540" s="7">
        <f t="shared" si="355"/>
        <v>0</v>
      </c>
      <c r="I4540" s="7"/>
      <c r="J4540">
        <v>103925</v>
      </c>
      <c r="K4540" s="8">
        <f t="shared" si="356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352"/>
        <v>-0.61187499999999995</v>
      </c>
      <c r="E4541" s="8">
        <f>K4570/1000</f>
        <v>-0.61187499999999995</v>
      </c>
      <c r="F4541" s="4">
        <f t="shared" si="353"/>
        <v>0</v>
      </c>
      <c r="G4541" s="4">
        <f t="shared" si="354"/>
        <v>0</v>
      </c>
      <c r="H4541" s="7">
        <f t="shared" si="355"/>
        <v>0</v>
      </c>
      <c r="I4541" s="7"/>
      <c r="J4541">
        <v>96246.1</v>
      </c>
      <c r="K4541" s="8">
        <f t="shared" si="356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352"/>
        <v>-0.61187499999999995</v>
      </c>
      <c r="E4542" s="8">
        <f>K4571/1000</f>
        <v>-0.61187499999999995</v>
      </c>
      <c r="F4542" s="4">
        <f t="shared" si="353"/>
        <v>0</v>
      </c>
      <c r="G4542" s="4">
        <f t="shared" si="354"/>
        <v>0</v>
      </c>
      <c r="H4542" s="7">
        <f t="shared" si="355"/>
        <v>0</v>
      </c>
      <c r="I4542" s="7"/>
      <c r="J4542">
        <v>58173.8</v>
      </c>
      <c r="K4542" s="8">
        <f t="shared" si="356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352"/>
        <v>-0.61187499999999995</v>
      </c>
      <c r="E4543" s="8">
        <f>K4572/1000</f>
        <v>-0.61187499999999995</v>
      </c>
      <c r="F4543" s="4">
        <f t="shared" si="353"/>
        <v>0</v>
      </c>
      <c r="G4543" s="4">
        <f t="shared" si="354"/>
        <v>0</v>
      </c>
      <c r="H4543" s="7">
        <f t="shared" si="355"/>
        <v>0</v>
      </c>
      <c r="I4543" s="7"/>
      <c r="J4543">
        <v>-962.66800000000001</v>
      </c>
      <c r="K4543" s="8">
        <f t="shared" si="356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352"/>
        <v>-0.61187499999999995</v>
      </c>
      <c r="E4544" s="8">
        <f>K4573/1000</f>
        <v>-0.61187499999999995</v>
      </c>
      <c r="F4544" s="4">
        <f t="shared" si="353"/>
        <v>0</v>
      </c>
      <c r="G4544" s="4">
        <f t="shared" si="354"/>
        <v>0</v>
      </c>
      <c r="H4544" s="7">
        <f t="shared" si="355"/>
        <v>0</v>
      </c>
      <c r="I4544" s="7"/>
      <c r="J4544">
        <v>-924.71500000000003</v>
      </c>
      <c r="K4544" s="8">
        <f t="shared" si="356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352"/>
        <v>-0.61187499999999995</v>
      </c>
      <c r="E4545" s="8">
        <f>K4574/1000</f>
        <v>-0.61187499999999995</v>
      </c>
      <c r="F4545" s="4">
        <f t="shared" si="353"/>
        <v>0</v>
      </c>
      <c r="G4545" s="4">
        <f t="shared" si="354"/>
        <v>0</v>
      </c>
      <c r="H4545" s="7">
        <f t="shared" si="355"/>
        <v>0</v>
      </c>
      <c r="I4545" s="7"/>
      <c r="J4545">
        <v>-611.875</v>
      </c>
      <c r="K4545" s="8">
        <f t="shared" si="356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352"/>
        <v>-0.61187499999999995</v>
      </c>
      <c r="E4546" s="8">
        <f>K4575/1000</f>
        <v>-0.61187499999999995</v>
      </c>
      <c r="F4546" s="4">
        <f t="shared" si="353"/>
        <v>0</v>
      </c>
      <c r="G4546" s="4">
        <f t="shared" si="354"/>
        <v>0</v>
      </c>
      <c r="H4546" s="7">
        <f t="shared" si="355"/>
        <v>0</v>
      </c>
      <c r="I4546" s="7"/>
      <c r="J4546">
        <v>-611.875</v>
      </c>
      <c r="K4546" s="8">
        <f t="shared" si="356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352"/>
        <v>-0.61187499999999995</v>
      </c>
      <c r="E4547" s="8">
        <f>K4576/1000</f>
        <v>-0.61187499999999995</v>
      </c>
      <c r="F4547" s="4">
        <f t="shared" si="353"/>
        <v>0</v>
      </c>
      <c r="G4547" s="4">
        <f t="shared" si="354"/>
        <v>0</v>
      </c>
      <c r="H4547" s="7">
        <f t="shared" si="355"/>
        <v>0</v>
      </c>
      <c r="I4547" s="7"/>
      <c r="J4547">
        <v>-611.875</v>
      </c>
      <c r="K4547" s="8">
        <f t="shared" si="356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352"/>
        <v>-0.61187499999999995</v>
      </c>
      <c r="E4548" s="8">
        <f>K4577/1000</f>
        <v>-0.61187499999999995</v>
      </c>
      <c r="F4548" s="4">
        <f t="shared" si="353"/>
        <v>0</v>
      </c>
      <c r="G4548" s="4">
        <f t="shared" si="354"/>
        <v>0</v>
      </c>
      <c r="H4548" s="7">
        <f t="shared" si="355"/>
        <v>0</v>
      </c>
      <c r="I4548" s="7"/>
      <c r="J4548">
        <v>-611.875</v>
      </c>
      <c r="K4548" s="8">
        <f t="shared" si="356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352"/>
        <v>-1.0669200000000001</v>
      </c>
      <c r="E4549" s="8">
        <f>K4578/1000</f>
        <v>-1.0669200000000001</v>
      </c>
      <c r="F4549" s="4">
        <f t="shared" si="353"/>
        <v>0</v>
      </c>
      <c r="G4549" s="4">
        <f t="shared" si="354"/>
        <v>0</v>
      </c>
      <c r="H4549" s="7">
        <f t="shared" si="355"/>
        <v>0</v>
      </c>
      <c r="I4549" s="7"/>
      <c r="J4549">
        <v>-611.875</v>
      </c>
      <c r="K4549" s="8">
        <f t="shared" si="356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352"/>
        <v>-1.0669200000000001</v>
      </c>
      <c r="E4550" s="8">
        <f>K4579/1000</f>
        <v>-1.0669200000000001</v>
      </c>
      <c r="F4550" s="4">
        <f t="shared" si="353"/>
        <v>0</v>
      </c>
      <c r="G4550" s="4">
        <f t="shared" si="354"/>
        <v>0</v>
      </c>
      <c r="H4550" s="7">
        <f t="shared" si="355"/>
        <v>0</v>
      </c>
      <c r="I4550" s="7"/>
      <c r="J4550">
        <v>-611.875</v>
      </c>
      <c r="K4550" s="8">
        <f t="shared" si="356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352"/>
        <v>-0.92471500000000006</v>
      </c>
      <c r="E4551" s="8">
        <f>K4580/1000</f>
        <v>-0.92471500000000006</v>
      </c>
      <c r="F4551" s="4">
        <f t="shared" si="353"/>
        <v>0</v>
      </c>
      <c r="G4551" s="4">
        <f t="shared" si="354"/>
        <v>0</v>
      </c>
      <c r="H4551" s="7">
        <f t="shared" si="355"/>
        <v>0</v>
      </c>
      <c r="I4551" s="7"/>
      <c r="J4551">
        <v>-611.875</v>
      </c>
      <c r="K4551" s="8">
        <f t="shared" si="356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352"/>
        <v>-0.92471500000000006</v>
      </c>
      <c r="E4552" s="8">
        <f>K4581/1000</f>
        <v>-0.92471500000000006</v>
      </c>
      <c r="F4552" s="4">
        <f t="shared" si="353"/>
        <v>0</v>
      </c>
      <c r="G4552" s="4">
        <f t="shared" si="354"/>
        <v>0</v>
      </c>
      <c r="H4552" s="7">
        <f t="shared" si="355"/>
        <v>0</v>
      </c>
      <c r="I4552" s="7"/>
      <c r="J4552">
        <v>-611.875</v>
      </c>
      <c r="K4552" s="8">
        <f t="shared" si="356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357">C4553/1000</f>
        <v>-4.63164</v>
      </c>
      <c r="E4553" s="8">
        <f>K4582/1000</f>
        <v>-4.6324399999999999</v>
      </c>
      <c r="F4553" s="4">
        <f t="shared" ref="F4553:F4616" si="358">(E4553- D4553)</f>
        <v>-7.9999999999991189E-4</v>
      </c>
      <c r="G4553" s="4">
        <f t="shared" ref="G4553:G4616" si="359">ABS(F4553)</f>
        <v>7.9999999999991189E-4</v>
      </c>
      <c r="H4553" s="7">
        <f t="shared" ref="H4553:H4616" si="360">(G4553^2)</f>
        <v>6.3999999999985898E-7</v>
      </c>
      <c r="I4553" s="7"/>
      <c r="J4553">
        <v>-611.875</v>
      </c>
      <c r="K4553" s="8">
        <f t="shared" si="356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357"/>
        <v>23.941599999999998</v>
      </c>
      <c r="E4554" s="8">
        <f>K4583/1000</f>
        <v>24.2104</v>
      </c>
      <c r="F4554" s="4">
        <f t="shared" si="358"/>
        <v>0.26880000000000237</v>
      </c>
      <c r="G4554" s="4">
        <f t="shared" si="359"/>
        <v>0.26880000000000237</v>
      </c>
      <c r="H4554" s="7">
        <f t="shared" si="360"/>
        <v>7.2253440000001279E-2</v>
      </c>
      <c r="I4554" s="7"/>
      <c r="J4554">
        <v>-1066.92</v>
      </c>
      <c r="K4554" s="8">
        <f t="shared" si="356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357"/>
        <v>65.238</v>
      </c>
      <c r="E4555" s="8">
        <f>K4584/1000</f>
        <v>65.663499999999999</v>
      </c>
      <c r="F4555" s="4">
        <f t="shared" si="358"/>
        <v>0.42549999999999955</v>
      </c>
      <c r="G4555" s="4">
        <f t="shared" si="359"/>
        <v>0.42549999999999955</v>
      </c>
      <c r="H4555" s="7">
        <f t="shared" si="360"/>
        <v>0.18105024999999961</v>
      </c>
      <c r="I4555" s="7"/>
      <c r="J4555">
        <v>-1066.92</v>
      </c>
      <c r="K4555" s="8">
        <f t="shared" si="356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357"/>
        <v>102.767</v>
      </c>
      <c r="E4556" s="8">
        <f>K4585/1000</f>
        <v>103.401</v>
      </c>
      <c r="F4556" s="4">
        <f t="shared" si="358"/>
        <v>0.63400000000000034</v>
      </c>
      <c r="G4556" s="4">
        <f t="shared" si="359"/>
        <v>0.63400000000000034</v>
      </c>
      <c r="H4556" s="7">
        <f t="shared" si="360"/>
        <v>0.40195600000000042</v>
      </c>
      <c r="I4556" s="7"/>
      <c r="J4556">
        <v>-924.71500000000003</v>
      </c>
      <c r="K4556" s="8">
        <f t="shared" si="356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357"/>
        <v>105.063</v>
      </c>
      <c r="E4557" s="8">
        <f>K4586/1000</f>
        <v>105.157</v>
      </c>
      <c r="F4557" s="4">
        <f t="shared" si="358"/>
        <v>9.3999999999994088E-2</v>
      </c>
      <c r="G4557" s="4">
        <f t="shared" si="359"/>
        <v>9.3999999999994088E-2</v>
      </c>
      <c r="H4557" s="7">
        <f t="shared" si="360"/>
        <v>8.8359999999988881E-3</v>
      </c>
      <c r="I4557" s="7"/>
      <c r="J4557">
        <v>-924.71500000000003</v>
      </c>
      <c r="K4557" s="8">
        <f t="shared" si="356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357"/>
        <v>59.125</v>
      </c>
      <c r="E4558" s="8">
        <f>K4587/1000</f>
        <v>58.820800000000006</v>
      </c>
      <c r="F4558" s="4">
        <f t="shared" si="358"/>
        <v>-0.30419999999999447</v>
      </c>
      <c r="G4558" s="4">
        <f t="shared" si="359"/>
        <v>0.30419999999999447</v>
      </c>
      <c r="H4558" s="7">
        <f t="shared" si="360"/>
        <v>9.2537639999996632E-2</v>
      </c>
      <c r="I4558" s="7"/>
      <c r="J4558">
        <v>-971.23599999999999</v>
      </c>
      <c r="K4558" s="8">
        <f t="shared" si="356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357"/>
        <v>-0.92471500000000006</v>
      </c>
      <c r="E4559" s="8">
        <f>K4588/1000</f>
        <v>-0.92471500000000006</v>
      </c>
      <c r="F4559" s="4">
        <f t="shared" si="358"/>
        <v>0</v>
      </c>
      <c r="G4559" s="4">
        <f t="shared" si="359"/>
        <v>0</v>
      </c>
      <c r="H4559" s="7">
        <f t="shared" si="360"/>
        <v>0</v>
      </c>
      <c r="I4559" s="7"/>
      <c r="J4559">
        <v>-924.71500000000003</v>
      </c>
      <c r="K4559" s="8">
        <f t="shared" si="356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357"/>
        <v>-0.92471500000000006</v>
      </c>
      <c r="E4560" s="8">
        <f>K4589/1000</f>
        <v>-0.92471500000000006</v>
      </c>
      <c r="F4560" s="4">
        <f t="shared" si="358"/>
        <v>0</v>
      </c>
      <c r="G4560" s="4">
        <f t="shared" si="359"/>
        <v>0</v>
      </c>
      <c r="H4560" s="7">
        <f t="shared" si="360"/>
        <v>0</v>
      </c>
      <c r="I4560" s="7"/>
      <c r="J4560">
        <v>-924.71500000000003</v>
      </c>
      <c r="K4560" s="8">
        <f t="shared" si="356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357"/>
        <v>-0.92471500000000006</v>
      </c>
      <c r="E4561" s="8">
        <f>K4590/1000</f>
        <v>-0.92471500000000006</v>
      </c>
      <c r="F4561" s="4">
        <f t="shared" si="358"/>
        <v>0</v>
      </c>
      <c r="G4561" s="4">
        <f t="shared" si="359"/>
        <v>0</v>
      </c>
      <c r="H4561" s="7">
        <f t="shared" si="360"/>
        <v>0</v>
      </c>
      <c r="I4561" s="7"/>
      <c r="J4561">
        <v>-924.71500000000003</v>
      </c>
      <c r="K4561" s="8">
        <f t="shared" si="356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357"/>
        <v>-4.7312700000000003</v>
      </c>
      <c r="E4562" s="8">
        <f>K4591/1000</f>
        <v>-4.7275700000000001</v>
      </c>
      <c r="F4562" s="4">
        <f t="shared" si="358"/>
        <v>3.7000000000002586E-3</v>
      </c>
      <c r="G4562" s="4">
        <f t="shared" si="359"/>
        <v>3.7000000000002586E-3</v>
      </c>
      <c r="H4562" s="7">
        <f t="shared" si="360"/>
        <v>1.3690000000001914E-5</v>
      </c>
      <c r="I4562" s="7"/>
      <c r="J4562">
        <v>-4648.24</v>
      </c>
      <c r="K4562" s="8">
        <f t="shared" si="356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357"/>
        <v>-0.92471500000000006</v>
      </c>
      <c r="E4563" s="8">
        <f>K4592/1000</f>
        <v>-0.92471500000000006</v>
      </c>
      <c r="F4563" s="4">
        <f t="shared" si="358"/>
        <v>0</v>
      </c>
      <c r="G4563" s="4">
        <f t="shared" si="359"/>
        <v>0</v>
      </c>
      <c r="H4563" s="7">
        <f t="shared" si="360"/>
        <v>0</v>
      </c>
      <c r="I4563" s="7"/>
      <c r="J4563">
        <v>11914.7</v>
      </c>
      <c r="K4563" s="8">
        <f t="shared" si="356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357"/>
        <v>-0.61187499999999995</v>
      </c>
      <c r="E4564" s="8">
        <f>K4593/1000</f>
        <v>-0.61187499999999995</v>
      </c>
      <c r="F4564" s="4">
        <f t="shared" si="358"/>
        <v>0</v>
      </c>
      <c r="G4564" s="4">
        <f t="shared" si="359"/>
        <v>0</v>
      </c>
      <c r="H4564" s="7">
        <f t="shared" si="360"/>
        <v>0</v>
      </c>
      <c r="I4564" s="7"/>
      <c r="J4564">
        <v>61029.2</v>
      </c>
      <c r="K4564" s="8">
        <f t="shared" si="356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357"/>
        <v>-0.61187499999999995</v>
      </c>
      <c r="E4565" s="8">
        <f>K4594/1000</f>
        <v>-0.61187499999999995</v>
      </c>
      <c r="F4565" s="4">
        <f t="shared" si="358"/>
        <v>0</v>
      </c>
      <c r="G4565" s="4">
        <f t="shared" si="359"/>
        <v>0</v>
      </c>
      <c r="H4565" s="7">
        <f t="shared" si="360"/>
        <v>0</v>
      </c>
      <c r="I4565" s="7"/>
      <c r="J4565">
        <v>105317</v>
      </c>
      <c r="K4565" s="8">
        <f t="shared" si="356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357"/>
        <v>-0.61187499999999995</v>
      </c>
      <c r="E4566" s="8">
        <f>K4595/1000</f>
        <v>-0.61187499999999995</v>
      </c>
      <c r="F4566" s="4">
        <f t="shared" si="358"/>
        <v>0</v>
      </c>
      <c r="G4566" s="4">
        <f t="shared" si="359"/>
        <v>0</v>
      </c>
      <c r="H4566" s="7">
        <f t="shared" si="360"/>
        <v>0</v>
      </c>
      <c r="I4566" s="7"/>
      <c r="J4566">
        <v>-924.71500000000003</v>
      </c>
      <c r="K4566" s="8">
        <f t="shared" si="356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357"/>
        <v>-0.61187499999999995</v>
      </c>
      <c r="E4567" s="8">
        <f>K4596/1000</f>
        <v>-0.61187499999999995</v>
      </c>
      <c r="F4567" s="4">
        <f t="shared" si="358"/>
        <v>0</v>
      </c>
      <c r="G4567" s="4">
        <f t="shared" si="359"/>
        <v>0</v>
      </c>
      <c r="H4567" s="7">
        <f t="shared" si="360"/>
        <v>0</v>
      </c>
      <c r="I4567" s="7"/>
      <c r="J4567">
        <v>-4712.54</v>
      </c>
      <c r="K4567" s="8">
        <f t="shared" si="356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357"/>
        <v>-0.61187499999999995</v>
      </c>
      <c r="E4568" s="8">
        <f>K4597/1000</f>
        <v>-0.61187499999999995</v>
      </c>
      <c r="F4568" s="4">
        <f t="shared" si="358"/>
        <v>0</v>
      </c>
      <c r="G4568" s="4">
        <f t="shared" si="359"/>
        <v>0</v>
      </c>
      <c r="H4568" s="7">
        <f t="shared" si="360"/>
        <v>0</v>
      </c>
      <c r="I4568" s="7"/>
      <c r="J4568">
        <v>-924.71500000000003</v>
      </c>
      <c r="K4568" s="8">
        <f t="shared" si="356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357"/>
        <v>-0.61187499999999995</v>
      </c>
      <c r="E4569" s="8">
        <f>K4598/1000</f>
        <v>-0.61187499999999995</v>
      </c>
      <c r="F4569" s="4">
        <f t="shared" si="358"/>
        <v>0</v>
      </c>
      <c r="G4569" s="4">
        <f t="shared" si="359"/>
        <v>0</v>
      </c>
      <c r="H4569" s="7">
        <f t="shared" si="360"/>
        <v>0</v>
      </c>
      <c r="I4569" s="7"/>
      <c r="J4569">
        <v>-611.875</v>
      </c>
      <c r="K4569" s="8">
        <f t="shared" si="356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357"/>
        <v>-0.61187499999999995</v>
      </c>
      <c r="E4570" s="8">
        <f>K4599/1000</f>
        <v>-0.61187499999999995</v>
      </c>
      <c r="F4570" s="4">
        <f t="shared" si="358"/>
        <v>0</v>
      </c>
      <c r="G4570" s="4">
        <f t="shared" si="359"/>
        <v>0</v>
      </c>
      <c r="H4570" s="7">
        <f t="shared" si="360"/>
        <v>0</v>
      </c>
      <c r="I4570" s="7"/>
      <c r="J4570">
        <v>-611.875</v>
      </c>
      <c r="K4570" s="8">
        <f t="shared" si="356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357"/>
        <v>-0.61187499999999995</v>
      </c>
      <c r="E4571" s="8">
        <f>K4600/1000</f>
        <v>-0.61187499999999995</v>
      </c>
      <c r="F4571" s="4">
        <f t="shared" si="358"/>
        <v>0</v>
      </c>
      <c r="G4571" s="4">
        <f t="shared" si="359"/>
        <v>0</v>
      </c>
      <c r="H4571" s="7">
        <f t="shared" si="360"/>
        <v>0</v>
      </c>
      <c r="I4571" s="7"/>
      <c r="J4571">
        <v>-611.875</v>
      </c>
      <c r="K4571" s="8">
        <f t="shared" si="356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357"/>
        <v>-0.61187499999999995</v>
      </c>
      <c r="E4572" s="8">
        <f>K4601/1000</f>
        <v>-0.61187499999999995</v>
      </c>
      <c r="F4572" s="4">
        <f t="shared" si="358"/>
        <v>0</v>
      </c>
      <c r="G4572" s="4">
        <f t="shared" si="359"/>
        <v>0</v>
      </c>
      <c r="H4572" s="7">
        <f t="shared" si="360"/>
        <v>0</v>
      </c>
      <c r="I4572" s="7"/>
      <c r="J4572">
        <v>-611.875</v>
      </c>
      <c r="K4572" s="8">
        <f t="shared" si="356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357"/>
        <v>-1.0669200000000001</v>
      </c>
      <c r="E4573" s="8">
        <f>K4602/1000</f>
        <v>-1.0669200000000001</v>
      </c>
      <c r="F4573" s="4">
        <f t="shared" si="358"/>
        <v>0</v>
      </c>
      <c r="G4573" s="4">
        <f t="shared" si="359"/>
        <v>0</v>
      </c>
      <c r="H4573" s="7">
        <f t="shared" si="360"/>
        <v>0</v>
      </c>
      <c r="I4573" s="7"/>
      <c r="J4573">
        <v>-611.875</v>
      </c>
      <c r="K4573" s="8">
        <f t="shared" si="356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357"/>
        <v>-1.0669200000000001</v>
      </c>
      <c r="E4574" s="8">
        <f>K4603/1000</f>
        <v>-1.0669200000000001</v>
      </c>
      <c r="F4574" s="4">
        <f t="shared" si="358"/>
        <v>0</v>
      </c>
      <c r="G4574" s="4">
        <f t="shared" si="359"/>
        <v>0</v>
      </c>
      <c r="H4574" s="7">
        <f t="shared" si="360"/>
        <v>0</v>
      </c>
      <c r="I4574" s="7"/>
      <c r="J4574">
        <v>-611.875</v>
      </c>
      <c r="K4574" s="8">
        <f t="shared" si="356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357"/>
        <v>-4.5502399999999996</v>
      </c>
      <c r="E4575" s="8">
        <f>K4604/1000</f>
        <v>-4.5518000000000001</v>
      </c>
      <c r="F4575" s="4">
        <f t="shared" si="358"/>
        <v>-1.5600000000004499E-3</v>
      </c>
      <c r="G4575" s="4">
        <f t="shared" si="359"/>
        <v>1.5600000000004499E-3</v>
      </c>
      <c r="H4575" s="7">
        <f t="shared" si="360"/>
        <v>2.4336000000014038E-6</v>
      </c>
      <c r="I4575" s="7"/>
      <c r="J4575">
        <v>-611.875</v>
      </c>
      <c r="K4575" s="8">
        <f t="shared" si="356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357"/>
        <v>2.7256</v>
      </c>
      <c r="E4576" s="8">
        <f>K4605/1000</f>
        <v>3.1927800000000004</v>
      </c>
      <c r="F4576" s="4">
        <f t="shared" si="358"/>
        <v>0.46718000000000037</v>
      </c>
      <c r="G4576" s="4">
        <f t="shared" si="359"/>
        <v>0.46718000000000037</v>
      </c>
      <c r="H4576" s="7">
        <f t="shared" si="360"/>
        <v>0.21825715240000035</v>
      </c>
      <c r="I4576" s="7"/>
      <c r="J4576">
        <v>-611.875</v>
      </c>
      <c r="K4576" s="8">
        <f t="shared" si="356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357"/>
        <v>106.79900000000001</v>
      </c>
      <c r="E4577" s="8">
        <f>K4606/1000</f>
        <v>106.83499999999999</v>
      </c>
      <c r="F4577" s="4">
        <f t="shared" si="358"/>
        <v>3.5999999999987153E-2</v>
      </c>
      <c r="G4577" s="4">
        <f t="shared" si="359"/>
        <v>3.5999999999987153E-2</v>
      </c>
      <c r="H4577" s="7">
        <f t="shared" si="360"/>
        <v>1.295999999999075E-3</v>
      </c>
      <c r="I4577" s="7"/>
      <c r="J4577">
        <v>-611.875</v>
      </c>
      <c r="K4577" s="8">
        <f t="shared" si="356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357"/>
        <v>105.65600000000001</v>
      </c>
      <c r="E4578" s="8">
        <f>K4607/1000</f>
        <v>106.05800000000001</v>
      </c>
      <c r="F4578" s="4">
        <f t="shared" si="358"/>
        <v>0.40200000000000102</v>
      </c>
      <c r="G4578" s="4">
        <f t="shared" si="359"/>
        <v>0.40200000000000102</v>
      </c>
      <c r="H4578" s="7">
        <f t="shared" si="360"/>
        <v>0.16160400000000083</v>
      </c>
      <c r="I4578" s="7"/>
      <c r="J4578">
        <v>-1066.92</v>
      </c>
      <c r="K4578" s="8">
        <f t="shared" si="356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357"/>
        <v>104.974</v>
      </c>
      <c r="E4579" s="8">
        <f>K4608/1000</f>
        <v>105.012</v>
      </c>
      <c r="F4579" s="4">
        <f t="shared" si="358"/>
        <v>3.7999999999996703E-2</v>
      </c>
      <c r="G4579" s="4">
        <f t="shared" si="359"/>
        <v>3.7999999999996703E-2</v>
      </c>
      <c r="H4579" s="7">
        <f t="shared" si="360"/>
        <v>1.4439999999997495E-3</v>
      </c>
      <c r="I4579" s="7"/>
      <c r="J4579">
        <v>-1066.92</v>
      </c>
      <c r="K4579" s="8">
        <f t="shared" si="356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357"/>
        <v>104.529</v>
      </c>
      <c r="E4580" s="8">
        <f>K4609/1000</f>
        <v>105.063</v>
      </c>
      <c r="F4580" s="4">
        <f t="shared" si="358"/>
        <v>0.53400000000000603</v>
      </c>
      <c r="G4580" s="4">
        <f t="shared" si="359"/>
        <v>0.53400000000000603</v>
      </c>
      <c r="H4580" s="7">
        <f t="shared" si="360"/>
        <v>0.28515600000000646</v>
      </c>
      <c r="I4580" s="7"/>
      <c r="J4580">
        <v>-924.71500000000003</v>
      </c>
      <c r="K4580" s="8">
        <f t="shared" si="356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357"/>
        <v>104.06699999999999</v>
      </c>
      <c r="E4581" s="8">
        <f>K4610/1000</f>
        <v>104.18300000000001</v>
      </c>
      <c r="F4581" s="4">
        <f t="shared" si="358"/>
        <v>0.11600000000001387</v>
      </c>
      <c r="G4581" s="4">
        <f t="shared" si="359"/>
        <v>0.11600000000001387</v>
      </c>
      <c r="H4581" s="7">
        <f t="shared" si="360"/>
        <v>1.3456000000003217E-2</v>
      </c>
      <c r="I4581" s="7"/>
      <c r="J4581">
        <v>-924.71500000000003</v>
      </c>
      <c r="K4581" s="8">
        <f t="shared" si="356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357"/>
        <v>103.74299999999999</v>
      </c>
      <c r="E4582" s="8">
        <f>K4611/1000</f>
        <v>103.861</v>
      </c>
      <c r="F4582" s="4">
        <f t="shared" si="358"/>
        <v>0.11800000000000921</v>
      </c>
      <c r="G4582" s="4">
        <f t="shared" si="359"/>
        <v>0.11800000000000921</v>
      </c>
      <c r="H4582" s="7">
        <f t="shared" si="360"/>
        <v>1.3924000000002172E-2</v>
      </c>
      <c r="I4582" s="7"/>
      <c r="J4582">
        <v>-4632.4399999999996</v>
      </c>
      <c r="K4582" s="8">
        <f t="shared" si="356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357"/>
        <v>103.548</v>
      </c>
      <c r="E4583" s="8">
        <f>K4612/1000</f>
        <v>103.667</v>
      </c>
      <c r="F4583" s="4">
        <f t="shared" si="358"/>
        <v>0.11899999999999977</v>
      </c>
      <c r="G4583" s="4">
        <f t="shared" si="359"/>
        <v>0.11899999999999977</v>
      </c>
      <c r="H4583" s="7">
        <f t="shared" si="360"/>
        <v>1.4160999999999946E-2</v>
      </c>
      <c r="I4583" s="7"/>
      <c r="J4583">
        <v>24210.400000000001</v>
      </c>
      <c r="K4583" s="8">
        <f t="shared" si="356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357"/>
        <v>87.887899999999988</v>
      </c>
      <c r="E4584" s="8">
        <f>K4613/1000</f>
        <v>87.220600000000005</v>
      </c>
      <c r="F4584" s="4">
        <f t="shared" si="358"/>
        <v>-0.66729999999998313</v>
      </c>
      <c r="G4584" s="4">
        <f t="shared" si="359"/>
        <v>0.66729999999998313</v>
      </c>
      <c r="H4584" s="7">
        <f t="shared" si="360"/>
        <v>0.44528928999997747</v>
      </c>
      <c r="I4584" s="7"/>
      <c r="J4584">
        <v>65663.5</v>
      </c>
      <c r="K4584" s="8">
        <f t="shared" si="356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357"/>
        <v>71.335999999999999</v>
      </c>
      <c r="E4585" s="8">
        <f>K4614/1000</f>
        <v>70.207499999999996</v>
      </c>
      <c r="F4585" s="4">
        <f t="shared" si="358"/>
        <v>-1.1285000000000025</v>
      </c>
      <c r="G4585" s="4">
        <f t="shared" si="359"/>
        <v>1.1285000000000025</v>
      </c>
      <c r="H4585" s="7">
        <f t="shared" si="360"/>
        <v>1.2735122500000056</v>
      </c>
      <c r="I4585" s="7"/>
      <c r="J4585">
        <v>103401</v>
      </c>
      <c r="K4585" s="8">
        <f t="shared" si="356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357"/>
        <v>22.656400000000001</v>
      </c>
      <c r="E4586" s="8">
        <f>K4615/1000</f>
        <v>22.095099999999999</v>
      </c>
      <c r="F4586" s="4">
        <f t="shared" si="358"/>
        <v>-0.5613000000000028</v>
      </c>
      <c r="G4586" s="4">
        <f t="shared" si="359"/>
        <v>0.5613000000000028</v>
      </c>
      <c r="H4586" s="7">
        <f t="shared" si="360"/>
        <v>0.31505769000000317</v>
      </c>
      <c r="I4586" s="7"/>
      <c r="J4586">
        <v>105157</v>
      </c>
      <c r="K4586" s="8">
        <f t="shared" si="356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357"/>
        <v>-0.92471500000000006</v>
      </c>
      <c r="E4587" s="8">
        <f>K4616/1000</f>
        <v>-0.92471500000000006</v>
      </c>
      <c r="F4587" s="4">
        <f t="shared" si="358"/>
        <v>0</v>
      </c>
      <c r="G4587" s="4">
        <f t="shared" si="359"/>
        <v>0</v>
      </c>
      <c r="H4587" s="7">
        <f t="shared" si="360"/>
        <v>0</v>
      </c>
      <c r="I4587" s="7"/>
      <c r="J4587">
        <v>58820.800000000003</v>
      </c>
      <c r="K4587" s="8">
        <f t="shared" si="356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357"/>
        <v>-0.61187499999999995</v>
      </c>
      <c r="E4588" s="8">
        <f>K4617/1000</f>
        <v>-0.61187499999999995</v>
      </c>
      <c r="F4588" s="4">
        <f t="shared" si="358"/>
        <v>0</v>
      </c>
      <c r="G4588" s="4">
        <f t="shared" si="359"/>
        <v>0</v>
      </c>
      <c r="H4588" s="7">
        <f t="shared" si="360"/>
        <v>0</v>
      </c>
      <c r="I4588" s="7"/>
      <c r="J4588">
        <v>-924.71500000000003</v>
      </c>
      <c r="K4588" s="8">
        <f t="shared" ref="K4588:K4651" si="361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357"/>
        <v>-0.61187499999999995</v>
      </c>
      <c r="E4589" s="8">
        <f>K4618/1000</f>
        <v>-0.61187499999999995</v>
      </c>
      <c r="F4589" s="4">
        <f t="shared" si="358"/>
        <v>0</v>
      </c>
      <c r="G4589" s="4">
        <f t="shared" si="359"/>
        <v>0</v>
      </c>
      <c r="H4589" s="7">
        <f t="shared" si="360"/>
        <v>0</v>
      </c>
      <c r="I4589" s="7"/>
      <c r="J4589">
        <v>-924.71500000000003</v>
      </c>
      <c r="K4589" s="8">
        <f t="shared" si="361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357"/>
        <v>-0.61187499999999995</v>
      </c>
      <c r="E4590" s="8">
        <f>K4619/1000</f>
        <v>-0.61187499999999995</v>
      </c>
      <c r="F4590" s="4">
        <f t="shared" si="358"/>
        <v>0</v>
      </c>
      <c r="G4590" s="4">
        <f t="shared" si="359"/>
        <v>0</v>
      </c>
      <c r="H4590" s="7">
        <f t="shared" si="360"/>
        <v>0</v>
      </c>
      <c r="I4590" s="7"/>
      <c r="J4590">
        <v>-924.71500000000003</v>
      </c>
      <c r="K4590" s="8">
        <f t="shared" si="361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357"/>
        <v>-0.61187499999999995</v>
      </c>
      <c r="E4591" s="8">
        <f>K4620/1000</f>
        <v>-0.61187499999999995</v>
      </c>
      <c r="F4591" s="4">
        <f t="shared" si="358"/>
        <v>0</v>
      </c>
      <c r="G4591" s="4">
        <f t="shared" si="359"/>
        <v>0</v>
      </c>
      <c r="H4591" s="7">
        <f t="shared" si="360"/>
        <v>0</v>
      </c>
      <c r="I4591" s="7"/>
      <c r="J4591">
        <v>-4727.57</v>
      </c>
      <c r="K4591" s="8">
        <f t="shared" si="361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357"/>
        <v>-0.61187499999999995</v>
      </c>
      <c r="E4592" s="8">
        <f>K4621/1000</f>
        <v>-0.61187499999999995</v>
      </c>
      <c r="F4592" s="4">
        <f t="shared" si="358"/>
        <v>0</v>
      </c>
      <c r="G4592" s="4">
        <f t="shared" si="359"/>
        <v>0</v>
      </c>
      <c r="H4592" s="7">
        <f t="shared" si="360"/>
        <v>0</v>
      </c>
      <c r="I4592" s="7"/>
      <c r="J4592">
        <v>-924.71500000000003</v>
      </c>
      <c r="K4592" s="8">
        <f t="shared" si="361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357"/>
        <v>-0.61187499999999995</v>
      </c>
      <c r="E4593" s="8">
        <f>K4622/1000</f>
        <v>-0.61187499999999995</v>
      </c>
      <c r="F4593" s="4">
        <f t="shared" si="358"/>
        <v>0</v>
      </c>
      <c r="G4593" s="4">
        <f t="shared" si="359"/>
        <v>0</v>
      </c>
      <c r="H4593" s="7">
        <f t="shared" si="360"/>
        <v>0</v>
      </c>
      <c r="I4593" s="7"/>
      <c r="J4593">
        <v>-611.875</v>
      </c>
      <c r="K4593" s="8">
        <f t="shared" si="361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357"/>
        <v>-0.61187499999999995</v>
      </c>
      <c r="E4594" s="8">
        <f>K4623/1000</f>
        <v>-0.61187499999999995</v>
      </c>
      <c r="F4594" s="4">
        <f t="shared" si="358"/>
        <v>0</v>
      </c>
      <c r="G4594" s="4">
        <f t="shared" si="359"/>
        <v>0</v>
      </c>
      <c r="H4594" s="7">
        <f t="shared" si="360"/>
        <v>0</v>
      </c>
      <c r="I4594" s="7"/>
      <c r="J4594">
        <v>-611.875</v>
      </c>
      <c r="K4594" s="8">
        <f t="shared" si="361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357"/>
        <v>-0.61187499999999995</v>
      </c>
      <c r="E4595" s="8">
        <f>K4624/1000</f>
        <v>-0.61187499999999995</v>
      </c>
      <c r="F4595" s="4">
        <f t="shared" si="358"/>
        <v>0</v>
      </c>
      <c r="G4595" s="4">
        <f t="shared" si="359"/>
        <v>0</v>
      </c>
      <c r="H4595" s="7">
        <f t="shared" si="360"/>
        <v>0</v>
      </c>
      <c r="I4595" s="7"/>
      <c r="J4595">
        <v>-611.875</v>
      </c>
      <c r="K4595" s="8">
        <f t="shared" si="361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357"/>
        <v>-0.61187499999999995</v>
      </c>
      <c r="E4596" s="8">
        <f>K4625/1000</f>
        <v>-0.61187499999999995</v>
      </c>
      <c r="F4596" s="4">
        <f t="shared" si="358"/>
        <v>0</v>
      </c>
      <c r="G4596" s="4">
        <f t="shared" si="359"/>
        <v>0</v>
      </c>
      <c r="H4596" s="7">
        <f t="shared" si="360"/>
        <v>0</v>
      </c>
      <c r="I4596" s="7"/>
      <c r="J4596">
        <v>-611.875</v>
      </c>
      <c r="K4596" s="8">
        <f t="shared" si="361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357"/>
        <v>-1.0669200000000001</v>
      </c>
      <c r="E4597" s="8">
        <f>K4626/1000</f>
        <v>-1.0669200000000001</v>
      </c>
      <c r="F4597" s="4">
        <f t="shared" si="358"/>
        <v>0</v>
      </c>
      <c r="G4597" s="4">
        <f t="shared" si="359"/>
        <v>0</v>
      </c>
      <c r="H4597" s="7">
        <f t="shared" si="360"/>
        <v>0</v>
      </c>
      <c r="I4597" s="7"/>
      <c r="J4597">
        <v>-611.875</v>
      </c>
      <c r="K4597" s="8">
        <f t="shared" si="361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357"/>
        <v>-1.0669200000000001</v>
      </c>
      <c r="E4598" s="8">
        <f>K4627/1000</f>
        <v>-1.0669200000000001</v>
      </c>
      <c r="F4598" s="4">
        <f t="shared" si="358"/>
        <v>0</v>
      </c>
      <c r="G4598" s="4">
        <f t="shared" si="359"/>
        <v>0</v>
      </c>
      <c r="H4598" s="7">
        <f t="shared" si="360"/>
        <v>0</v>
      </c>
      <c r="I4598" s="7"/>
      <c r="J4598">
        <v>-611.875</v>
      </c>
      <c r="K4598" s="8">
        <f t="shared" si="361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357"/>
        <v>-4.6137499999999996</v>
      </c>
      <c r="E4599" s="8">
        <f>K4628/1000</f>
        <v>-4.6170299999999997</v>
      </c>
      <c r="F4599" s="4">
        <f t="shared" si="358"/>
        <v>-3.2800000000001717E-3</v>
      </c>
      <c r="G4599" s="4">
        <f t="shared" si="359"/>
        <v>3.2800000000001717E-3</v>
      </c>
      <c r="H4599" s="7">
        <f t="shared" si="360"/>
        <v>1.0758400000001127E-5</v>
      </c>
      <c r="I4599" s="7"/>
      <c r="J4599">
        <v>-611.875</v>
      </c>
      <c r="K4599" s="8">
        <f t="shared" si="361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357"/>
        <v>53.170199999999994</v>
      </c>
      <c r="E4600" s="8">
        <f>K4629/1000</f>
        <v>54.210500000000003</v>
      </c>
      <c r="F4600" s="4">
        <f t="shared" si="358"/>
        <v>1.0403000000000091</v>
      </c>
      <c r="G4600" s="4">
        <f t="shared" si="359"/>
        <v>1.0403000000000091</v>
      </c>
      <c r="H4600" s="7">
        <f t="shared" si="360"/>
        <v>1.0822240900000188</v>
      </c>
      <c r="I4600" s="7"/>
      <c r="J4600">
        <v>-611.875</v>
      </c>
      <c r="K4600" s="8">
        <f t="shared" si="361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357"/>
        <v>105.226</v>
      </c>
      <c r="E4601" s="8">
        <f>K4630/1000</f>
        <v>105.79</v>
      </c>
      <c r="F4601" s="4">
        <f t="shared" si="358"/>
        <v>0.56400000000000716</v>
      </c>
      <c r="G4601" s="4">
        <f t="shared" si="359"/>
        <v>0.56400000000000716</v>
      </c>
      <c r="H4601" s="7">
        <f t="shared" si="360"/>
        <v>0.31809600000000809</v>
      </c>
      <c r="I4601" s="7"/>
      <c r="J4601">
        <v>-611.875</v>
      </c>
      <c r="K4601" s="8">
        <f t="shared" si="361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357"/>
        <v>105.73699999999999</v>
      </c>
      <c r="E4602" s="8">
        <f>K4631/1000</f>
        <v>106.127</v>
      </c>
      <c r="F4602" s="4">
        <f t="shared" si="358"/>
        <v>0.39000000000000057</v>
      </c>
      <c r="G4602" s="4">
        <f t="shared" si="359"/>
        <v>0.39000000000000057</v>
      </c>
      <c r="H4602" s="7">
        <f t="shared" si="360"/>
        <v>0.15210000000000046</v>
      </c>
      <c r="I4602" s="7"/>
      <c r="J4602">
        <v>-1066.92</v>
      </c>
      <c r="K4602" s="8">
        <f t="shared" si="361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357"/>
        <v>105.059</v>
      </c>
      <c r="E4603" s="8">
        <f>K4632/1000</f>
        <v>105.443</v>
      </c>
      <c r="F4603" s="4">
        <f t="shared" si="358"/>
        <v>0.38400000000000034</v>
      </c>
      <c r="G4603" s="4">
        <f t="shared" si="359"/>
        <v>0.38400000000000034</v>
      </c>
      <c r="H4603" s="7">
        <f t="shared" si="360"/>
        <v>0.14745600000000025</v>
      </c>
      <c r="I4603" s="7"/>
      <c r="J4603">
        <v>-1066.92</v>
      </c>
      <c r="K4603" s="8">
        <f t="shared" si="361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357"/>
        <v>104.41800000000001</v>
      </c>
      <c r="E4604" s="8">
        <f>K4633/1000</f>
        <v>104.794</v>
      </c>
      <c r="F4604" s="4">
        <f t="shared" si="358"/>
        <v>0.37599999999999056</v>
      </c>
      <c r="G4604" s="4">
        <f t="shared" si="359"/>
        <v>0.37599999999999056</v>
      </c>
      <c r="H4604" s="7">
        <f t="shared" si="360"/>
        <v>0.1413759999999929</v>
      </c>
      <c r="I4604" s="7"/>
      <c r="J4604">
        <v>-4551.8</v>
      </c>
      <c r="K4604" s="8">
        <f t="shared" si="361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357"/>
        <v>103.764</v>
      </c>
      <c r="E4605" s="8">
        <f>K4634/1000</f>
        <v>104.215</v>
      </c>
      <c r="F4605" s="4">
        <f t="shared" si="358"/>
        <v>0.45100000000000762</v>
      </c>
      <c r="G4605" s="4">
        <f t="shared" si="359"/>
        <v>0.45100000000000762</v>
      </c>
      <c r="H4605" s="7">
        <f t="shared" si="360"/>
        <v>0.20340100000000688</v>
      </c>
      <c r="I4605" s="7"/>
      <c r="J4605">
        <v>3192.78</v>
      </c>
      <c r="K4605" s="8">
        <f t="shared" si="361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357"/>
        <v>103.357</v>
      </c>
      <c r="E4606" s="8">
        <f>K4635/1000</f>
        <v>103.702</v>
      </c>
      <c r="F4606" s="4">
        <f t="shared" si="358"/>
        <v>0.34499999999999886</v>
      </c>
      <c r="G4606" s="4">
        <f t="shared" si="359"/>
        <v>0.34499999999999886</v>
      </c>
      <c r="H4606" s="7">
        <f t="shared" si="360"/>
        <v>0.11902499999999921</v>
      </c>
      <c r="I4606" s="7"/>
      <c r="J4606">
        <v>106835</v>
      </c>
      <c r="K4606" s="8">
        <f t="shared" si="361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357"/>
        <v>103.20399999999999</v>
      </c>
      <c r="E4607" s="8">
        <f>K4636/1000</f>
        <v>103.571</v>
      </c>
      <c r="F4607" s="4">
        <f t="shared" si="358"/>
        <v>0.36700000000000443</v>
      </c>
      <c r="G4607" s="4">
        <f t="shared" si="359"/>
        <v>0.36700000000000443</v>
      </c>
      <c r="H4607" s="7">
        <f t="shared" si="360"/>
        <v>0.13468900000000325</v>
      </c>
      <c r="I4607" s="7"/>
      <c r="J4607">
        <v>106058</v>
      </c>
      <c r="K4607" s="8">
        <f t="shared" si="361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357"/>
        <v>103.084</v>
      </c>
      <c r="E4608" s="8">
        <f>K4637/1000</f>
        <v>103.45</v>
      </c>
      <c r="F4608" s="4">
        <f t="shared" si="358"/>
        <v>0.36599999999999966</v>
      </c>
      <c r="G4608" s="4">
        <f t="shared" si="359"/>
        <v>0.36599999999999966</v>
      </c>
      <c r="H4608" s="7">
        <f t="shared" si="360"/>
        <v>0.13395599999999974</v>
      </c>
      <c r="I4608" s="7"/>
      <c r="J4608">
        <v>105012</v>
      </c>
      <c r="K4608" s="8">
        <f t="shared" si="361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357"/>
        <v>89.225899999999996</v>
      </c>
      <c r="E4609" s="8">
        <f>K4638/1000</f>
        <v>88.503299999999996</v>
      </c>
      <c r="F4609" s="4">
        <f t="shared" si="358"/>
        <v>-0.72259999999999991</v>
      </c>
      <c r="G4609" s="4">
        <f t="shared" si="359"/>
        <v>0.72259999999999991</v>
      </c>
      <c r="H4609" s="7">
        <f t="shared" si="360"/>
        <v>0.52215075999999983</v>
      </c>
      <c r="I4609" s="7"/>
      <c r="J4609">
        <v>105063</v>
      </c>
      <c r="K4609" s="8">
        <f t="shared" si="361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357"/>
        <v>40.536999999999999</v>
      </c>
      <c r="E4610" s="8">
        <f>K4639/1000</f>
        <v>39.526400000000002</v>
      </c>
      <c r="F4610" s="4">
        <f t="shared" si="358"/>
        <v>-1.0105999999999966</v>
      </c>
      <c r="G4610" s="4">
        <f t="shared" si="359"/>
        <v>1.0105999999999966</v>
      </c>
      <c r="H4610" s="7">
        <f t="shared" si="360"/>
        <v>1.0213123599999931</v>
      </c>
      <c r="I4610" s="7"/>
      <c r="J4610">
        <v>104183</v>
      </c>
      <c r="K4610" s="8">
        <f t="shared" si="361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357"/>
        <v>-0.92471500000000006</v>
      </c>
      <c r="E4611" s="8">
        <f>K4640/1000</f>
        <v>-0.92471500000000006</v>
      </c>
      <c r="F4611" s="4">
        <f t="shared" si="358"/>
        <v>0</v>
      </c>
      <c r="G4611" s="4">
        <f t="shared" si="359"/>
        <v>0</v>
      </c>
      <c r="H4611" s="7">
        <f t="shared" si="360"/>
        <v>0</v>
      </c>
      <c r="I4611" s="7"/>
      <c r="J4611">
        <v>103861</v>
      </c>
      <c r="K4611" s="8">
        <f t="shared" si="361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357"/>
        <v>-0.61187499999999995</v>
      </c>
      <c r="E4612" s="8">
        <f>K4641/1000</f>
        <v>-0.61187499999999995</v>
      </c>
      <c r="F4612" s="4">
        <f t="shared" si="358"/>
        <v>0</v>
      </c>
      <c r="G4612" s="4">
        <f t="shared" si="359"/>
        <v>0</v>
      </c>
      <c r="H4612" s="7">
        <f t="shared" si="360"/>
        <v>0</v>
      </c>
      <c r="I4612" s="7"/>
      <c r="J4612">
        <v>103667</v>
      </c>
      <c r="K4612" s="8">
        <f t="shared" si="361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357"/>
        <v>-0.61187499999999995</v>
      </c>
      <c r="E4613" s="8">
        <f>K4642/1000</f>
        <v>-0.61187499999999995</v>
      </c>
      <c r="F4613" s="4">
        <f t="shared" si="358"/>
        <v>0</v>
      </c>
      <c r="G4613" s="4">
        <f t="shared" si="359"/>
        <v>0</v>
      </c>
      <c r="H4613" s="7">
        <f t="shared" si="360"/>
        <v>0</v>
      </c>
      <c r="I4613" s="7"/>
      <c r="J4613">
        <v>87220.6</v>
      </c>
      <c r="K4613" s="8">
        <f t="shared" si="361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357"/>
        <v>-0.61187499999999995</v>
      </c>
      <c r="E4614" s="8">
        <f>K4643/1000</f>
        <v>-0.61187499999999995</v>
      </c>
      <c r="F4614" s="4">
        <f t="shared" si="358"/>
        <v>0</v>
      </c>
      <c r="G4614" s="4">
        <f t="shared" si="359"/>
        <v>0</v>
      </c>
      <c r="H4614" s="7">
        <f t="shared" si="360"/>
        <v>0</v>
      </c>
      <c r="I4614" s="7"/>
      <c r="J4614">
        <v>70207.5</v>
      </c>
      <c r="K4614" s="8">
        <f t="shared" si="361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357"/>
        <v>-0.61187499999999995</v>
      </c>
      <c r="E4615" s="8">
        <f>K4644/1000</f>
        <v>-0.61187499999999995</v>
      </c>
      <c r="F4615" s="4">
        <f t="shared" si="358"/>
        <v>0</v>
      </c>
      <c r="G4615" s="4">
        <f t="shared" si="359"/>
        <v>0</v>
      </c>
      <c r="H4615" s="7">
        <f t="shared" si="360"/>
        <v>0</v>
      </c>
      <c r="I4615" s="7"/>
      <c r="J4615">
        <v>22095.1</v>
      </c>
      <c r="K4615" s="8">
        <f t="shared" si="361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357"/>
        <v>-0.61187499999999995</v>
      </c>
      <c r="E4616" s="8">
        <f>K4645/1000</f>
        <v>-0.61187499999999995</v>
      </c>
      <c r="F4616" s="4">
        <f t="shared" si="358"/>
        <v>0</v>
      </c>
      <c r="G4616" s="4">
        <f t="shared" si="359"/>
        <v>0</v>
      </c>
      <c r="H4616" s="7">
        <f t="shared" si="360"/>
        <v>0</v>
      </c>
      <c r="I4616" s="7"/>
      <c r="J4616">
        <v>-924.71500000000003</v>
      </c>
      <c r="K4616" s="8">
        <f t="shared" si="361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362">C4617/1000</f>
        <v>-0.61187499999999995</v>
      </c>
      <c r="E4617" s="8">
        <f>K4646/1000</f>
        <v>-0.61187499999999995</v>
      </c>
      <c r="F4617" s="4">
        <f t="shared" ref="F4617:F4680" si="363">(E4617- D4617)</f>
        <v>0</v>
      </c>
      <c r="G4617" s="4">
        <f t="shared" ref="G4617:G4680" si="364">ABS(F4617)</f>
        <v>0</v>
      </c>
      <c r="H4617" s="7">
        <f t="shared" ref="H4617:H4680" si="365">(G4617^2)</f>
        <v>0</v>
      </c>
      <c r="I4617" s="7"/>
      <c r="J4617">
        <v>-611.875</v>
      </c>
      <c r="K4617" s="8">
        <f t="shared" si="361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362"/>
        <v>-0.61187499999999995</v>
      </c>
      <c r="E4618" s="8">
        <f>K4647/1000</f>
        <v>-0.61187499999999995</v>
      </c>
      <c r="F4618" s="4">
        <f t="shared" si="363"/>
        <v>0</v>
      </c>
      <c r="G4618" s="4">
        <f t="shared" si="364"/>
        <v>0</v>
      </c>
      <c r="H4618" s="7">
        <f t="shared" si="365"/>
        <v>0</v>
      </c>
      <c r="I4618" s="7"/>
      <c r="J4618">
        <v>-611.875</v>
      </c>
      <c r="K4618" s="8">
        <f t="shared" si="361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362"/>
        <v>-0.61187499999999995</v>
      </c>
      <c r="E4619" s="8">
        <f>K4648/1000</f>
        <v>-0.61187499999999995</v>
      </c>
      <c r="F4619" s="4">
        <f t="shared" si="363"/>
        <v>0</v>
      </c>
      <c r="G4619" s="4">
        <f t="shared" si="364"/>
        <v>0</v>
      </c>
      <c r="H4619" s="7">
        <f t="shared" si="365"/>
        <v>0</v>
      </c>
      <c r="I4619" s="7"/>
      <c r="J4619">
        <v>-611.875</v>
      </c>
      <c r="K4619" s="8">
        <f t="shared" si="361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362"/>
        <v>-0.61187499999999995</v>
      </c>
      <c r="E4620" s="8">
        <f>K4649/1000</f>
        <v>-0.61187499999999995</v>
      </c>
      <c r="F4620" s="4">
        <f t="shared" si="363"/>
        <v>0</v>
      </c>
      <c r="G4620" s="4">
        <f t="shared" si="364"/>
        <v>0</v>
      </c>
      <c r="H4620" s="7">
        <f t="shared" si="365"/>
        <v>0</v>
      </c>
      <c r="I4620" s="7"/>
      <c r="J4620">
        <v>-611.875</v>
      </c>
      <c r="K4620" s="8">
        <f t="shared" si="361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362"/>
        <v>-1.0669200000000001</v>
      </c>
      <c r="E4621" s="8">
        <f>K4650/1000</f>
        <v>-1.0669200000000001</v>
      </c>
      <c r="F4621" s="4">
        <f t="shared" si="363"/>
        <v>0</v>
      </c>
      <c r="G4621" s="4">
        <f t="shared" si="364"/>
        <v>0</v>
      </c>
      <c r="H4621" s="7">
        <f t="shared" si="365"/>
        <v>0</v>
      </c>
      <c r="I4621" s="7"/>
      <c r="J4621">
        <v>-611.875</v>
      </c>
      <c r="K4621" s="8">
        <f t="shared" si="361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362"/>
        <v>-4.6939299999999999</v>
      </c>
      <c r="E4622" s="8">
        <f>K4651/1000</f>
        <v>-4.6962700000000002</v>
      </c>
      <c r="F4622" s="4">
        <f t="shared" si="363"/>
        <v>-2.3400000000002308E-3</v>
      </c>
      <c r="G4622" s="4">
        <f t="shared" si="364"/>
        <v>2.3400000000002308E-3</v>
      </c>
      <c r="H4622" s="7">
        <f t="shared" si="365"/>
        <v>5.4756000000010797E-6</v>
      </c>
      <c r="I4622" s="7"/>
      <c r="J4622">
        <v>-611.875</v>
      </c>
      <c r="K4622" s="8">
        <f t="shared" si="361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362"/>
        <v>52.720999999999997</v>
      </c>
      <c r="E4623" s="8">
        <f>K4652/1000</f>
        <v>54.139400000000002</v>
      </c>
      <c r="F4623" s="4">
        <f t="shared" si="363"/>
        <v>1.4184000000000054</v>
      </c>
      <c r="G4623" s="4">
        <f t="shared" si="364"/>
        <v>1.4184000000000054</v>
      </c>
      <c r="H4623" s="7">
        <f t="shared" si="365"/>
        <v>2.0118585600000154</v>
      </c>
      <c r="I4623" s="7"/>
      <c r="J4623">
        <v>-611.875</v>
      </c>
      <c r="K4623" s="8">
        <f t="shared" si="361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362"/>
        <v>107.3</v>
      </c>
      <c r="E4624" s="8">
        <f>K4653/1000</f>
        <v>107.343</v>
      </c>
      <c r="F4624" s="4">
        <f t="shared" si="363"/>
        <v>4.3000000000006366E-2</v>
      </c>
      <c r="G4624" s="4">
        <f t="shared" si="364"/>
        <v>4.3000000000006366E-2</v>
      </c>
      <c r="H4624" s="7">
        <f t="shared" si="365"/>
        <v>1.8490000000005475E-3</v>
      </c>
      <c r="I4624" s="7"/>
      <c r="J4624">
        <v>-611.875</v>
      </c>
      <c r="K4624" s="8">
        <f t="shared" si="361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362"/>
        <v>106.414</v>
      </c>
      <c r="E4625" s="8">
        <f>K4654/1000</f>
        <v>106.75700000000001</v>
      </c>
      <c r="F4625" s="4">
        <f t="shared" si="363"/>
        <v>0.34300000000000352</v>
      </c>
      <c r="G4625" s="4">
        <f t="shared" si="364"/>
        <v>0.34300000000000352</v>
      </c>
      <c r="H4625" s="7">
        <f t="shared" si="365"/>
        <v>0.11764900000000242</v>
      </c>
      <c r="I4625" s="7"/>
      <c r="J4625">
        <v>-611.875</v>
      </c>
      <c r="K4625" s="8">
        <f t="shared" si="361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362"/>
        <v>105.52</v>
      </c>
      <c r="E4626" s="8">
        <f>K4655/1000</f>
        <v>105.974</v>
      </c>
      <c r="F4626" s="4">
        <f t="shared" si="363"/>
        <v>0.45400000000000773</v>
      </c>
      <c r="G4626" s="4">
        <f t="shared" si="364"/>
        <v>0.45400000000000773</v>
      </c>
      <c r="H4626" s="7">
        <f t="shared" si="365"/>
        <v>0.20611600000000702</v>
      </c>
      <c r="I4626" s="7"/>
      <c r="J4626">
        <v>-1066.92</v>
      </c>
      <c r="K4626" s="8">
        <f t="shared" si="361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362"/>
        <v>104.863</v>
      </c>
      <c r="E4627" s="8">
        <f>K4656/1000</f>
        <v>104.867</v>
      </c>
      <c r="F4627" s="4">
        <f t="shared" si="363"/>
        <v>4.0000000000048885E-3</v>
      </c>
      <c r="G4627" s="4">
        <f t="shared" si="364"/>
        <v>4.0000000000048885E-3</v>
      </c>
      <c r="H4627" s="7">
        <f t="shared" si="365"/>
        <v>1.6000000000039108E-5</v>
      </c>
      <c r="I4627" s="7"/>
      <c r="J4627">
        <v>-1066.92</v>
      </c>
      <c r="K4627" s="8">
        <f t="shared" si="361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362"/>
        <v>104.458</v>
      </c>
      <c r="E4628" s="8">
        <f>K4657/1000</f>
        <v>104.54300000000001</v>
      </c>
      <c r="F4628" s="4">
        <f t="shared" si="363"/>
        <v>8.5000000000007958E-2</v>
      </c>
      <c r="G4628" s="4">
        <f t="shared" si="364"/>
        <v>8.5000000000007958E-2</v>
      </c>
      <c r="H4628" s="7">
        <f t="shared" si="365"/>
        <v>7.2250000000013527E-3</v>
      </c>
      <c r="I4628" s="7"/>
      <c r="J4628">
        <v>-4617.03</v>
      </c>
      <c r="K4628" s="8">
        <f t="shared" si="361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362"/>
        <v>104.029</v>
      </c>
      <c r="E4629" s="8">
        <f>K4658/1000</f>
        <v>104.161</v>
      </c>
      <c r="F4629" s="4">
        <f t="shared" si="363"/>
        <v>0.132000000000005</v>
      </c>
      <c r="G4629" s="4">
        <f t="shared" si="364"/>
        <v>0.132000000000005</v>
      </c>
      <c r="H4629" s="7">
        <f t="shared" si="365"/>
        <v>1.742400000000132E-2</v>
      </c>
      <c r="I4629" s="7"/>
      <c r="J4629">
        <v>54210.5</v>
      </c>
      <c r="K4629" s="8">
        <f t="shared" si="361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362"/>
        <v>76.786799999999999</v>
      </c>
      <c r="E4630" s="8">
        <f>K4659/1000</f>
        <v>76.619799999999998</v>
      </c>
      <c r="F4630" s="4">
        <f t="shared" si="363"/>
        <v>-0.16700000000000159</v>
      </c>
      <c r="G4630" s="4">
        <f t="shared" si="364"/>
        <v>0.16700000000000159</v>
      </c>
      <c r="H4630" s="7">
        <f t="shared" si="365"/>
        <v>2.7889000000000531E-2</v>
      </c>
      <c r="I4630" s="7"/>
      <c r="J4630">
        <v>105790</v>
      </c>
      <c r="K4630" s="8">
        <f t="shared" si="361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362"/>
        <v>103.578</v>
      </c>
      <c r="E4631" s="8">
        <f>K4660/1000</f>
        <v>104.024</v>
      </c>
      <c r="F4631" s="4">
        <f t="shared" si="363"/>
        <v>0.44599999999999795</v>
      </c>
      <c r="G4631" s="4">
        <f t="shared" si="364"/>
        <v>0.44599999999999795</v>
      </c>
      <c r="H4631" s="7">
        <f t="shared" si="365"/>
        <v>0.19891599999999818</v>
      </c>
      <c r="I4631" s="7"/>
      <c r="J4631">
        <v>106127</v>
      </c>
      <c r="K4631" s="8">
        <f t="shared" si="361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362"/>
        <v>78.606100000000012</v>
      </c>
      <c r="E4632" s="8">
        <f>K4661/1000</f>
        <v>78.262299999999996</v>
      </c>
      <c r="F4632" s="4">
        <f t="shared" si="363"/>
        <v>-0.34380000000001587</v>
      </c>
      <c r="G4632" s="4">
        <f t="shared" si="364"/>
        <v>0.34380000000001587</v>
      </c>
      <c r="H4632" s="7">
        <f t="shared" si="365"/>
        <v>0.11819844000001091</v>
      </c>
      <c r="I4632" s="7"/>
      <c r="J4632">
        <v>105443</v>
      </c>
      <c r="K4632" s="8">
        <f t="shared" si="361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362"/>
        <v>79.957399999999993</v>
      </c>
      <c r="E4633" s="8">
        <f>K4662/1000</f>
        <v>79.009199999999993</v>
      </c>
      <c r="F4633" s="4">
        <f t="shared" si="363"/>
        <v>-0.94819999999999993</v>
      </c>
      <c r="G4633" s="4">
        <f t="shared" si="364"/>
        <v>0.94819999999999993</v>
      </c>
      <c r="H4633" s="7">
        <f t="shared" si="365"/>
        <v>0.89908323999999984</v>
      </c>
      <c r="I4633" s="7"/>
      <c r="J4633">
        <v>104794</v>
      </c>
      <c r="K4633" s="8">
        <f t="shared" si="361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362"/>
        <v>46.129599999999996</v>
      </c>
      <c r="E4634" s="8">
        <f>K4663/1000</f>
        <v>44.823</v>
      </c>
      <c r="F4634" s="4">
        <f t="shared" si="363"/>
        <v>-1.306599999999996</v>
      </c>
      <c r="G4634" s="4">
        <f t="shared" si="364"/>
        <v>1.306599999999996</v>
      </c>
      <c r="H4634" s="7">
        <f t="shared" si="365"/>
        <v>1.7072035599999895</v>
      </c>
      <c r="I4634" s="7"/>
      <c r="J4634">
        <v>104215</v>
      </c>
      <c r="K4634" s="8">
        <f t="shared" si="361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362"/>
        <v>-0.92471500000000006</v>
      </c>
      <c r="E4635" s="8">
        <f>K4664/1000</f>
        <v>-0.92471500000000006</v>
      </c>
      <c r="F4635" s="4">
        <f t="shared" si="363"/>
        <v>0</v>
      </c>
      <c r="G4635" s="4">
        <f t="shared" si="364"/>
        <v>0</v>
      </c>
      <c r="H4635" s="7">
        <f t="shared" si="365"/>
        <v>0</v>
      </c>
      <c r="I4635" s="7"/>
      <c r="J4635">
        <v>103702</v>
      </c>
      <c r="K4635" s="8">
        <f t="shared" si="361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362"/>
        <v>-0.61187499999999995</v>
      </c>
      <c r="E4636" s="8">
        <f>K4665/1000</f>
        <v>-0.61187499999999995</v>
      </c>
      <c r="F4636" s="4">
        <f t="shared" si="363"/>
        <v>0</v>
      </c>
      <c r="G4636" s="4">
        <f t="shared" si="364"/>
        <v>0</v>
      </c>
      <c r="H4636" s="7">
        <f t="shared" si="365"/>
        <v>0</v>
      </c>
      <c r="I4636" s="7"/>
      <c r="J4636">
        <v>103571</v>
      </c>
      <c r="K4636" s="8">
        <f t="shared" si="361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362"/>
        <v>-0.61187499999999995</v>
      </c>
      <c r="E4637" s="8">
        <f>K4666/1000</f>
        <v>-0.61187499999999995</v>
      </c>
      <c r="F4637" s="4">
        <f t="shared" si="363"/>
        <v>0</v>
      </c>
      <c r="G4637" s="4">
        <f t="shared" si="364"/>
        <v>0</v>
      </c>
      <c r="H4637" s="7">
        <f t="shared" si="365"/>
        <v>0</v>
      </c>
      <c r="I4637" s="7"/>
      <c r="J4637">
        <v>103450</v>
      </c>
      <c r="K4637" s="8">
        <f t="shared" si="361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362"/>
        <v>-0.61187499999999995</v>
      </c>
      <c r="E4638" s="8">
        <f>K4667/1000</f>
        <v>-0.61187499999999995</v>
      </c>
      <c r="F4638" s="4">
        <f t="shared" si="363"/>
        <v>0</v>
      </c>
      <c r="G4638" s="4">
        <f t="shared" si="364"/>
        <v>0</v>
      </c>
      <c r="H4638" s="7">
        <f t="shared" si="365"/>
        <v>0</v>
      </c>
      <c r="I4638" s="7"/>
      <c r="J4638">
        <v>88503.3</v>
      </c>
      <c r="K4638" s="8">
        <f t="shared" si="361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362"/>
        <v>-0.61187499999999995</v>
      </c>
      <c r="E4639" s="8">
        <f>K4668/1000</f>
        <v>-0.61187499999999995</v>
      </c>
      <c r="F4639" s="4">
        <f t="shared" si="363"/>
        <v>0</v>
      </c>
      <c r="G4639" s="4">
        <f t="shared" si="364"/>
        <v>0</v>
      </c>
      <c r="H4639" s="7">
        <f t="shared" si="365"/>
        <v>0</v>
      </c>
      <c r="I4639" s="7"/>
      <c r="J4639">
        <v>39526.400000000001</v>
      </c>
      <c r="K4639" s="8">
        <f t="shared" si="361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362"/>
        <v>-0.61187499999999995</v>
      </c>
      <c r="E4640" s="8">
        <f>K4669/1000</f>
        <v>-0.61187499999999995</v>
      </c>
      <c r="F4640" s="4">
        <f t="shared" si="363"/>
        <v>0</v>
      </c>
      <c r="G4640" s="4">
        <f t="shared" si="364"/>
        <v>0</v>
      </c>
      <c r="H4640" s="7">
        <f t="shared" si="365"/>
        <v>0</v>
      </c>
      <c r="I4640" s="7"/>
      <c r="J4640">
        <v>-924.71500000000003</v>
      </c>
      <c r="K4640" s="8">
        <f t="shared" si="361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362"/>
        <v>-0.61187499999999995</v>
      </c>
      <c r="E4641" s="8">
        <f>K4670/1000</f>
        <v>-0.61187499999999995</v>
      </c>
      <c r="F4641" s="4">
        <f t="shared" si="363"/>
        <v>0</v>
      </c>
      <c r="G4641" s="4">
        <f t="shared" si="364"/>
        <v>0</v>
      </c>
      <c r="H4641" s="7">
        <f t="shared" si="365"/>
        <v>0</v>
      </c>
      <c r="I4641" s="7"/>
      <c r="J4641">
        <v>-611.875</v>
      </c>
      <c r="K4641" s="8">
        <f t="shared" si="361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362"/>
        <v>-0.61187499999999995</v>
      </c>
      <c r="E4642" s="8">
        <f>K4671/1000</f>
        <v>-0.61187499999999995</v>
      </c>
      <c r="F4642" s="4">
        <f t="shared" si="363"/>
        <v>0</v>
      </c>
      <c r="G4642" s="4">
        <f t="shared" si="364"/>
        <v>0</v>
      </c>
      <c r="H4642" s="7">
        <f t="shared" si="365"/>
        <v>0</v>
      </c>
      <c r="I4642" s="7"/>
      <c r="J4642">
        <v>-611.875</v>
      </c>
      <c r="K4642" s="8">
        <f t="shared" si="361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362"/>
        <v>-0.61187499999999995</v>
      </c>
      <c r="E4643" s="8">
        <f>K4672/1000</f>
        <v>-0.61187499999999995</v>
      </c>
      <c r="F4643" s="4">
        <f t="shared" si="363"/>
        <v>0</v>
      </c>
      <c r="G4643" s="4">
        <f t="shared" si="364"/>
        <v>0</v>
      </c>
      <c r="H4643" s="7">
        <f t="shared" si="365"/>
        <v>0</v>
      </c>
      <c r="I4643" s="7"/>
      <c r="J4643">
        <v>-611.875</v>
      </c>
      <c r="K4643" s="8">
        <f t="shared" si="361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362"/>
        <v>-0.61187499999999995</v>
      </c>
      <c r="E4644" s="8">
        <f>K4673/1000</f>
        <v>-0.61187499999999995</v>
      </c>
      <c r="F4644" s="4">
        <f t="shared" si="363"/>
        <v>0</v>
      </c>
      <c r="G4644" s="4">
        <f t="shared" si="364"/>
        <v>0</v>
      </c>
      <c r="H4644" s="7">
        <f t="shared" si="365"/>
        <v>0</v>
      </c>
      <c r="I4644" s="7"/>
      <c r="J4644">
        <v>-611.875</v>
      </c>
      <c r="K4644" s="8">
        <f t="shared" si="361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362"/>
        <v>-1.0669200000000001</v>
      </c>
      <c r="E4645" s="8">
        <f>K4674/1000</f>
        <v>-1.0669200000000001</v>
      </c>
      <c r="F4645" s="4">
        <f t="shared" si="363"/>
        <v>0</v>
      </c>
      <c r="G4645" s="4">
        <f t="shared" si="364"/>
        <v>0</v>
      </c>
      <c r="H4645" s="7">
        <f t="shared" si="365"/>
        <v>0</v>
      </c>
      <c r="I4645" s="7"/>
      <c r="J4645">
        <v>-611.875</v>
      </c>
      <c r="K4645" s="8">
        <f t="shared" si="361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362"/>
        <v>-1.0669200000000001</v>
      </c>
      <c r="E4646" s="8">
        <f>K4675/1000</f>
        <v>-1.0669200000000001</v>
      </c>
      <c r="F4646" s="4">
        <f t="shared" si="363"/>
        <v>0</v>
      </c>
      <c r="G4646" s="4">
        <f t="shared" si="364"/>
        <v>0</v>
      </c>
      <c r="H4646" s="7">
        <f t="shared" si="365"/>
        <v>0</v>
      </c>
      <c r="I4646" s="7"/>
      <c r="J4646">
        <v>-611.875</v>
      </c>
      <c r="K4646" s="8">
        <f t="shared" si="361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362"/>
        <v>1.81097</v>
      </c>
      <c r="E4647" s="8">
        <f>K4676/1000</f>
        <v>2.5197800000000004</v>
      </c>
      <c r="F4647" s="4">
        <f t="shared" si="363"/>
        <v>0.70881000000000038</v>
      </c>
      <c r="G4647" s="4">
        <f t="shared" si="364"/>
        <v>0.70881000000000038</v>
      </c>
      <c r="H4647" s="7">
        <f t="shared" si="365"/>
        <v>0.50241161610000051</v>
      </c>
      <c r="I4647" s="7"/>
      <c r="J4647">
        <v>-611.875</v>
      </c>
      <c r="K4647" s="8">
        <f t="shared" si="361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362"/>
        <v>104.65900000000001</v>
      </c>
      <c r="E4648" s="8">
        <f>K4677/1000</f>
        <v>105.31</v>
      </c>
      <c r="F4648" s="4">
        <f t="shared" si="363"/>
        <v>0.65099999999999625</v>
      </c>
      <c r="G4648" s="4">
        <f t="shared" si="364"/>
        <v>0.65099999999999625</v>
      </c>
      <c r="H4648" s="7">
        <f t="shared" si="365"/>
        <v>0.4238009999999951</v>
      </c>
      <c r="I4648" s="7"/>
      <c r="J4648">
        <v>-611.875</v>
      </c>
      <c r="K4648" s="8">
        <f t="shared" si="361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362"/>
        <v>107.47</v>
      </c>
      <c r="E4649" s="8">
        <f>K4678/1000</f>
        <v>107.887</v>
      </c>
      <c r="F4649" s="4">
        <f t="shared" si="363"/>
        <v>0.41700000000000159</v>
      </c>
      <c r="G4649" s="4">
        <f t="shared" si="364"/>
        <v>0.41700000000000159</v>
      </c>
      <c r="H4649" s="7">
        <f t="shared" si="365"/>
        <v>0.17388900000000132</v>
      </c>
      <c r="I4649" s="7"/>
      <c r="J4649">
        <v>-611.875</v>
      </c>
      <c r="K4649" s="8">
        <f t="shared" si="361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362"/>
        <v>106.761</v>
      </c>
      <c r="E4650" s="8">
        <f>K4679/1000</f>
        <v>107.16800000000001</v>
      </c>
      <c r="F4650" s="4">
        <f t="shared" si="363"/>
        <v>0.40700000000001069</v>
      </c>
      <c r="G4650" s="4">
        <f t="shared" si="364"/>
        <v>0.40700000000001069</v>
      </c>
      <c r="H4650" s="7">
        <f t="shared" si="365"/>
        <v>0.16564900000000871</v>
      </c>
      <c r="I4650" s="7"/>
      <c r="J4650">
        <v>-1066.92</v>
      </c>
      <c r="K4650" s="8">
        <f t="shared" si="361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362"/>
        <v>106.066</v>
      </c>
      <c r="E4651" s="8">
        <f>K4680/1000</f>
        <v>106.107</v>
      </c>
      <c r="F4651" s="4">
        <f t="shared" si="363"/>
        <v>4.0999999999996817E-2</v>
      </c>
      <c r="G4651" s="4">
        <f t="shared" si="364"/>
        <v>4.0999999999996817E-2</v>
      </c>
      <c r="H4651" s="7">
        <f t="shared" si="365"/>
        <v>1.6809999999997389E-3</v>
      </c>
      <c r="I4651" s="7"/>
      <c r="J4651">
        <v>-4696.2700000000004</v>
      </c>
      <c r="K4651" s="8">
        <f t="shared" si="361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362"/>
        <v>105.818</v>
      </c>
      <c r="E4652" s="8">
        <f>K4681/1000</f>
        <v>106.137</v>
      </c>
      <c r="F4652" s="4">
        <f t="shared" si="363"/>
        <v>0.31900000000000261</v>
      </c>
      <c r="G4652" s="4">
        <f t="shared" si="364"/>
        <v>0.31900000000000261</v>
      </c>
      <c r="H4652" s="7">
        <f t="shared" si="365"/>
        <v>0.10176100000000167</v>
      </c>
      <c r="I4652" s="7"/>
      <c r="J4652">
        <v>54139.4</v>
      </c>
      <c r="K4652" s="8">
        <f t="shared" ref="K4652:K4715" si="366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362"/>
        <v>96.795000000000002</v>
      </c>
      <c r="E4653" s="8">
        <f>K4682/1000</f>
        <v>96.379100000000008</v>
      </c>
      <c r="F4653" s="4">
        <f t="shared" si="363"/>
        <v>-0.4158999999999935</v>
      </c>
      <c r="G4653" s="4">
        <f t="shared" si="364"/>
        <v>0.4158999999999935</v>
      </c>
      <c r="H4653" s="7">
        <f t="shared" si="365"/>
        <v>0.17297280999999459</v>
      </c>
      <c r="I4653" s="7"/>
      <c r="J4653">
        <v>107343</v>
      </c>
      <c r="K4653" s="8">
        <f t="shared" si="366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362"/>
        <v>78.235799999999998</v>
      </c>
      <c r="E4654" s="8">
        <f>K4683/1000</f>
        <v>77.972800000000007</v>
      </c>
      <c r="F4654" s="4">
        <f t="shared" si="363"/>
        <v>-0.26299999999999102</v>
      </c>
      <c r="G4654" s="4">
        <f t="shared" si="364"/>
        <v>0.26299999999999102</v>
      </c>
      <c r="H4654" s="7">
        <f t="shared" si="365"/>
        <v>6.9168999999995276E-2</v>
      </c>
      <c r="I4654" s="7"/>
      <c r="J4654">
        <v>106757</v>
      </c>
      <c r="K4654" s="8">
        <f t="shared" si="366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362"/>
        <v>104.41200000000001</v>
      </c>
      <c r="E4655" s="8">
        <f>K4684/1000</f>
        <v>104.565</v>
      </c>
      <c r="F4655" s="4">
        <f t="shared" si="363"/>
        <v>0.15299999999999159</v>
      </c>
      <c r="G4655" s="4">
        <f t="shared" si="364"/>
        <v>0.15299999999999159</v>
      </c>
      <c r="H4655" s="7">
        <f t="shared" si="365"/>
        <v>2.3408999999997425E-2</v>
      </c>
      <c r="I4655" s="7"/>
      <c r="J4655">
        <v>105974</v>
      </c>
      <c r="K4655" s="8">
        <f t="shared" si="366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362"/>
        <v>95.275700000000001</v>
      </c>
      <c r="E4656" s="8">
        <f>K4685/1000</f>
        <v>94.486800000000002</v>
      </c>
      <c r="F4656" s="4">
        <f t="shared" si="363"/>
        <v>-0.78889999999999816</v>
      </c>
      <c r="G4656" s="4">
        <f t="shared" si="364"/>
        <v>0.78889999999999816</v>
      </c>
      <c r="H4656" s="7">
        <f t="shared" si="365"/>
        <v>0.62236320999999706</v>
      </c>
      <c r="I4656" s="7"/>
      <c r="J4656">
        <v>104867</v>
      </c>
      <c r="K4656" s="8">
        <f t="shared" si="366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362"/>
        <v>47.985900000000001</v>
      </c>
      <c r="E4657" s="8">
        <f>K4686/1000</f>
        <v>47.1663</v>
      </c>
      <c r="F4657" s="4">
        <f t="shared" si="363"/>
        <v>-0.81960000000000122</v>
      </c>
      <c r="G4657" s="4">
        <f t="shared" si="364"/>
        <v>0.81960000000000122</v>
      </c>
      <c r="H4657" s="7">
        <f t="shared" si="365"/>
        <v>0.67174416000000203</v>
      </c>
      <c r="I4657" s="7"/>
      <c r="J4657">
        <v>104543</v>
      </c>
      <c r="K4657" s="8">
        <f t="shared" si="366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362"/>
        <v>32.660299999999999</v>
      </c>
      <c r="E4658" s="8">
        <f>K4687/1000</f>
        <v>31.8324</v>
      </c>
      <c r="F4658" s="4">
        <f t="shared" si="363"/>
        <v>-0.82789999999999964</v>
      </c>
      <c r="G4658" s="4">
        <f t="shared" si="364"/>
        <v>0.82789999999999964</v>
      </c>
      <c r="H4658" s="7">
        <f t="shared" si="365"/>
        <v>0.68541840999999937</v>
      </c>
      <c r="I4658" s="7"/>
      <c r="J4658">
        <v>104161</v>
      </c>
      <c r="K4658" s="8">
        <f t="shared" si="366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362"/>
        <v>-0.92471500000000006</v>
      </c>
      <c r="E4659" s="8">
        <f>K4688/1000</f>
        <v>-0.92471500000000006</v>
      </c>
      <c r="F4659" s="4">
        <f t="shared" si="363"/>
        <v>0</v>
      </c>
      <c r="G4659" s="4">
        <f t="shared" si="364"/>
        <v>0</v>
      </c>
      <c r="H4659" s="7">
        <f t="shared" si="365"/>
        <v>0</v>
      </c>
      <c r="I4659" s="7"/>
      <c r="J4659">
        <v>76619.8</v>
      </c>
      <c r="K4659" s="8">
        <f t="shared" si="366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362"/>
        <v>-0.61187499999999995</v>
      </c>
      <c r="E4660" s="8">
        <f>K4689/1000</f>
        <v>-0.61187499999999995</v>
      </c>
      <c r="F4660" s="4">
        <f t="shared" si="363"/>
        <v>0</v>
      </c>
      <c r="G4660" s="4">
        <f t="shared" si="364"/>
        <v>0</v>
      </c>
      <c r="H4660" s="7">
        <f t="shared" si="365"/>
        <v>0</v>
      </c>
      <c r="I4660" s="7"/>
      <c r="J4660">
        <v>104024</v>
      </c>
      <c r="K4660" s="8">
        <f t="shared" si="366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362"/>
        <v>-0.61187499999999995</v>
      </c>
      <c r="E4661" s="8">
        <f>K4690/1000</f>
        <v>-0.61187499999999995</v>
      </c>
      <c r="F4661" s="4">
        <f t="shared" si="363"/>
        <v>0</v>
      </c>
      <c r="G4661" s="4">
        <f t="shared" si="364"/>
        <v>0</v>
      </c>
      <c r="H4661" s="7">
        <f t="shared" si="365"/>
        <v>0</v>
      </c>
      <c r="I4661" s="7"/>
      <c r="J4661">
        <v>78262.3</v>
      </c>
      <c r="K4661" s="8">
        <f t="shared" si="366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362"/>
        <v>-0.61187499999999995</v>
      </c>
      <c r="E4662" s="8">
        <f>K4691/1000</f>
        <v>-0.61187499999999995</v>
      </c>
      <c r="F4662" s="4">
        <f t="shared" si="363"/>
        <v>0</v>
      </c>
      <c r="G4662" s="4">
        <f t="shared" si="364"/>
        <v>0</v>
      </c>
      <c r="H4662" s="7">
        <f t="shared" si="365"/>
        <v>0</v>
      </c>
      <c r="I4662" s="7"/>
      <c r="J4662">
        <v>79009.2</v>
      </c>
      <c r="K4662" s="8">
        <f t="shared" si="366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362"/>
        <v>-0.61187499999999995</v>
      </c>
      <c r="E4663" s="8">
        <f>K4692/1000</f>
        <v>-0.61187499999999995</v>
      </c>
      <c r="F4663" s="4">
        <f t="shared" si="363"/>
        <v>0</v>
      </c>
      <c r="G4663" s="4">
        <f t="shared" si="364"/>
        <v>0</v>
      </c>
      <c r="H4663" s="7">
        <f t="shared" si="365"/>
        <v>0</v>
      </c>
      <c r="I4663" s="7"/>
      <c r="J4663">
        <v>44823</v>
      </c>
      <c r="K4663" s="8">
        <f t="shared" si="366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362"/>
        <v>-0.61187499999999995</v>
      </c>
      <c r="E4664" s="8">
        <f>K4693/1000</f>
        <v>-0.61187499999999995</v>
      </c>
      <c r="F4664" s="4">
        <f t="shared" si="363"/>
        <v>0</v>
      </c>
      <c r="G4664" s="4">
        <f t="shared" si="364"/>
        <v>0</v>
      </c>
      <c r="H4664" s="7">
        <f t="shared" si="365"/>
        <v>0</v>
      </c>
      <c r="I4664" s="7"/>
      <c r="J4664">
        <v>-924.71500000000003</v>
      </c>
      <c r="K4664" s="8">
        <f t="shared" si="366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362"/>
        <v>-0.61187499999999995</v>
      </c>
      <c r="E4665" s="8">
        <f>K4694/1000</f>
        <v>-0.61187499999999995</v>
      </c>
      <c r="F4665" s="4">
        <f t="shared" si="363"/>
        <v>0</v>
      </c>
      <c r="G4665" s="4">
        <f t="shared" si="364"/>
        <v>0</v>
      </c>
      <c r="H4665" s="7">
        <f t="shared" si="365"/>
        <v>0</v>
      </c>
      <c r="I4665" s="7"/>
      <c r="J4665">
        <v>-611.875</v>
      </c>
      <c r="K4665" s="8">
        <f t="shared" si="366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362"/>
        <v>-0.61187499999999995</v>
      </c>
      <c r="E4666" s="8">
        <f>K4695/1000</f>
        <v>-0.61187499999999995</v>
      </c>
      <c r="F4666" s="4">
        <f t="shared" si="363"/>
        <v>0</v>
      </c>
      <c r="G4666" s="4">
        <f t="shared" si="364"/>
        <v>0</v>
      </c>
      <c r="H4666" s="7">
        <f t="shared" si="365"/>
        <v>0</v>
      </c>
      <c r="I4666" s="7"/>
      <c r="J4666">
        <v>-611.875</v>
      </c>
      <c r="K4666" s="8">
        <f t="shared" si="366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362"/>
        <v>-0.61187499999999995</v>
      </c>
      <c r="E4667" s="8">
        <f>K4696/1000</f>
        <v>-0.61187499999999995</v>
      </c>
      <c r="F4667" s="4">
        <f t="shared" si="363"/>
        <v>0</v>
      </c>
      <c r="G4667" s="4">
        <f t="shared" si="364"/>
        <v>0</v>
      </c>
      <c r="H4667" s="7">
        <f t="shared" si="365"/>
        <v>0</v>
      </c>
      <c r="I4667" s="7"/>
      <c r="J4667">
        <v>-611.875</v>
      </c>
      <c r="K4667" s="8">
        <f t="shared" si="366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362"/>
        <v>-0.61187499999999995</v>
      </c>
      <c r="E4668" s="8">
        <f>K4697/1000</f>
        <v>-0.61187499999999995</v>
      </c>
      <c r="F4668" s="4">
        <f t="shared" si="363"/>
        <v>0</v>
      </c>
      <c r="G4668" s="4">
        <f t="shared" si="364"/>
        <v>0</v>
      </c>
      <c r="H4668" s="7">
        <f t="shared" si="365"/>
        <v>0</v>
      </c>
      <c r="I4668" s="7"/>
      <c r="J4668">
        <v>-611.875</v>
      </c>
      <c r="K4668" s="8">
        <f t="shared" si="366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362"/>
        <v>-1.0669200000000001</v>
      </c>
      <c r="E4669" s="8">
        <f>K4698/1000</f>
        <v>-1.0669200000000001</v>
      </c>
      <c r="F4669" s="4">
        <f t="shared" si="363"/>
        <v>0</v>
      </c>
      <c r="G4669" s="4">
        <f t="shared" si="364"/>
        <v>0</v>
      </c>
      <c r="H4669" s="7">
        <f t="shared" si="365"/>
        <v>0</v>
      </c>
      <c r="I4669" s="7"/>
      <c r="J4669">
        <v>-611.875</v>
      </c>
      <c r="K4669" s="8">
        <f t="shared" si="366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362"/>
        <v>-1.0669200000000001</v>
      </c>
      <c r="E4670" s="8">
        <f>K4699/1000</f>
        <v>-1.0669200000000001</v>
      </c>
      <c r="F4670" s="4">
        <f t="shared" si="363"/>
        <v>0</v>
      </c>
      <c r="G4670" s="4">
        <f t="shared" si="364"/>
        <v>0</v>
      </c>
      <c r="H4670" s="7">
        <f t="shared" si="365"/>
        <v>0</v>
      </c>
      <c r="I4670" s="7"/>
      <c r="J4670">
        <v>-611.875</v>
      </c>
      <c r="K4670" s="8">
        <f t="shared" si="366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362"/>
        <v>16.468700000000002</v>
      </c>
      <c r="E4671" s="8">
        <f>K4700/1000</f>
        <v>17.472000000000001</v>
      </c>
      <c r="F4671" s="4">
        <f t="shared" si="363"/>
        <v>1.0032999999999994</v>
      </c>
      <c r="G4671" s="4">
        <f t="shared" si="364"/>
        <v>1.0032999999999994</v>
      </c>
      <c r="H4671" s="7">
        <f t="shared" si="365"/>
        <v>1.0066108899999988</v>
      </c>
      <c r="I4671" s="7"/>
      <c r="J4671">
        <v>-611.875</v>
      </c>
      <c r="K4671" s="8">
        <f t="shared" si="366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362"/>
        <v>109.07</v>
      </c>
      <c r="E4672" s="8">
        <f>K4701/1000</f>
        <v>109.43300000000001</v>
      </c>
      <c r="F4672" s="4">
        <f t="shared" si="363"/>
        <v>0.36300000000001376</v>
      </c>
      <c r="G4672" s="4">
        <f t="shared" si="364"/>
        <v>0.36300000000001376</v>
      </c>
      <c r="H4672" s="7">
        <f t="shared" si="365"/>
        <v>0.13176900000000999</v>
      </c>
      <c r="I4672" s="7"/>
      <c r="J4672">
        <v>-611.875</v>
      </c>
      <c r="K4672" s="8">
        <f t="shared" si="366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362"/>
        <v>108.176</v>
      </c>
      <c r="E4673" s="8">
        <f>K4702/1000</f>
        <v>108.54</v>
      </c>
      <c r="F4673" s="4">
        <f t="shared" si="363"/>
        <v>0.36400000000000432</v>
      </c>
      <c r="G4673" s="4">
        <f t="shared" si="364"/>
        <v>0.36400000000000432</v>
      </c>
      <c r="H4673" s="7">
        <f t="shared" si="365"/>
        <v>0.13249600000000314</v>
      </c>
      <c r="I4673" s="7"/>
      <c r="J4673">
        <v>-611.875</v>
      </c>
      <c r="K4673" s="8">
        <f t="shared" si="366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362"/>
        <v>107.25700000000001</v>
      </c>
      <c r="E4674" s="8">
        <f>K4703/1000</f>
        <v>107.61799999999999</v>
      </c>
      <c r="F4674" s="4">
        <f t="shared" si="363"/>
        <v>0.36099999999999</v>
      </c>
      <c r="G4674" s="4">
        <f t="shared" si="364"/>
        <v>0.36099999999999</v>
      </c>
      <c r="H4674" s="7">
        <f t="shared" si="365"/>
        <v>0.13032099999999278</v>
      </c>
      <c r="I4674" s="7"/>
      <c r="J4674">
        <v>-1066.92</v>
      </c>
      <c r="K4674" s="8">
        <f t="shared" si="366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362"/>
        <v>106.498</v>
      </c>
      <c r="E4675" s="8">
        <f>K4704/1000</f>
        <v>106.529</v>
      </c>
      <c r="F4675" s="4">
        <f t="shared" si="363"/>
        <v>3.0999999999991701E-2</v>
      </c>
      <c r="G4675" s="4">
        <f t="shared" si="364"/>
        <v>3.0999999999991701E-2</v>
      </c>
      <c r="H4675" s="7">
        <f t="shared" si="365"/>
        <v>9.6099999999948549E-4</v>
      </c>
      <c r="I4675" s="7"/>
      <c r="J4675">
        <v>-1066.92</v>
      </c>
      <c r="K4675" s="8">
        <f t="shared" si="366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362"/>
        <v>105.931</v>
      </c>
      <c r="E4676" s="8">
        <f>K4705/1000</f>
        <v>106.452</v>
      </c>
      <c r="F4676" s="4">
        <f t="shared" si="363"/>
        <v>0.5210000000000008</v>
      </c>
      <c r="G4676" s="4">
        <f t="shared" si="364"/>
        <v>0.5210000000000008</v>
      </c>
      <c r="H4676" s="7">
        <f t="shared" si="365"/>
        <v>0.27144100000000082</v>
      </c>
      <c r="I4676" s="7"/>
      <c r="J4676">
        <v>2519.7800000000002</v>
      </c>
      <c r="K4676" s="8">
        <f t="shared" si="366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362"/>
        <v>105.35299999999999</v>
      </c>
      <c r="E4677" s="8">
        <f>K4706/1000</f>
        <v>105.505</v>
      </c>
      <c r="F4677" s="4">
        <f t="shared" si="363"/>
        <v>0.15200000000000102</v>
      </c>
      <c r="G4677" s="4">
        <f t="shared" si="364"/>
        <v>0.15200000000000102</v>
      </c>
      <c r="H4677" s="7">
        <f t="shared" si="365"/>
        <v>2.3104000000000312E-2</v>
      </c>
      <c r="I4677" s="7"/>
      <c r="J4677">
        <v>105310</v>
      </c>
      <c r="K4677" s="8">
        <f t="shared" si="366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362"/>
        <v>104.852</v>
      </c>
      <c r="E4678" s="8">
        <f>K4707/1000</f>
        <v>105.139</v>
      </c>
      <c r="F4678" s="4">
        <f t="shared" si="363"/>
        <v>0.28699999999999193</v>
      </c>
      <c r="G4678" s="4">
        <f t="shared" si="364"/>
        <v>0.28699999999999193</v>
      </c>
      <c r="H4678" s="7">
        <f t="shared" si="365"/>
        <v>8.2368999999995363E-2</v>
      </c>
      <c r="I4678" s="7"/>
      <c r="J4678">
        <v>107887</v>
      </c>
      <c r="K4678" s="8">
        <f t="shared" si="366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362"/>
        <v>104.43</v>
      </c>
      <c r="E4679" s="8">
        <f>K4708/1000</f>
        <v>104.581</v>
      </c>
      <c r="F4679" s="4">
        <f t="shared" si="363"/>
        <v>0.15099999999999625</v>
      </c>
      <c r="G4679" s="4">
        <f t="shared" si="364"/>
        <v>0.15099999999999625</v>
      </c>
      <c r="H4679" s="7">
        <f t="shared" si="365"/>
        <v>2.2800999999998867E-2</v>
      </c>
      <c r="I4679" s="7"/>
      <c r="J4679">
        <v>107168</v>
      </c>
      <c r="K4679" s="8">
        <f t="shared" si="366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362"/>
        <v>104.035</v>
      </c>
      <c r="E4680" s="8">
        <f>K4709/1000</f>
        <v>104.556</v>
      </c>
      <c r="F4680" s="4">
        <f t="shared" si="363"/>
        <v>0.5210000000000008</v>
      </c>
      <c r="G4680" s="4">
        <f t="shared" si="364"/>
        <v>0.5210000000000008</v>
      </c>
      <c r="H4680" s="7">
        <f t="shared" si="365"/>
        <v>0.27144100000000082</v>
      </c>
      <c r="I4680" s="7"/>
      <c r="J4680">
        <v>106107</v>
      </c>
      <c r="K4680" s="8">
        <f t="shared" si="366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367">C4681/1000</f>
        <v>104.149</v>
      </c>
      <c r="E4681" s="8">
        <f>K4710/1000</f>
        <v>104.19799999999999</v>
      </c>
      <c r="F4681" s="4">
        <f t="shared" ref="F4681:F4744" si="368">(E4681- D4681)</f>
        <v>4.8999999999992383E-2</v>
      </c>
      <c r="G4681" s="4">
        <f t="shared" ref="G4681:G4744" si="369">ABS(F4681)</f>
        <v>4.8999999999992383E-2</v>
      </c>
      <c r="H4681" s="7">
        <f t="shared" ref="H4681:H4744" si="370">(G4681^2)</f>
        <v>2.4009999999992536E-3</v>
      </c>
      <c r="I4681" s="7"/>
      <c r="J4681">
        <v>106137</v>
      </c>
      <c r="K4681" s="8">
        <f t="shared" si="366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367"/>
        <v>72.35860000000001</v>
      </c>
      <c r="E4682" s="8">
        <f>K4711/1000</f>
        <v>70.867999999999995</v>
      </c>
      <c r="F4682" s="4">
        <f t="shared" si="368"/>
        <v>-1.4906000000000148</v>
      </c>
      <c r="G4682" s="4">
        <f t="shared" si="369"/>
        <v>1.4906000000000148</v>
      </c>
      <c r="H4682" s="7">
        <f t="shared" si="370"/>
        <v>2.2218883600000443</v>
      </c>
      <c r="I4682" s="7"/>
      <c r="J4682">
        <v>96379.1</v>
      </c>
      <c r="K4682" s="8">
        <f t="shared" si="366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367"/>
        <v>-0.92471500000000006</v>
      </c>
      <c r="E4683" s="8">
        <f>K4712/1000</f>
        <v>-0.92471500000000006</v>
      </c>
      <c r="F4683" s="4">
        <f t="shared" si="368"/>
        <v>0</v>
      </c>
      <c r="G4683" s="4">
        <f t="shared" si="369"/>
        <v>0</v>
      </c>
      <c r="H4683" s="7">
        <f t="shared" si="370"/>
        <v>0</v>
      </c>
      <c r="I4683" s="7"/>
      <c r="J4683">
        <v>77972.800000000003</v>
      </c>
      <c r="K4683" s="8">
        <f t="shared" si="366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367"/>
        <v>-0.61187499999999995</v>
      </c>
      <c r="E4684" s="8">
        <f>K4713/1000</f>
        <v>-0.61187499999999995</v>
      </c>
      <c r="F4684" s="4">
        <f t="shared" si="368"/>
        <v>0</v>
      </c>
      <c r="G4684" s="4">
        <f t="shared" si="369"/>
        <v>0</v>
      </c>
      <c r="H4684" s="7">
        <f t="shared" si="370"/>
        <v>0</v>
      </c>
      <c r="I4684" s="7"/>
      <c r="J4684">
        <v>104565</v>
      </c>
      <c r="K4684" s="8">
        <f t="shared" si="366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367"/>
        <v>-0.61187499999999995</v>
      </c>
      <c r="E4685" s="8">
        <f>K4714/1000</f>
        <v>-0.61187499999999995</v>
      </c>
      <c r="F4685" s="4">
        <f t="shared" si="368"/>
        <v>0</v>
      </c>
      <c r="G4685" s="4">
        <f t="shared" si="369"/>
        <v>0</v>
      </c>
      <c r="H4685" s="7">
        <f t="shared" si="370"/>
        <v>0</v>
      </c>
      <c r="I4685" s="7"/>
      <c r="J4685">
        <v>94486.8</v>
      </c>
      <c r="K4685" s="8">
        <f t="shared" si="366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367"/>
        <v>-0.61187499999999995</v>
      </c>
      <c r="E4686" s="8">
        <f>K4715/1000</f>
        <v>-0.61187499999999995</v>
      </c>
      <c r="F4686" s="4">
        <f t="shared" si="368"/>
        <v>0</v>
      </c>
      <c r="G4686" s="4">
        <f t="shared" si="369"/>
        <v>0</v>
      </c>
      <c r="H4686" s="7">
        <f t="shared" si="370"/>
        <v>0</v>
      </c>
      <c r="I4686" s="7"/>
      <c r="J4686">
        <v>47166.3</v>
      </c>
      <c r="K4686" s="8">
        <f t="shared" si="366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367"/>
        <v>-0.61187499999999995</v>
      </c>
      <c r="E4687" s="8">
        <f>K4716/1000</f>
        <v>-0.61187499999999995</v>
      </c>
      <c r="F4687" s="4">
        <f t="shared" si="368"/>
        <v>0</v>
      </c>
      <c r="G4687" s="4">
        <f t="shared" si="369"/>
        <v>0</v>
      </c>
      <c r="H4687" s="7">
        <f t="shared" si="370"/>
        <v>0</v>
      </c>
      <c r="I4687" s="7"/>
      <c r="J4687">
        <v>31832.400000000001</v>
      </c>
      <c r="K4687" s="8">
        <f t="shared" si="366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367"/>
        <v>-0.61187499999999995</v>
      </c>
      <c r="E4688" s="8">
        <f>K4717/1000</f>
        <v>-0.61187499999999995</v>
      </c>
      <c r="F4688" s="4">
        <f t="shared" si="368"/>
        <v>0</v>
      </c>
      <c r="G4688" s="4">
        <f t="shared" si="369"/>
        <v>0</v>
      </c>
      <c r="H4688" s="7">
        <f t="shared" si="370"/>
        <v>0</v>
      </c>
      <c r="I4688" s="7"/>
      <c r="J4688">
        <v>-924.71500000000003</v>
      </c>
      <c r="K4688" s="8">
        <f t="shared" si="366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367"/>
        <v>-0.61187499999999995</v>
      </c>
      <c r="E4689" s="8">
        <f>K4718/1000</f>
        <v>-0.61187499999999995</v>
      </c>
      <c r="F4689" s="4">
        <f t="shared" si="368"/>
        <v>0</v>
      </c>
      <c r="G4689" s="4">
        <f t="shared" si="369"/>
        <v>0</v>
      </c>
      <c r="H4689" s="7">
        <f t="shared" si="370"/>
        <v>0</v>
      </c>
      <c r="I4689" s="7"/>
      <c r="J4689">
        <v>-611.875</v>
      </c>
      <c r="K4689" s="8">
        <f t="shared" si="366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367"/>
        <v>-0.61187499999999995</v>
      </c>
      <c r="E4690" s="8">
        <f>K4719/1000</f>
        <v>-0.61187499999999995</v>
      </c>
      <c r="F4690" s="4">
        <f t="shared" si="368"/>
        <v>0</v>
      </c>
      <c r="G4690" s="4">
        <f t="shared" si="369"/>
        <v>0</v>
      </c>
      <c r="H4690" s="7">
        <f t="shared" si="370"/>
        <v>0</v>
      </c>
      <c r="I4690" s="7"/>
      <c r="J4690">
        <v>-611.875</v>
      </c>
      <c r="K4690" s="8">
        <f t="shared" si="366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367"/>
        <v>-0.61187499999999995</v>
      </c>
      <c r="E4691" s="8">
        <f>K4720/1000</f>
        <v>-0.61187499999999995</v>
      </c>
      <c r="F4691" s="4">
        <f t="shared" si="368"/>
        <v>0</v>
      </c>
      <c r="G4691" s="4">
        <f t="shared" si="369"/>
        <v>0</v>
      </c>
      <c r="H4691" s="7">
        <f t="shared" si="370"/>
        <v>0</v>
      </c>
      <c r="I4691" s="7"/>
      <c r="J4691">
        <v>-611.875</v>
      </c>
      <c r="K4691" s="8">
        <f t="shared" si="366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367"/>
        <v>-0.61187499999999995</v>
      </c>
      <c r="E4692" s="8">
        <f>K4721/1000</f>
        <v>-0.61187499999999995</v>
      </c>
      <c r="F4692" s="4">
        <f t="shared" si="368"/>
        <v>0</v>
      </c>
      <c r="G4692" s="4">
        <f t="shared" si="369"/>
        <v>0</v>
      </c>
      <c r="H4692" s="7">
        <f t="shared" si="370"/>
        <v>0</v>
      </c>
      <c r="I4692" s="7"/>
      <c r="J4692">
        <v>-611.875</v>
      </c>
      <c r="K4692" s="8">
        <f t="shared" si="366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367"/>
        <v>-1.0669200000000001</v>
      </c>
      <c r="E4693" s="8">
        <f>K4722/1000</f>
        <v>-1.0669200000000001</v>
      </c>
      <c r="F4693" s="4">
        <f t="shared" si="368"/>
        <v>0</v>
      </c>
      <c r="G4693" s="4">
        <f t="shared" si="369"/>
        <v>0</v>
      </c>
      <c r="H4693" s="7">
        <f t="shared" si="370"/>
        <v>0</v>
      </c>
      <c r="I4693" s="7"/>
      <c r="J4693">
        <v>-611.875</v>
      </c>
      <c r="K4693" s="8">
        <f t="shared" si="366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367"/>
        <v>-1.0669200000000001</v>
      </c>
      <c r="E4694" s="8">
        <f>K4723/1000</f>
        <v>-1.0669200000000001</v>
      </c>
      <c r="F4694" s="4">
        <f t="shared" si="368"/>
        <v>0</v>
      </c>
      <c r="G4694" s="4">
        <f t="shared" si="369"/>
        <v>0</v>
      </c>
      <c r="H4694" s="7">
        <f t="shared" si="370"/>
        <v>0</v>
      </c>
      <c r="I4694" s="7"/>
      <c r="J4694">
        <v>-611.875</v>
      </c>
      <c r="K4694" s="8">
        <f t="shared" si="366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367"/>
        <v>12.706799999999999</v>
      </c>
      <c r="E4695" s="8">
        <f>K4724/1000</f>
        <v>13.651200000000001</v>
      </c>
      <c r="F4695" s="4">
        <f t="shared" si="368"/>
        <v>0.94440000000000168</v>
      </c>
      <c r="G4695" s="4">
        <f t="shared" si="369"/>
        <v>0.94440000000000168</v>
      </c>
      <c r="H4695" s="7">
        <f t="shared" si="370"/>
        <v>0.89189136000000313</v>
      </c>
      <c r="I4695" s="7"/>
      <c r="J4695">
        <v>-611.875</v>
      </c>
      <c r="K4695" s="8">
        <f t="shared" si="366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367"/>
        <v>109.136</v>
      </c>
      <c r="E4696" s="8">
        <f>K4725/1000</f>
        <v>109.502</v>
      </c>
      <c r="F4696" s="4">
        <f t="shared" si="368"/>
        <v>0.36599999999999966</v>
      </c>
      <c r="G4696" s="4">
        <f t="shared" si="369"/>
        <v>0.36599999999999966</v>
      </c>
      <c r="H4696" s="7">
        <f t="shared" si="370"/>
        <v>0.13395599999999974</v>
      </c>
      <c r="I4696" s="7"/>
      <c r="J4696">
        <v>-611.875</v>
      </c>
      <c r="K4696" s="8">
        <f t="shared" si="366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367"/>
        <v>108.377</v>
      </c>
      <c r="E4697" s="8">
        <f>K4726/1000</f>
        <v>108.744</v>
      </c>
      <c r="F4697" s="4">
        <f t="shared" si="368"/>
        <v>0.36700000000000443</v>
      </c>
      <c r="G4697" s="4">
        <f t="shared" si="369"/>
        <v>0.36700000000000443</v>
      </c>
      <c r="H4697" s="7">
        <f t="shared" si="370"/>
        <v>0.13468900000000325</v>
      </c>
      <c r="I4697" s="7"/>
      <c r="J4697">
        <v>-611.875</v>
      </c>
      <c r="K4697" s="8">
        <f t="shared" si="366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367"/>
        <v>107.589</v>
      </c>
      <c r="E4698" s="8">
        <f>K4727/1000</f>
        <v>107.952</v>
      </c>
      <c r="F4698" s="4">
        <f t="shared" si="368"/>
        <v>0.36299999999999955</v>
      </c>
      <c r="G4698" s="4">
        <f t="shared" si="369"/>
        <v>0.36299999999999955</v>
      </c>
      <c r="H4698" s="7">
        <f t="shared" si="370"/>
        <v>0.13176899999999966</v>
      </c>
      <c r="I4698" s="7"/>
      <c r="J4698">
        <v>-1066.92</v>
      </c>
      <c r="K4698" s="8">
        <f t="shared" si="366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367"/>
        <v>106.76900000000001</v>
      </c>
      <c r="E4699" s="8">
        <f>K4728/1000</f>
        <v>106.833</v>
      </c>
      <c r="F4699" s="4">
        <f t="shared" si="368"/>
        <v>6.3999999999992951E-2</v>
      </c>
      <c r="G4699" s="4">
        <f t="shared" si="369"/>
        <v>6.3999999999992951E-2</v>
      </c>
      <c r="H4699" s="7">
        <f t="shared" si="370"/>
        <v>4.0959999999990978E-3</v>
      </c>
      <c r="I4699" s="7"/>
      <c r="J4699">
        <v>-1066.92</v>
      </c>
      <c r="K4699" s="8">
        <f t="shared" si="366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367"/>
        <v>105.991</v>
      </c>
      <c r="E4700" s="8">
        <f>K4729/1000</f>
        <v>106.556</v>
      </c>
      <c r="F4700" s="4">
        <f t="shared" si="368"/>
        <v>0.56499999999999773</v>
      </c>
      <c r="G4700" s="4">
        <f t="shared" si="369"/>
        <v>0.56499999999999773</v>
      </c>
      <c r="H4700" s="7">
        <f t="shared" si="370"/>
        <v>0.31922499999999743</v>
      </c>
      <c r="I4700" s="7"/>
      <c r="J4700">
        <v>17472</v>
      </c>
      <c r="K4700" s="8">
        <f t="shared" si="366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367"/>
        <v>105.202</v>
      </c>
      <c r="E4701" s="8">
        <f>K4730/1000</f>
        <v>105.358</v>
      </c>
      <c r="F4701" s="4">
        <f t="shared" si="368"/>
        <v>0.15600000000000591</v>
      </c>
      <c r="G4701" s="4">
        <f t="shared" si="369"/>
        <v>0.15600000000000591</v>
      </c>
      <c r="H4701" s="7">
        <f t="shared" si="370"/>
        <v>2.4336000000001846E-2</v>
      </c>
      <c r="I4701" s="7"/>
      <c r="J4701">
        <v>109433</v>
      </c>
      <c r="K4701" s="8">
        <f t="shared" si="366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367"/>
        <v>104.745</v>
      </c>
      <c r="E4702" s="8">
        <f>K4731/1000</f>
        <v>105.04300000000001</v>
      </c>
      <c r="F4702" s="4">
        <f t="shared" si="368"/>
        <v>0.29800000000000182</v>
      </c>
      <c r="G4702" s="4">
        <f t="shared" si="369"/>
        <v>0.29800000000000182</v>
      </c>
      <c r="H4702" s="7">
        <f t="shared" si="370"/>
        <v>8.880400000000109E-2</v>
      </c>
      <c r="I4702" s="7"/>
      <c r="J4702">
        <v>108540</v>
      </c>
      <c r="K4702" s="8">
        <f t="shared" si="366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367"/>
        <v>104.498</v>
      </c>
      <c r="E4703" s="8">
        <f>K4732/1000</f>
        <v>104.843</v>
      </c>
      <c r="F4703" s="4">
        <f t="shared" si="368"/>
        <v>0.34499999999999886</v>
      </c>
      <c r="G4703" s="4">
        <f t="shared" si="369"/>
        <v>0.34499999999999886</v>
      </c>
      <c r="H4703" s="7">
        <f t="shared" si="370"/>
        <v>0.11902499999999921</v>
      </c>
      <c r="I4703" s="7"/>
      <c r="J4703">
        <v>107618</v>
      </c>
      <c r="K4703" s="8">
        <f t="shared" si="366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367"/>
        <v>104.304</v>
      </c>
      <c r="E4704" s="8">
        <f>K4733/1000</f>
        <v>104.657</v>
      </c>
      <c r="F4704" s="4">
        <f t="shared" si="368"/>
        <v>0.35299999999999443</v>
      </c>
      <c r="G4704" s="4">
        <f t="shared" si="369"/>
        <v>0.35299999999999443</v>
      </c>
      <c r="H4704" s="7">
        <f t="shared" si="370"/>
        <v>0.12460899999999607</v>
      </c>
      <c r="I4704" s="7"/>
      <c r="J4704">
        <v>106529</v>
      </c>
      <c r="K4704" s="8">
        <f t="shared" si="366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367"/>
        <v>104.60599999999999</v>
      </c>
      <c r="E4705" s="8">
        <f>K4734/1000</f>
        <v>105.152</v>
      </c>
      <c r="F4705" s="4">
        <f t="shared" si="368"/>
        <v>0.54600000000000648</v>
      </c>
      <c r="G4705" s="4">
        <f t="shared" si="369"/>
        <v>0.54600000000000648</v>
      </c>
      <c r="H4705" s="7">
        <f t="shared" si="370"/>
        <v>0.2981160000000071</v>
      </c>
      <c r="I4705" s="7"/>
      <c r="J4705">
        <v>106452</v>
      </c>
      <c r="K4705" s="8">
        <f t="shared" si="366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367"/>
        <v>62.754800000000003</v>
      </c>
      <c r="E4706" s="8">
        <f>K4735/1000</f>
        <v>61.313900000000004</v>
      </c>
      <c r="F4706" s="4">
        <f t="shared" si="368"/>
        <v>-1.4408999999999992</v>
      </c>
      <c r="G4706" s="4">
        <f t="shared" si="369"/>
        <v>1.4408999999999992</v>
      </c>
      <c r="H4706" s="7">
        <f t="shared" si="370"/>
        <v>2.0761928099999976</v>
      </c>
      <c r="I4706" s="7"/>
      <c r="J4706">
        <v>105505</v>
      </c>
      <c r="K4706" s="8">
        <f t="shared" si="366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367"/>
        <v>-0.92471500000000006</v>
      </c>
      <c r="E4707" s="8">
        <f>K4736/1000</f>
        <v>-0.92471500000000006</v>
      </c>
      <c r="F4707" s="4">
        <f t="shared" si="368"/>
        <v>0</v>
      </c>
      <c r="G4707" s="4">
        <f t="shared" si="369"/>
        <v>0</v>
      </c>
      <c r="H4707" s="7">
        <f t="shared" si="370"/>
        <v>0</v>
      </c>
      <c r="I4707" s="7"/>
      <c r="J4707">
        <v>105139</v>
      </c>
      <c r="K4707" s="8">
        <f t="shared" si="366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367"/>
        <v>-0.61187499999999995</v>
      </c>
      <c r="E4708" s="8">
        <f>K4737/1000</f>
        <v>-0.61187499999999995</v>
      </c>
      <c r="F4708" s="4">
        <f t="shared" si="368"/>
        <v>0</v>
      </c>
      <c r="G4708" s="4">
        <f t="shared" si="369"/>
        <v>0</v>
      </c>
      <c r="H4708" s="7">
        <f t="shared" si="370"/>
        <v>0</v>
      </c>
      <c r="I4708" s="7"/>
      <c r="J4708">
        <v>104581</v>
      </c>
      <c r="K4708" s="8">
        <f t="shared" si="366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367"/>
        <v>-0.61187499999999995</v>
      </c>
      <c r="E4709" s="8">
        <f>K4738/1000</f>
        <v>-0.61187499999999995</v>
      </c>
      <c r="F4709" s="4">
        <f t="shared" si="368"/>
        <v>0</v>
      </c>
      <c r="G4709" s="4">
        <f t="shared" si="369"/>
        <v>0</v>
      </c>
      <c r="H4709" s="7">
        <f t="shared" si="370"/>
        <v>0</v>
      </c>
      <c r="I4709" s="7"/>
      <c r="J4709">
        <v>104556</v>
      </c>
      <c r="K4709" s="8">
        <f t="shared" si="366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367"/>
        <v>-0.61187499999999995</v>
      </c>
      <c r="E4710" s="8">
        <f>K4739/1000</f>
        <v>-0.61187499999999995</v>
      </c>
      <c r="F4710" s="4">
        <f t="shared" si="368"/>
        <v>0</v>
      </c>
      <c r="G4710" s="4">
        <f t="shared" si="369"/>
        <v>0</v>
      </c>
      <c r="H4710" s="7">
        <f t="shared" si="370"/>
        <v>0</v>
      </c>
      <c r="I4710" s="7"/>
      <c r="J4710">
        <v>104198</v>
      </c>
      <c r="K4710" s="8">
        <f t="shared" si="366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367"/>
        <v>-0.61187499999999995</v>
      </c>
      <c r="E4711" s="8">
        <f>K4740/1000</f>
        <v>-0.61187499999999995</v>
      </c>
      <c r="F4711" s="4">
        <f t="shared" si="368"/>
        <v>0</v>
      </c>
      <c r="G4711" s="4">
        <f t="shared" si="369"/>
        <v>0</v>
      </c>
      <c r="H4711" s="7">
        <f t="shared" si="370"/>
        <v>0</v>
      </c>
      <c r="I4711" s="7"/>
      <c r="J4711">
        <v>70868</v>
      </c>
      <c r="K4711" s="8">
        <f t="shared" si="366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367"/>
        <v>-0.61187499999999995</v>
      </c>
      <c r="E4712" s="8">
        <f>K4741/1000</f>
        <v>-0.61187499999999995</v>
      </c>
      <c r="F4712" s="4">
        <f t="shared" si="368"/>
        <v>0</v>
      </c>
      <c r="G4712" s="4">
        <f t="shared" si="369"/>
        <v>0</v>
      </c>
      <c r="H4712" s="7">
        <f t="shared" si="370"/>
        <v>0</v>
      </c>
      <c r="I4712" s="7"/>
      <c r="J4712">
        <v>-924.71500000000003</v>
      </c>
      <c r="K4712" s="8">
        <f t="shared" si="366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367"/>
        <v>-0.61187499999999995</v>
      </c>
      <c r="E4713" s="8">
        <f>K4742/1000</f>
        <v>-0.61187499999999995</v>
      </c>
      <c r="F4713" s="4">
        <f t="shared" si="368"/>
        <v>0</v>
      </c>
      <c r="G4713" s="4">
        <f t="shared" si="369"/>
        <v>0</v>
      </c>
      <c r="H4713" s="7">
        <f t="shared" si="370"/>
        <v>0</v>
      </c>
      <c r="I4713" s="7"/>
      <c r="J4713">
        <v>-611.875</v>
      </c>
      <c r="K4713" s="8">
        <f t="shared" si="366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367"/>
        <v>-0.61187499999999995</v>
      </c>
      <c r="E4714" s="8">
        <f>K4743/1000</f>
        <v>-0.61187499999999995</v>
      </c>
      <c r="F4714" s="4">
        <f t="shared" si="368"/>
        <v>0</v>
      </c>
      <c r="G4714" s="4">
        <f t="shared" si="369"/>
        <v>0</v>
      </c>
      <c r="H4714" s="7">
        <f t="shared" si="370"/>
        <v>0</v>
      </c>
      <c r="I4714" s="7"/>
      <c r="J4714">
        <v>-611.875</v>
      </c>
      <c r="K4714" s="8">
        <f t="shared" si="366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367"/>
        <v>-0.61187499999999995</v>
      </c>
      <c r="E4715" s="8">
        <f>K4744/1000</f>
        <v>-0.61187499999999995</v>
      </c>
      <c r="F4715" s="4">
        <f t="shared" si="368"/>
        <v>0</v>
      </c>
      <c r="G4715" s="4">
        <f t="shared" si="369"/>
        <v>0</v>
      </c>
      <c r="H4715" s="7">
        <f t="shared" si="370"/>
        <v>0</v>
      </c>
      <c r="I4715" s="7"/>
      <c r="J4715">
        <v>-611.875</v>
      </c>
      <c r="K4715" s="8">
        <f t="shared" si="366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367"/>
        <v>-0.61187499999999995</v>
      </c>
      <c r="E4716" s="8">
        <f>K4745/1000</f>
        <v>-0.61187499999999995</v>
      </c>
      <c r="F4716" s="4">
        <f t="shared" si="368"/>
        <v>0</v>
      </c>
      <c r="G4716" s="4">
        <f t="shared" si="369"/>
        <v>0</v>
      </c>
      <c r="H4716" s="7">
        <f t="shared" si="370"/>
        <v>0</v>
      </c>
      <c r="I4716" s="7"/>
      <c r="J4716">
        <v>-611.875</v>
      </c>
      <c r="K4716" s="8">
        <f t="shared" ref="K4716:K4779" si="371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367"/>
        <v>-1.0669200000000001</v>
      </c>
      <c r="E4717" s="8">
        <f>K4746/1000</f>
        <v>-1.0669200000000001</v>
      </c>
      <c r="F4717" s="4">
        <f t="shared" si="368"/>
        <v>0</v>
      </c>
      <c r="G4717" s="4">
        <f t="shared" si="369"/>
        <v>0</v>
      </c>
      <c r="H4717" s="7">
        <f t="shared" si="370"/>
        <v>0</v>
      </c>
      <c r="I4717" s="7"/>
      <c r="J4717">
        <v>-611.875</v>
      </c>
      <c r="K4717" s="8">
        <f t="shared" si="371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367"/>
        <v>-1.0669200000000001</v>
      </c>
      <c r="E4718" s="8">
        <f>K4747/1000</f>
        <v>-1.0669200000000001</v>
      </c>
      <c r="F4718" s="4">
        <f t="shared" si="368"/>
        <v>0</v>
      </c>
      <c r="G4718" s="4">
        <f t="shared" si="369"/>
        <v>0</v>
      </c>
      <c r="H4718" s="7">
        <f t="shared" si="370"/>
        <v>0</v>
      </c>
      <c r="I4718" s="7"/>
      <c r="J4718">
        <v>-611.875</v>
      </c>
      <c r="K4718" s="8">
        <f t="shared" si="371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367"/>
        <v>-4.7866499999999998</v>
      </c>
      <c r="E4719" s="8">
        <f>K4748/1000</f>
        <v>-3.4324499999999998</v>
      </c>
      <c r="F4719" s="4">
        <f t="shared" si="368"/>
        <v>1.3542000000000001</v>
      </c>
      <c r="G4719" s="4">
        <f t="shared" si="369"/>
        <v>1.3542000000000001</v>
      </c>
      <c r="H4719" s="7">
        <f t="shared" si="370"/>
        <v>1.8338576400000002</v>
      </c>
      <c r="I4719" s="7"/>
      <c r="J4719">
        <v>-611.875</v>
      </c>
      <c r="K4719" s="8">
        <f t="shared" si="371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367"/>
        <v>108.749</v>
      </c>
      <c r="E4720" s="8">
        <f>K4749/1000</f>
        <v>109.166</v>
      </c>
      <c r="F4720" s="4">
        <f t="shared" si="368"/>
        <v>0.41700000000000159</v>
      </c>
      <c r="G4720" s="4">
        <f t="shared" si="369"/>
        <v>0.41700000000000159</v>
      </c>
      <c r="H4720" s="7">
        <f t="shared" si="370"/>
        <v>0.17388900000000132</v>
      </c>
      <c r="I4720" s="7"/>
      <c r="J4720">
        <v>-611.875</v>
      </c>
      <c r="K4720" s="8">
        <f t="shared" si="371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367"/>
        <v>108.226</v>
      </c>
      <c r="E4721" s="8">
        <f>K4750/1000</f>
        <v>108.571</v>
      </c>
      <c r="F4721" s="4">
        <f t="shared" si="368"/>
        <v>0.34499999999999886</v>
      </c>
      <c r="G4721" s="4">
        <f t="shared" si="369"/>
        <v>0.34499999999999886</v>
      </c>
      <c r="H4721" s="7">
        <f t="shared" si="370"/>
        <v>0.11902499999999921</v>
      </c>
      <c r="I4721" s="7"/>
      <c r="J4721">
        <v>-611.875</v>
      </c>
      <c r="K4721" s="8">
        <f t="shared" si="371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367"/>
        <v>107.64400000000001</v>
      </c>
      <c r="E4722" s="8">
        <f>K4751/1000</f>
        <v>107.999</v>
      </c>
      <c r="F4722" s="4">
        <f t="shared" si="368"/>
        <v>0.35499999999998977</v>
      </c>
      <c r="G4722" s="4">
        <f t="shared" si="369"/>
        <v>0.35499999999998977</v>
      </c>
      <c r="H4722" s="7">
        <f t="shared" si="370"/>
        <v>0.12602499999999273</v>
      </c>
      <c r="I4722" s="7"/>
      <c r="J4722">
        <v>-1066.92</v>
      </c>
      <c r="K4722" s="8">
        <f t="shared" si="371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367"/>
        <v>107.02500000000001</v>
      </c>
      <c r="E4723" s="8">
        <f>K4752/1000</f>
        <v>107.378</v>
      </c>
      <c r="F4723" s="4">
        <f t="shared" si="368"/>
        <v>0.35299999999999443</v>
      </c>
      <c r="G4723" s="4">
        <f t="shared" si="369"/>
        <v>0.35299999999999443</v>
      </c>
      <c r="H4723" s="7">
        <f t="shared" si="370"/>
        <v>0.12460899999999607</v>
      </c>
      <c r="I4723" s="7"/>
      <c r="J4723">
        <v>-1066.92</v>
      </c>
      <c r="K4723" s="8">
        <f t="shared" si="371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367"/>
        <v>106.373</v>
      </c>
      <c r="E4724" s="8">
        <f>K4753/1000</f>
        <v>106.727</v>
      </c>
      <c r="F4724" s="4">
        <f t="shared" si="368"/>
        <v>0.3539999999999992</v>
      </c>
      <c r="G4724" s="4">
        <f t="shared" si="369"/>
        <v>0.3539999999999992</v>
      </c>
      <c r="H4724" s="7">
        <f t="shared" si="370"/>
        <v>0.12531599999999943</v>
      </c>
      <c r="I4724" s="7"/>
      <c r="J4724">
        <v>13651.2</v>
      </c>
      <c r="K4724" s="8">
        <f t="shared" si="371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367"/>
        <v>105.71899999999999</v>
      </c>
      <c r="E4725" s="8">
        <f>K4754/1000</f>
        <v>106.149</v>
      </c>
      <c r="F4725" s="4">
        <f t="shared" si="368"/>
        <v>0.43000000000000682</v>
      </c>
      <c r="G4725" s="4">
        <f t="shared" si="369"/>
        <v>0.43000000000000682</v>
      </c>
      <c r="H4725" s="7">
        <f t="shared" si="370"/>
        <v>0.18490000000000587</v>
      </c>
      <c r="I4725" s="7"/>
      <c r="J4725">
        <v>109502</v>
      </c>
      <c r="K4725" s="8">
        <f t="shared" si="371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367"/>
        <v>105.367</v>
      </c>
      <c r="E4726" s="8">
        <f>K4755/1000</f>
        <v>105.78400000000001</v>
      </c>
      <c r="F4726" s="4">
        <f t="shared" si="368"/>
        <v>0.41700000000000159</v>
      </c>
      <c r="G4726" s="4">
        <f t="shared" si="369"/>
        <v>0.41700000000000159</v>
      </c>
      <c r="H4726" s="7">
        <f t="shared" si="370"/>
        <v>0.17388900000000132</v>
      </c>
      <c r="I4726" s="7"/>
      <c r="J4726">
        <v>108744</v>
      </c>
      <c r="K4726" s="8">
        <f t="shared" si="371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367"/>
        <v>105.276</v>
      </c>
      <c r="E4727" s="8">
        <f>K4756/1000</f>
        <v>105.78</v>
      </c>
      <c r="F4727" s="4">
        <f t="shared" si="368"/>
        <v>0.50400000000000489</v>
      </c>
      <c r="G4727" s="4">
        <f t="shared" si="369"/>
        <v>0.50400000000000489</v>
      </c>
      <c r="H4727" s="7">
        <f t="shared" si="370"/>
        <v>0.2540160000000049</v>
      </c>
      <c r="I4727" s="7"/>
      <c r="J4727">
        <v>107952</v>
      </c>
      <c r="K4727" s="8">
        <f t="shared" si="371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367"/>
        <v>105.206</v>
      </c>
      <c r="E4728" s="8">
        <f>K4757/1000</f>
        <v>105.575</v>
      </c>
      <c r="F4728" s="4">
        <f t="shared" si="368"/>
        <v>0.36899999999999977</v>
      </c>
      <c r="G4728" s="4">
        <f t="shared" si="369"/>
        <v>0.36899999999999977</v>
      </c>
      <c r="H4728" s="7">
        <f t="shared" si="370"/>
        <v>0.13616099999999984</v>
      </c>
      <c r="I4728" s="7"/>
      <c r="J4728">
        <v>106833</v>
      </c>
      <c r="K4728" s="8">
        <f t="shared" si="371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367"/>
        <v>99.072000000000003</v>
      </c>
      <c r="E4729" s="8">
        <f>K4758/1000</f>
        <v>98.239100000000008</v>
      </c>
      <c r="F4729" s="4">
        <f t="shared" si="368"/>
        <v>-0.83289999999999509</v>
      </c>
      <c r="G4729" s="4">
        <f t="shared" si="369"/>
        <v>0.83289999999999509</v>
      </c>
      <c r="H4729" s="7">
        <f t="shared" si="370"/>
        <v>0.6937224099999918</v>
      </c>
      <c r="I4729" s="7"/>
      <c r="J4729">
        <v>106556</v>
      </c>
      <c r="K4729" s="8">
        <f t="shared" si="371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367"/>
        <v>48.008900000000004</v>
      </c>
      <c r="E4730" s="8">
        <f>K4759/1000</f>
        <v>46.662500000000001</v>
      </c>
      <c r="F4730" s="4">
        <f t="shared" si="368"/>
        <v>-1.3464000000000027</v>
      </c>
      <c r="G4730" s="4">
        <f t="shared" si="369"/>
        <v>1.3464000000000027</v>
      </c>
      <c r="H4730" s="7">
        <f t="shared" si="370"/>
        <v>1.8127929600000072</v>
      </c>
      <c r="I4730" s="7"/>
      <c r="J4730">
        <v>105358</v>
      </c>
      <c r="K4730" s="8">
        <f t="shared" si="371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367"/>
        <v>-0.92471500000000006</v>
      </c>
      <c r="E4731" s="8">
        <f>K4760/1000</f>
        <v>-0.92471500000000006</v>
      </c>
      <c r="F4731" s="4">
        <f t="shared" si="368"/>
        <v>0</v>
      </c>
      <c r="G4731" s="4">
        <f t="shared" si="369"/>
        <v>0</v>
      </c>
      <c r="H4731" s="7">
        <f t="shared" si="370"/>
        <v>0</v>
      </c>
      <c r="I4731" s="7"/>
      <c r="J4731">
        <v>105043</v>
      </c>
      <c r="K4731" s="8">
        <f t="shared" si="371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367"/>
        <v>-0.61187499999999995</v>
      </c>
      <c r="E4732" s="8">
        <f>K4761/1000</f>
        <v>-0.61187499999999995</v>
      </c>
      <c r="F4732" s="4">
        <f t="shared" si="368"/>
        <v>0</v>
      </c>
      <c r="G4732" s="4">
        <f t="shared" si="369"/>
        <v>0</v>
      </c>
      <c r="H4732" s="7">
        <f t="shared" si="370"/>
        <v>0</v>
      </c>
      <c r="I4732" s="7"/>
      <c r="J4732">
        <v>104843</v>
      </c>
      <c r="K4732" s="8">
        <f t="shared" si="371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367"/>
        <v>-0.61187499999999995</v>
      </c>
      <c r="E4733" s="8">
        <f>K4762/1000</f>
        <v>-0.61187499999999995</v>
      </c>
      <c r="F4733" s="4">
        <f t="shared" si="368"/>
        <v>0</v>
      </c>
      <c r="G4733" s="4">
        <f t="shared" si="369"/>
        <v>0</v>
      </c>
      <c r="H4733" s="7">
        <f t="shared" si="370"/>
        <v>0</v>
      </c>
      <c r="I4733" s="7"/>
      <c r="J4733">
        <v>104657</v>
      </c>
      <c r="K4733" s="8">
        <f t="shared" si="371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367"/>
        <v>-0.61187499999999995</v>
      </c>
      <c r="E4734" s="8">
        <f>K4763/1000</f>
        <v>-0.61187499999999995</v>
      </c>
      <c r="F4734" s="4">
        <f t="shared" si="368"/>
        <v>0</v>
      </c>
      <c r="G4734" s="4">
        <f t="shared" si="369"/>
        <v>0</v>
      </c>
      <c r="H4734" s="7">
        <f t="shared" si="370"/>
        <v>0</v>
      </c>
      <c r="I4734" s="7"/>
      <c r="J4734">
        <v>105152</v>
      </c>
      <c r="K4734" s="8">
        <f t="shared" si="371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367"/>
        <v>-0.61187499999999995</v>
      </c>
      <c r="E4735" s="8">
        <f>K4764/1000</f>
        <v>-0.61187499999999995</v>
      </c>
      <c r="F4735" s="4">
        <f t="shared" si="368"/>
        <v>0</v>
      </c>
      <c r="G4735" s="4">
        <f t="shared" si="369"/>
        <v>0</v>
      </c>
      <c r="H4735" s="7">
        <f t="shared" si="370"/>
        <v>0</v>
      </c>
      <c r="I4735" s="7"/>
      <c r="J4735">
        <v>61313.9</v>
      </c>
      <c r="K4735" s="8">
        <f t="shared" si="371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367"/>
        <v>-0.61187499999999995</v>
      </c>
      <c r="E4736" s="8">
        <f>K4765/1000</f>
        <v>-0.61187499999999995</v>
      </c>
      <c r="F4736" s="4">
        <f t="shared" si="368"/>
        <v>0</v>
      </c>
      <c r="G4736" s="4">
        <f t="shared" si="369"/>
        <v>0</v>
      </c>
      <c r="H4736" s="7">
        <f t="shared" si="370"/>
        <v>0</v>
      </c>
      <c r="I4736" s="7"/>
      <c r="J4736">
        <v>-924.71500000000003</v>
      </c>
      <c r="K4736" s="8">
        <f t="shared" si="371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367"/>
        <v>-0.61187499999999995</v>
      </c>
      <c r="E4737" s="8">
        <f>K4766/1000</f>
        <v>-0.61187499999999995</v>
      </c>
      <c r="F4737" s="4">
        <f t="shared" si="368"/>
        <v>0</v>
      </c>
      <c r="G4737" s="4">
        <f t="shared" si="369"/>
        <v>0</v>
      </c>
      <c r="H4737" s="7">
        <f t="shared" si="370"/>
        <v>0</v>
      </c>
      <c r="I4737" s="7"/>
      <c r="J4737">
        <v>-611.875</v>
      </c>
      <c r="K4737" s="8">
        <f t="shared" si="371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367"/>
        <v>-0.61187499999999995</v>
      </c>
      <c r="E4738" s="8">
        <f>K4767/1000</f>
        <v>-0.61187499999999995</v>
      </c>
      <c r="F4738" s="4">
        <f t="shared" si="368"/>
        <v>0</v>
      </c>
      <c r="G4738" s="4">
        <f t="shared" si="369"/>
        <v>0</v>
      </c>
      <c r="H4738" s="7">
        <f t="shared" si="370"/>
        <v>0</v>
      </c>
      <c r="I4738" s="7"/>
      <c r="J4738">
        <v>-611.875</v>
      </c>
      <c r="K4738" s="8">
        <f t="shared" si="371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367"/>
        <v>-0.61187499999999995</v>
      </c>
      <c r="E4739" s="8">
        <f>K4768/1000</f>
        <v>-0.61187499999999995</v>
      </c>
      <c r="F4739" s="4">
        <f t="shared" si="368"/>
        <v>0</v>
      </c>
      <c r="G4739" s="4">
        <f t="shared" si="369"/>
        <v>0</v>
      </c>
      <c r="H4739" s="7">
        <f t="shared" si="370"/>
        <v>0</v>
      </c>
      <c r="I4739" s="7"/>
      <c r="J4739">
        <v>-611.875</v>
      </c>
      <c r="K4739" s="8">
        <f t="shared" si="371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367"/>
        <v>-0.61187499999999995</v>
      </c>
      <c r="E4740" s="8">
        <f>K4769/1000</f>
        <v>-0.61187499999999995</v>
      </c>
      <c r="F4740" s="4">
        <f t="shared" si="368"/>
        <v>0</v>
      </c>
      <c r="G4740" s="4">
        <f t="shared" si="369"/>
        <v>0</v>
      </c>
      <c r="H4740" s="7">
        <f t="shared" si="370"/>
        <v>0</v>
      </c>
      <c r="I4740" s="7"/>
      <c r="J4740">
        <v>-611.875</v>
      </c>
      <c r="K4740" s="8">
        <f t="shared" si="371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367"/>
        <v>-1.0669200000000001</v>
      </c>
      <c r="E4741" s="8">
        <f>K4770/1000</f>
        <v>-1.0669200000000001</v>
      </c>
      <c r="F4741" s="4">
        <f t="shared" si="368"/>
        <v>0</v>
      </c>
      <c r="G4741" s="4">
        <f t="shared" si="369"/>
        <v>0</v>
      </c>
      <c r="H4741" s="7">
        <f t="shared" si="370"/>
        <v>0</v>
      </c>
      <c r="I4741" s="7"/>
      <c r="J4741">
        <v>-611.875</v>
      </c>
      <c r="K4741" s="8">
        <f t="shared" si="371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367"/>
        <v>-1.0669200000000001</v>
      </c>
      <c r="E4742" s="8">
        <f>K4771/1000</f>
        <v>-1.0669200000000001</v>
      </c>
      <c r="F4742" s="4">
        <f t="shared" si="368"/>
        <v>0</v>
      </c>
      <c r="G4742" s="4">
        <f t="shared" si="369"/>
        <v>0</v>
      </c>
      <c r="H4742" s="7">
        <f t="shared" si="370"/>
        <v>0</v>
      </c>
      <c r="I4742" s="7"/>
      <c r="J4742">
        <v>-611.875</v>
      </c>
      <c r="K4742" s="8">
        <f t="shared" si="371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367"/>
        <v>18.6447</v>
      </c>
      <c r="E4743" s="8">
        <f>K4772/1000</f>
        <v>19.680900000000001</v>
      </c>
      <c r="F4743" s="4">
        <f t="shared" si="368"/>
        <v>1.0362000000000009</v>
      </c>
      <c r="G4743" s="4">
        <f t="shared" si="369"/>
        <v>1.0362000000000009</v>
      </c>
      <c r="H4743" s="7">
        <f t="shared" si="370"/>
        <v>1.0737104400000019</v>
      </c>
      <c r="I4743" s="7"/>
      <c r="J4743">
        <v>-611.875</v>
      </c>
      <c r="K4743" s="8">
        <f t="shared" si="371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367"/>
        <v>108.907</v>
      </c>
      <c r="E4744" s="8">
        <f>K4773/1000</f>
        <v>109.267</v>
      </c>
      <c r="F4744" s="4">
        <f t="shared" si="368"/>
        <v>0.35999999999999943</v>
      </c>
      <c r="G4744" s="4">
        <f t="shared" si="369"/>
        <v>0.35999999999999943</v>
      </c>
      <c r="H4744" s="7">
        <f t="shared" si="370"/>
        <v>0.1295999999999996</v>
      </c>
      <c r="I4744" s="7"/>
      <c r="J4744">
        <v>-611.875</v>
      </c>
      <c r="K4744" s="8">
        <f t="shared" si="371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372">C4745/1000</f>
        <v>108.06</v>
      </c>
      <c r="E4745" s="8">
        <f>K4774/1000</f>
        <v>108.416</v>
      </c>
      <c r="F4745" s="4">
        <f t="shared" ref="F4745:F4808" si="373">(E4745- D4745)</f>
        <v>0.35599999999999454</v>
      </c>
      <c r="G4745" s="4">
        <f t="shared" ref="G4745:G4808" si="374">ABS(F4745)</f>
        <v>0.35599999999999454</v>
      </c>
      <c r="H4745" s="7">
        <f t="shared" ref="H4745:H4808" si="375">(G4745^2)</f>
        <v>0.1267359999999961</v>
      </c>
      <c r="I4745" s="7"/>
      <c r="J4745">
        <v>-611.875</v>
      </c>
      <c r="K4745" s="8">
        <f t="shared" si="371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372"/>
        <v>107.19499999999999</v>
      </c>
      <c r="E4746" s="8">
        <f>K4775/1000</f>
        <v>107.56399999999999</v>
      </c>
      <c r="F4746" s="4">
        <f t="shared" si="373"/>
        <v>0.36899999999999977</v>
      </c>
      <c r="G4746" s="4">
        <f t="shared" si="374"/>
        <v>0.36899999999999977</v>
      </c>
      <c r="H4746" s="7">
        <f t="shared" si="375"/>
        <v>0.13616099999999984</v>
      </c>
      <c r="I4746" s="7"/>
      <c r="J4746">
        <v>-1066.92</v>
      </c>
      <c r="K4746" s="8">
        <f t="shared" si="371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372"/>
        <v>106.652</v>
      </c>
      <c r="E4747" s="8">
        <f>K4776/1000</f>
        <v>107.023</v>
      </c>
      <c r="F4747" s="4">
        <f t="shared" si="373"/>
        <v>0.37099999999999511</v>
      </c>
      <c r="G4747" s="4">
        <f t="shared" si="374"/>
        <v>0.37099999999999511</v>
      </c>
      <c r="H4747" s="7">
        <f t="shared" si="375"/>
        <v>0.13764099999999638</v>
      </c>
      <c r="I4747" s="7"/>
      <c r="J4747">
        <v>-1066.92</v>
      </c>
      <c r="K4747" s="8">
        <f t="shared" si="371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372"/>
        <v>106.38</v>
      </c>
      <c r="E4748" s="8">
        <f>K4777/1000</f>
        <v>106.759</v>
      </c>
      <c r="F4748" s="4">
        <f t="shared" si="373"/>
        <v>0.37900000000000489</v>
      </c>
      <c r="G4748" s="4">
        <f t="shared" si="374"/>
        <v>0.37900000000000489</v>
      </c>
      <c r="H4748" s="7">
        <f t="shared" si="375"/>
        <v>0.14364100000000371</v>
      </c>
      <c r="I4748" s="7"/>
      <c r="J4748">
        <v>-3432.45</v>
      </c>
      <c r="K4748" s="8">
        <f t="shared" si="371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372"/>
        <v>106.11199999999999</v>
      </c>
      <c r="E4749" s="8">
        <f>K4778/1000</f>
        <v>106.61499999999999</v>
      </c>
      <c r="F4749" s="4">
        <f t="shared" si="373"/>
        <v>0.50300000000000011</v>
      </c>
      <c r="G4749" s="4">
        <f t="shared" si="374"/>
        <v>0.50300000000000011</v>
      </c>
      <c r="H4749" s="7">
        <f t="shared" si="375"/>
        <v>0.25300900000000009</v>
      </c>
      <c r="I4749" s="7"/>
      <c r="J4749">
        <v>109166</v>
      </c>
      <c r="K4749" s="8">
        <f t="shared" si="371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372"/>
        <v>105.959</v>
      </c>
      <c r="E4750" s="8">
        <f>K4779/1000</f>
        <v>106.343</v>
      </c>
      <c r="F4750" s="4">
        <f t="shared" si="373"/>
        <v>0.38400000000000034</v>
      </c>
      <c r="G4750" s="4">
        <f t="shared" si="374"/>
        <v>0.38400000000000034</v>
      </c>
      <c r="H4750" s="7">
        <f t="shared" si="375"/>
        <v>0.14745600000000025</v>
      </c>
      <c r="I4750" s="7"/>
      <c r="J4750">
        <v>108571</v>
      </c>
      <c r="K4750" s="8">
        <f t="shared" si="371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372"/>
        <v>105.877</v>
      </c>
      <c r="E4751" s="8">
        <f>K4780/1000</f>
        <v>106.339</v>
      </c>
      <c r="F4751" s="4">
        <f t="shared" si="373"/>
        <v>0.4620000000000033</v>
      </c>
      <c r="G4751" s="4">
        <f t="shared" si="374"/>
        <v>0.4620000000000033</v>
      </c>
      <c r="H4751" s="7">
        <f t="shared" si="375"/>
        <v>0.21344400000000305</v>
      </c>
      <c r="I4751" s="7"/>
      <c r="J4751">
        <v>107999</v>
      </c>
      <c r="K4751" s="8">
        <f t="shared" si="371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372"/>
        <v>105.79300000000001</v>
      </c>
      <c r="E4752" s="8">
        <f>K4781/1000</f>
        <v>106.19199999999999</v>
      </c>
      <c r="F4752" s="4">
        <f t="shared" si="373"/>
        <v>0.3989999999999867</v>
      </c>
      <c r="G4752" s="4">
        <f t="shared" si="374"/>
        <v>0.3989999999999867</v>
      </c>
      <c r="H4752" s="7">
        <f t="shared" si="375"/>
        <v>0.15920099999998938</v>
      </c>
      <c r="I4752" s="7"/>
      <c r="J4752">
        <v>107378</v>
      </c>
      <c r="K4752" s="8">
        <f t="shared" si="371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372"/>
        <v>100.069</v>
      </c>
      <c r="E4753" s="8">
        <f>K4782/1000</f>
        <v>98.958699999999993</v>
      </c>
      <c r="F4753" s="4">
        <f t="shared" si="373"/>
        <v>-1.1103000000000094</v>
      </c>
      <c r="G4753" s="4">
        <f t="shared" si="374"/>
        <v>1.1103000000000094</v>
      </c>
      <c r="H4753" s="7">
        <f t="shared" si="375"/>
        <v>1.2327660900000208</v>
      </c>
      <c r="I4753" s="7"/>
      <c r="J4753">
        <v>106727</v>
      </c>
      <c r="K4753" s="8">
        <f t="shared" si="371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372"/>
        <v>31.819500000000001</v>
      </c>
      <c r="E4754" s="8">
        <f>K4783/1000</f>
        <v>30.9878</v>
      </c>
      <c r="F4754" s="4">
        <f t="shared" si="373"/>
        <v>-0.83170000000000144</v>
      </c>
      <c r="G4754" s="4">
        <f t="shared" si="374"/>
        <v>0.83170000000000144</v>
      </c>
      <c r="H4754" s="7">
        <f t="shared" si="375"/>
        <v>0.69172489000000237</v>
      </c>
      <c r="I4754" s="7"/>
      <c r="J4754">
        <v>106149</v>
      </c>
      <c r="K4754" s="8">
        <f t="shared" si="371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372"/>
        <v>-0.92471500000000006</v>
      </c>
      <c r="E4755" s="8">
        <f>K4784/1000</f>
        <v>-0.92471500000000006</v>
      </c>
      <c r="F4755" s="4">
        <f t="shared" si="373"/>
        <v>0</v>
      </c>
      <c r="G4755" s="4">
        <f t="shared" si="374"/>
        <v>0</v>
      </c>
      <c r="H4755" s="7">
        <f t="shared" si="375"/>
        <v>0</v>
      </c>
      <c r="I4755" s="7"/>
      <c r="J4755">
        <v>105784</v>
      </c>
      <c r="K4755" s="8">
        <f t="shared" si="371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372"/>
        <v>-0.61187499999999995</v>
      </c>
      <c r="E4756" s="8">
        <f>K4785/1000</f>
        <v>-0.61187499999999995</v>
      </c>
      <c r="F4756" s="4">
        <f t="shared" si="373"/>
        <v>0</v>
      </c>
      <c r="G4756" s="4">
        <f t="shared" si="374"/>
        <v>0</v>
      </c>
      <c r="H4756" s="7">
        <f t="shared" si="375"/>
        <v>0</v>
      </c>
      <c r="I4756" s="7"/>
      <c r="J4756">
        <v>105780</v>
      </c>
      <c r="K4756" s="8">
        <f t="shared" si="371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372"/>
        <v>-0.61187499999999995</v>
      </c>
      <c r="E4757" s="8">
        <f>K4786/1000</f>
        <v>-0.61187499999999995</v>
      </c>
      <c r="F4757" s="4">
        <f t="shared" si="373"/>
        <v>0</v>
      </c>
      <c r="G4757" s="4">
        <f t="shared" si="374"/>
        <v>0</v>
      </c>
      <c r="H4757" s="7">
        <f t="shared" si="375"/>
        <v>0</v>
      </c>
      <c r="I4757" s="7"/>
      <c r="J4757">
        <v>105575</v>
      </c>
      <c r="K4757" s="8">
        <f t="shared" si="371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372"/>
        <v>-0.61187499999999995</v>
      </c>
      <c r="E4758" s="8">
        <f>K4787/1000</f>
        <v>-0.61187499999999995</v>
      </c>
      <c r="F4758" s="4">
        <f t="shared" si="373"/>
        <v>0</v>
      </c>
      <c r="G4758" s="4">
        <f t="shared" si="374"/>
        <v>0</v>
      </c>
      <c r="H4758" s="7">
        <f t="shared" si="375"/>
        <v>0</v>
      </c>
      <c r="I4758" s="7"/>
      <c r="J4758">
        <v>98239.1</v>
      </c>
      <c r="K4758" s="8">
        <f t="shared" si="371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372"/>
        <v>-0.61187499999999995</v>
      </c>
      <c r="E4759" s="8">
        <f>K4788/1000</f>
        <v>-0.61187499999999995</v>
      </c>
      <c r="F4759" s="4">
        <f t="shared" si="373"/>
        <v>0</v>
      </c>
      <c r="G4759" s="4">
        <f t="shared" si="374"/>
        <v>0</v>
      </c>
      <c r="H4759" s="7">
        <f t="shared" si="375"/>
        <v>0</v>
      </c>
      <c r="I4759" s="7"/>
      <c r="J4759">
        <v>46662.5</v>
      </c>
      <c r="K4759" s="8">
        <f t="shared" si="371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372"/>
        <v>-0.61187499999999995</v>
      </c>
      <c r="E4760" s="8">
        <f>K4789/1000</f>
        <v>-0.61187499999999995</v>
      </c>
      <c r="F4760" s="4">
        <f t="shared" si="373"/>
        <v>0</v>
      </c>
      <c r="G4760" s="4">
        <f t="shared" si="374"/>
        <v>0</v>
      </c>
      <c r="H4760" s="7">
        <f t="shared" si="375"/>
        <v>0</v>
      </c>
      <c r="I4760" s="7"/>
      <c r="J4760">
        <v>-924.71500000000003</v>
      </c>
      <c r="K4760" s="8">
        <f t="shared" si="371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372"/>
        <v>-0.61187499999999995</v>
      </c>
      <c r="E4761" s="8">
        <f>K4790/1000</f>
        <v>-0.61187499999999995</v>
      </c>
      <c r="F4761" s="4">
        <f t="shared" si="373"/>
        <v>0</v>
      </c>
      <c r="G4761" s="4">
        <f t="shared" si="374"/>
        <v>0</v>
      </c>
      <c r="H4761" s="7">
        <f t="shared" si="375"/>
        <v>0</v>
      </c>
      <c r="I4761" s="7"/>
      <c r="J4761">
        <v>-611.875</v>
      </c>
      <c r="K4761" s="8">
        <f t="shared" si="371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372"/>
        <v>-0.61187499999999995</v>
      </c>
      <c r="E4762" s="8">
        <f>K4791/1000</f>
        <v>-0.61187499999999995</v>
      </c>
      <c r="F4762" s="4">
        <f t="shared" si="373"/>
        <v>0</v>
      </c>
      <c r="G4762" s="4">
        <f t="shared" si="374"/>
        <v>0</v>
      </c>
      <c r="H4762" s="7">
        <f t="shared" si="375"/>
        <v>0</v>
      </c>
      <c r="I4762" s="7"/>
      <c r="J4762">
        <v>-611.875</v>
      </c>
      <c r="K4762" s="8">
        <f t="shared" si="371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372"/>
        <v>-0.61187499999999995</v>
      </c>
      <c r="E4763" s="8">
        <f>K4792/1000</f>
        <v>-0.61187499999999995</v>
      </c>
      <c r="F4763" s="4">
        <f t="shared" si="373"/>
        <v>0</v>
      </c>
      <c r="G4763" s="4">
        <f t="shared" si="374"/>
        <v>0</v>
      </c>
      <c r="H4763" s="7">
        <f t="shared" si="375"/>
        <v>0</v>
      </c>
      <c r="I4763" s="7"/>
      <c r="J4763">
        <v>-611.875</v>
      </c>
      <c r="K4763" s="8">
        <f t="shared" si="371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372"/>
        <v>-0.61187499999999995</v>
      </c>
      <c r="E4764" s="8">
        <f>K4793/1000</f>
        <v>-0.61187499999999995</v>
      </c>
      <c r="F4764" s="4">
        <f t="shared" si="373"/>
        <v>0</v>
      </c>
      <c r="G4764" s="4">
        <f t="shared" si="374"/>
        <v>0</v>
      </c>
      <c r="H4764" s="7">
        <f t="shared" si="375"/>
        <v>0</v>
      </c>
      <c r="I4764" s="7"/>
      <c r="J4764">
        <v>-611.875</v>
      </c>
      <c r="K4764" s="8">
        <f t="shared" si="371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372"/>
        <v>-1.0669200000000001</v>
      </c>
      <c r="E4765" s="8">
        <f>K4794/1000</f>
        <v>-1.0669200000000001</v>
      </c>
      <c r="F4765" s="4">
        <f t="shared" si="373"/>
        <v>0</v>
      </c>
      <c r="G4765" s="4">
        <f t="shared" si="374"/>
        <v>0</v>
      </c>
      <c r="H4765" s="7">
        <f t="shared" si="375"/>
        <v>0</v>
      </c>
      <c r="I4765" s="7"/>
      <c r="J4765">
        <v>-611.875</v>
      </c>
      <c r="K4765" s="8">
        <f t="shared" si="371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372"/>
        <v>-1.0669200000000001</v>
      </c>
      <c r="E4766" s="8">
        <f>K4795/1000</f>
        <v>-1.0669200000000001</v>
      </c>
      <c r="F4766" s="4">
        <f t="shared" si="373"/>
        <v>0</v>
      </c>
      <c r="G4766" s="4">
        <f t="shared" si="374"/>
        <v>0</v>
      </c>
      <c r="H4766" s="7">
        <f t="shared" si="375"/>
        <v>0</v>
      </c>
      <c r="I4766" s="7"/>
      <c r="J4766">
        <v>-611.875</v>
      </c>
      <c r="K4766" s="8">
        <f t="shared" si="371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372"/>
        <v>-4.7332799999999997</v>
      </c>
      <c r="E4767" s="8">
        <f>K4796/1000</f>
        <v>-4.73834</v>
      </c>
      <c r="F4767" s="4">
        <f t="shared" si="373"/>
        <v>-5.0600000000002865E-3</v>
      </c>
      <c r="G4767" s="4">
        <f t="shared" si="374"/>
        <v>5.0600000000002865E-3</v>
      </c>
      <c r="H4767" s="7">
        <f t="shared" si="375"/>
        <v>2.56036000000029E-5</v>
      </c>
      <c r="I4767" s="7"/>
      <c r="J4767">
        <v>-611.875</v>
      </c>
      <c r="K4767" s="8">
        <f t="shared" si="371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372"/>
        <v>91.897899999999993</v>
      </c>
      <c r="E4768" s="8">
        <f>K4797/1000</f>
        <v>93.26939999999999</v>
      </c>
      <c r="F4768" s="4">
        <f t="shared" si="373"/>
        <v>1.3714999999999975</v>
      </c>
      <c r="G4768" s="4">
        <f t="shared" si="374"/>
        <v>1.3714999999999975</v>
      </c>
      <c r="H4768" s="7">
        <f t="shared" si="375"/>
        <v>1.8810122499999931</v>
      </c>
      <c r="I4768" s="7"/>
      <c r="J4768">
        <v>-611.875</v>
      </c>
      <c r="K4768" s="8">
        <f t="shared" si="371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372"/>
        <v>108.57599999999999</v>
      </c>
      <c r="E4769" s="8">
        <f>K4798/1000</f>
        <v>108.91500000000001</v>
      </c>
      <c r="F4769" s="4">
        <f t="shared" si="373"/>
        <v>0.33900000000001285</v>
      </c>
      <c r="G4769" s="4">
        <f t="shared" si="374"/>
        <v>0.33900000000001285</v>
      </c>
      <c r="H4769" s="7">
        <f t="shared" si="375"/>
        <v>0.11492100000000871</v>
      </c>
      <c r="I4769" s="7"/>
      <c r="J4769">
        <v>-611.875</v>
      </c>
      <c r="K4769" s="8">
        <f t="shared" si="371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372"/>
        <v>107.92700000000001</v>
      </c>
      <c r="E4770" s="8">
        <f>K4799/1000</f>
        <v>108.26</v>
      </c>
      <c r="F4770" s="4">
        <f t="shared" si="373"/>
        <v>0.33299999999999841</v>
      </c>
      <c r="G4770" s="4">
        <f t="shared" si="374"/>
        <v>0.33299999999999841</v>
      </c>
      <c r="H4770" s="7">
        <f t="shared" si="375"/>
        <v>0.11088899999999895</v>
      </c>
      <c r="I4770" s="7"/>
      <c r="J4770">
        <v>-1066.92</v>
      </c>
      <c r="K4770" s="8">
        <f t="shared" si="371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372"/>
        <v>107.22799999999999</v>
      </c>
      <c r="E4771" s="8">
        <f>K4800/1000</f>
        <v>107.30500000000001</v>
      </c>
      <c r="F4771" s="4">
        <f t="shared" si="373"/>
        <v>7.7000000000012392E-2</v>
      </c>
      <c r="G4771" s="4">
        <f t="shared" si="374"/>
        <v>7.7000000000012392E-2</v>
      </c>
      <c r="H4771" s="7">
        <f t="shared" si="375"/>
        <v>5.9290000000019084E-3</v>
      </c>
      <c r="I4771" s="7"/>
      <c r="J4771">
        <v>-1066.92</v>
      </c>
      <c r="K4771" s="8">
        <f t="shared" si="371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372"/>
        <v>106.71</v>
      </c>
      <c r="E4772" s="8">
        <f>K4801/1000</f>
        <v>107.23699999999999</v>
      </c>
      <c r="F4772" s="4">
        <f t="shared" si="373"/>
        <v>0.52700000000000102</v>
      </c>
      <c r="G4772" s="4">
        <f t="shared" si="374"/>
        <v>0.52700000000000102</v>
      </c>
      <c r="H4772" s="7">
        <f t="shared" si="375"/>
        <v>0.27772900000000106</v>
      </c>
      <c r="I4772" s="7"/>
      <c r="J4772">
        <v>19680.900000000001</v>
      </c>
      <c r="K4772" s="8">
        <f t="shared" si="371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372"/>
        <v>106.128</v>
      </c>
      <c r="E4773" s="8">
        <f>K4802/1000</f>
        <v>106.277</v>
      </c>
      <c r="F4773" s="4">
        <f t="shared" si="373"/>
        <v>0.14900000000000091</v>
      </c>
      <c r="G4773" s="4">
        <f t="shared" si="374"/>
        <v>0.14900000000000091</v>
      </c>
      <c r="H4773" s="7">
        <f t="shared" si="375"/>
        <v>2.2201000000000273E-2</v>
      </c>
      <c r="I4773" s="7"/>
      <c r="J4773">
        <v>109267</v>
      </c>
      <c r="K4773" s="8">
        <f t="shared" si="371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372"/>
        <v>105.61</v>
      </c>
      <c r="E4774" s="8">
        <f>K4803/1000</f>
        <v>105.98399999999999</v>
      </c>
      <c r="F4774" s="4">
        <f t="shared" si="373"/>
        <v>0.37399999999999523</v>
      </c>
      <c r="G4774" s="4">
        <f t="shared" si="374"/>
        <v>0.37399999999999523</v>
      </c>
      <c r="H4774" s="7">
        <f t="shared" si="375"/>
        <v>0.13987599999999642</v>
      </c>
      <c r="I4774" s="7"/>
      <c r="J4774">
        <v>108416</v>
      </c>
      <c r="K4774" s="8">
        <f t="shared" si="371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372"/>
        <v>105.19499999999999</v>
      </c>
      <c r="E4775" s="8">
        <f>K4804/1000</f>
        <v>105.596</v>
      </c>
      <c r="F4775" s="4">
        <f t="shared" si="373"/>
        <v>0.40100000000001046</v>
      </c>
      <c r="G4775" s="4">
        <f t="shared" si="374"/>
        <v>0.40100000000001046</v>
      </c>
      <c r="H4775" s="7">
        <f t="shared" si="375"/>
        <v>0.16080100000000838</v>
      </c>
      <c r="I4775" s="7"/>
      <c r="J4775">
        <v>107564</v>
      </c>
      <c r="K4775" s="8">
        <f t="shared" si="371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372"/>
        <v>104.783</v>
      </c>
      <c r="E4776" s="8">
        <f>K4805/1000</f>
        <v>105.206</v>
      </c>
      <c r="F4776" s="4">
        <f t="shared" si="373"/>
        <v>0.42300000000000182</v>
      </c>
      <c r="G4776" s="4">
        <f t="shared" si="374"/>
        <v>0.42300000000000182</v>
      </c>
      <c r="H4776" s="7">
        <f t="shared" si="375"/>
        <v>0.17892900000000153</v>
      </c>
      <c r="I4776" s="7"/>
      <c r="J4776">
        <v>107023</v>
      </c>
      <c r="K4776" s="8">
        <f t="shared" si="371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372"/>
        <v>85.049800000000005</v>
      </c>
      <c r="E4777" s="8">
        <f>K4806/1000</f>
        <v>84.085300000000004</v>
      </c>
      <c r="F4777" s="4">
        <f t="shared" si="373"/>
        <v>-0.96450000000000102</v>
      </c>
      <c r="G4777" s="4">
        <f t="shared" si="374"/>
        <v>0.96450000000000102</v>
      </c>
      <c r="H4777" s="7">
        <f t="shared" si="375"/>
        <v>0.93026025000000201</v>
      </c>
      <c r="I4777" s="7"/>
      <c r="J4777">
        <v>106759</v>
      </c>
      <c r="K4777" s="8">
        <f t="shared" si="371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372"/>
        <v>36.736699999999999</v>
      </c>
      <c r="E4778" s="8">
        <f>K4807/1000</f>
        <v>35.803199999999997</v>
      </c>
      <c r="F4778" s="4">
        <f t="shared" si="373"/>
        <v>-0.93350000000000222</v>
      </c>
      <c r="G4778" s="4">
        <f t="shared" si="374"/>
        <v>0.93350000000000222</v>
      </c>
      <c r="H4778" s="7">
        <f t="shared" si="375"/>
        <v>0.87142225000000417</v>
      </c>
      <c r="I4778" s="7"/>
      <c r="J4778">
        <v>106615</v>
      </c>
      <c r="K4778" s="8">
        <f t="shared" si="371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372"/>
        <v>-0.92471500000000006</v>
      </c>
      <c r="E4779" s="8">
        <f>K4808/1000</f>
        <v>-0.92471500000000006</v>
      </c>
      <c r="F4779" s="4">
        <f t="shared" si="373"/>
        <v>0</v>
      </c>
      <c r="G4779" s="4">
        <f t="shared" si="374"/>
        <v>0</v>
      </c>
      <c r="H4779" s="7">
        <f t="shared" si="375"/>
        <v>0</v>
      </c>
      <c r="I4779" s="7"/>
      <c r="J4779">
        <v>106343</v>
      </c>
      <c r="K4779" s="8">
        <f t="shared" si="371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372"/>
        <v>-0.61187499999999995</v>
      </c>
      <c r="E4780" s="8">
        <f>K4809/1000</f>
        <v>-0.61187499999999995</v>
      </c>
      <c r="F4780" s="4">
        <f t="shared" si="373"/>
        <v>0</v>
      </c>
      <c r="G4780" s="4">
        <f t="shared" si="374"/>
        <v>0</v>
      </c>
      <c r="H4780" s="7">
        <f t="shared" si="375"/>
        <v>0</v>
      </c>
      <c r="I4780" s="7"/>
      <c r="J4780">
        <v>106339</v>
      </c>
      <c r="K4780" s="8">
        <f t="shared" ref="K4780:K4843" si="376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372"/>
        <v>-0.61187499999999995</v>
      </c>
      <c r="E4781" s="8">
        <f>K4810/1000</f>
        <v>-0.61187499999999995</v>
      </c>
      <c r="F4781" s="4">
        <f t="shared" si="373"/>
        <v>0</v>
      </c>
      <c r="G4781" s="4">
        <f t="shared" si="374"/>
        <v>0</v>
      </c>
      <c r="H4781" s="7">
        <f t="shared" si="375"/>
        <v>0</v>
      </c>
      <c r="I4781" s="7"/>
      <c r="J4781">
        <v>106192</v>
      </c>
      <c r="K4781" s="8">
        <f t="shared" si="376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372"/>
        <v>-0.61187499999999995</v>
      </c>
      <c r="E4782" s="8">
        <f>K4811/1000</f>
        <v>-0.61187499999999995</v>
      </c>
      <c r="F4782" s="4">
        <f t="shared" si="373"/>
        <v>0</v>
      </c>
      <c r="G4782" s="4">
        <f t="shared" si="374"/>
        <v>0</v>
      </c>
      <c r="H4782" s="7">
        <f t="shared" si="375"/>
        <v>0</v>
      </c>
      <c r="I4782" s="7"/>
      <c r="J4782">
        <v>98958.7</v>
      </c>
      <c r="K4782" s="8">
        <f t="shared" si="376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372"/>
        <v>-0.61187499999999995</v>
      </c>
      <c r="E4783" s="8">
        <f>K4812/1000</f>
        <v>-0.61187499999999995</v>
      </c>
      <c r="F4783" s="4">
        <f t="shared" si="373"/>
        <v>0</v>
      </c>
      <c r="G4783" s="4">
        <f t="shared" si="374"/>
        <v>0</v>
      </c>
      <c r="H4783" s="7">
        <f t="shared" si="375"/>
        <v>0</v>
      </c>
      <c r="I4783" s="7"/>
      <c r="J4783">
        <v>30987.8</v>
      </c>
      <c r="K4783" s="8">
        <f t="shared" si="376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372"/>
        <v>-0.61187499999999995</v>
      </c>
      <c r="E4784" s="8">
        <f>K4813/1000</f>
        <v>-0.61187499999999995</v>
      </c>
      <c r="F4784" s="4">
        <f t="shared" si="373"/>
        <v>0</v>
      </c>
      <c r="G4784" s="4">
        <f t="shared" si="374"/>
        <v>0</v>
      </c>
      <c r="H4784" s="7">
        <f t="shared" si="375"/>
        <v>0</v>
      </c>
      <c r="I4784" s="7"/>
      <c r="J4784">
        <v>-924.71500000000003</v>
      </c>
      <c r="K4784" s="8">
        <f t="shared" si="376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372"/>
        <v>-0.61187499999999995</v>
      </c>
      <c r="E4785" s="8">
        <f>K4814/1000</f>
        <v>-0.61187499999999995</v>
      </c>
      <c r="F4785" s="4">
        <f t="shared" si="373"/>
        <v>0</v>
      </c>
      <c r="G4785" s="4">
        <f t="shared" si="374"/>
        <v>0</v>
      </c>
      <c r="H4785" s="7">
        <f t="shared" si="375"/>
        <v>0</v>
      </c>
      <c r="I4785" s="7"/>
      <c r="J4785">
        <v>-611.875</v>
      </c>
      <c r="K4785" s="8">
        <f t="shared" si="376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372"/>
        <v>-0.61187499999999995</v>
      </c>
      <c r="E4786" s="8">
        <f>K4815/1000</f>
        <v>-0.61187499999999995</v>
      </c>
      <c r="F4786" s="4">
        <f t="shared" si="373"/>
        <v>0</v>
      </c>
      <c r="G4786" s="4">
        <f t="shared" si="374"/>
        <v>0</v>
      </c>
      <c r="H4786" s="7">
        <f t="shared" si="375"/>
        <v>0</v>
      </c>
      <c r="I4786" s="7"/>
      <c r="J4786">
        <v>-611.875</v>
      </c>
      <c r="K4786" s="8">
        <f t="shared" si="376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372"/>
        <v>-0.61187499999999995</v>
      </c>
      <c r="E4787" s="8">
        <f>K4816/1000</f>
        <v>-0.61187499999999995</v>
      </c>
      <c r="F4787" s="4">
        <f t="shared" si="373"/>
        <v>0</v>
      </c>
      <c r="G4787" s="4">
        <f t="shared" si="374"/>
        <v>0</v>
      </c>
      <c r="H4787" s="7">
        <f t="shared" si="375"/>
        <v>0</v>
      </c>
      <c r="I4787" s="7"/>
      <c r="J4787">
        <v>-611.875</v>
      </c>
      <c r="K4787" s="8">
        <f t="shared" si="376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372"/>
        <v>-0.61187499999999995</v>
      </c>
      <c r="E4788" s="8">
        <f>K4817/1000</f>
        <v>-0.61187499999999995</v>
      </c>
      <c r="F4788" s="4">
        <f t="shared" si="373"/>
        <v>0</v>
      </c>
      <c r="G4788" s="4">
        <f t="shared" si="374"/>
        <v>0</v>
      </c>
      <c r="H4788" s="7">
        <f t="shared" si="375"/>
        <v>0</v>
      </c>
      <c r="I4788" s="7"/>
      <c r="J4788">
        <v>-611.875</v>
      </c>
      <c r="K4788" s="8">
        <f t="shared" si="376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372"/>
        <v>-1.0669200000000001</v>
      </c>
      <c r="E4789" s="8">
        <f>K4818/1000</f>
        <v>-1.0669200000000001</v>
      </c>
      <c r="F4789" s="4">
        <f t="shared" si="373"/>
        <v>0</v>
      </c>
      <c r="G4789" s="4">
        <f t="shared" si="374"/>
        <v>0</v>
      </c>
      <c r="H4789" s="7">
        <f t="shared" si="375"/>
        <v>0</v>
      </c>
      <c r="I4789" s="7"/>
      <c r="J4789">
        <v>-611.875</v>
      </c>
      <c r="K4789" s="8">
        <f t="shared" si="376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372"/>
        <v>-1.0669200000000001</v>
      </c>
      <c r="E4790" s="8">
        <f>K4819/1000</f>
        <v>-1.0669200000000001</v>
      </c>
      <c r="F4790" s="4">
        <f t="shared" si="373"/>
        <v>0</v>
      </c>
      <c r="G4790" s="4">
        <f t="shared" si="374"/>
        <v>0</v>
      </c>
      <c r="H4790" s="7">
        <f t="shared" si="375"/>
        <v>0</v>
      </c>
      <c r="I4790" s="7"/>
      <c r="J4790">
        <v>-611.875</v>
      </c>
      <c r="K4790" s="8">
        <f t="shared" si="376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372"/>
        <v>-4.7269499999999995</v>
      </c>
      <c r="E4791" s="8">
        <f>K4820/1000</f>
        <v>-4.7299799999999994</v>
      </c>
      <c r="F4791" s="4">
        <f t="shared" si="373"/>
        <v>-3.0299999999998661E-3</v>
      </c>
      <c r="G4791" s="4">
        <f t="shared" si="374"/>
        <v>3.0299999999998661E-3</v>
      </c>
      <c r="H4791" s="7">
        <f t="shared" si="375"/>
        <v>9.180899999999189E-6</v>
      </c>
      <c r="I4791" s="7"/>
      <c r="J4791">
        <v>-611.875</v>
      </c>
      <c r="K4791" s="8">
        <f t="shared" si="376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372"/>
        <v>86.825000000000003</v>
      </c>
      <c r="E4792" s="8">
        <f>K4821/1000</f>
        <v>87.853700000000003</v>
      </c>
      <c r="F4792" s="4">
        <f t="shared" si="373"/>
        <v>1.0287000000000006</v>
      </c>
      <c r="G4792" s="4">
        <f t="shared" si="374"/>
        <v>1.0287000000000006</v>
      </c>
      <c r="H4792" s="7">
        <f t="shared" si="375"/>
        <v>1.0582236900000013</v>
      </c>
      <c r="I4792" s="7"/>
      <c r="J4792">
        <v>-611.875</v>
      </c>
      <c r="K4792" s="8">
        <f t="shared" si="376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372"/>
        <v>108.331</v>
      </c>
      <c r="E4793" s="8">
        <f>K4822/1000</f>
        <v>108.73399999999999</v>
      </c>
      <c r="F4793" s="4">
        <f t="shared" si="373"/>
        <v>0.40299999999999159</v>
      </c>
      <c r="G4793" s="4">
        <f t="shared" si="374"/>
        <v>0.40299999999999159</v>
      </c>
      <c r="H4793" s="7">
        <f t="shared" si="375"/>
        <v>0.16240899999999323</v>
      </c>
      <c r="I4793" s="7"/>
      <c r="J4793">
        <v>-611.875</v>
      </c>
      <c r="K4793" s="8">
        <f t="shared" si="376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372"/>
        <v>107.581</v>
      </c>
      <c r="E4794" s="8">
        <f>K4823/1000</f>
        <v>107.95399999999999</v>
      </c>
      <c r="F4794" s="4">
        <f t="shared" si="373"/>
        <v>0.37299999999999045</v>
      </c>
      <c r="G4794" s="4">
        <f t="shared" si="374"/>
        <v>0.37299999999999045</v>
      </c>
      <c r="H4794" s="7">
        <f t="shared" si="375"/>
        <v>0.13912899999999287</v>
      </c>
      <c r="I4794" s="7"/>
      <c r="J4794">
        <v>-1066.92</v>
      </c>
      <c r="K4794" s="8">
        <f t="shared" si="376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372"/>
        <v>106.889</v>
      </c>
      <c r="E4795" s="8">
        <f>K4824/1000</f>
        <v>106.874</v>
      </c>
      <c r="F4795" s="4">
        <f t="shared" si="373"/>
        <v>-1.5000000000000568E-2</v>
      </c>
      <c r="G4795" s="4">
        <f t="shared" si="374"/>
        <v>1.5000000000000568E-2</v>
      </c>
      <c r="H4795" s="7">
        <f t="shared" si="375"/>
        <v>2.2500000000001704E-4</v>
      </c>
      <c r="I4795" s="7"/>
      <c r="J4795">
        <v>-1066.92</v>
      </c>
      <c r="K4795" s="8">
        <f t="shared" si="376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372"/>
        <v>106.285</v>
      </c>
      <c r="E4796" s="8">
        <f>K4825/1000</f>
        <v>106.791</v>
      </c>
      <c r="F4796" s="4">
        <f t="shared" si="373"/>
        <v>0.50600000000000023</v>
      </c>
      <c r="G4796" s="4">
        <f t="shared" si="374"/>
        <v>0.50600000000000023</v>
      </c>
      <c r="H4796" s="7">
        <f t="shared" si="375"/>
        <v>0.25603600000000021</v>
      </c>
      <c r="I4796" s="7"/>
      <c r="J4796">
        <v>-4738.34</v>
      </c>
      <c r="K4796" s="8">
        <f t="shared" si="376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372"/>
        <v>105.71299999999999</v>
      </c>
      <c r="E4797" s="8">
        <f>K4826/1000</f>
        <v>105.83799999999999</v>
      </c>
      <c r="F4797" s="4">
        <f t="shared" si="373"/>
        <v>0.125</v>
      </c>
      <c r="G4797" s="4">
        <f t="shared" si="374"/>
        <v>0.125</v>
      </c>
      <c r="H4797" s="7">
        <f t="shared" si="375"/>
        <v>1.5625E-2</v>
      </c>
      <c r="I4797" s="7"/>
      <c r="J4797">
        <v>93269.4</v>
      </c>
      <c r="K4797" s="8">
        <f t="shared" si="376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372"/>
        <v>105.221</v>
      </c>
      <c r="E4798" s="8">
        <f>K4827/1000</f>
        <v>105.364</v>
      </c>
      <c r="F4798" s="4">
        <f t="shared" si="373"/>
        <v>0.14300000000000068</v>
      </c>
      <c r="G4798" s="4">
        <f t="shared" si="374"/>
        <v>0.14300000000000068</v>
      </c>
      <c r="H4798" s="7">
        <f t="shared" si="375"/>
        <v>2.0449000000000196E-2</v>
      </c>
      <c r="I4798" s="7"/>
      <c r="J4798">
        <v>108915</v>
      </c>
      <c r="K4798" s="8">
        <f t="shared" si="376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372"/>
        <v>104.834</v>
      </c>
      <c r="E4799" s="8">
        <f>K4828/1000</f>
        <v>104.998</v>
      </c>
      <c r="F4799" s="4">
        <f t="shared" si="373"/>
        <v>0.16400000000000148</v>
      </c>
      <c r="G4799" s="4">
        <f t="shared" si="374"/>
        <v>0.16400000000000148</v>
      </c>
      <c r="H4799" s="7">
        <f t="shared" si="375"/>
        <v>2.6896000000000485E-2</v>
      </c>
      <c r="I4799" s="7"/>
      <c r="J4799">
        <v>108260</v>
      </c>
      <c r="K4799" s="8">
        <f t="shared" si="376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372"/>
        <v>104.402</v>
      </c>
      <c r="E4800" s="8">
        <f>K4829/1000</f>
        <v>104.74</v>
      </c>
      <c r="F4800" s="4">
        <f t="shared" si="373"/>
        <v>0.33799999999999386</v>
      </c>
      <c r="G4800" s="4">
        <f t="shared" si="374"/>
        <v>0.33799999999999386</v>
      </c>
      <c r="H4800" s="7">
        <f t="shared" si="375"/>
        <v>0.11424399999999585</v>
      </c>
      <c r="I4800" s="7"/>
      <c r="J4800">
        <v>107305</v>
      </c>
      <c r="K4800" s="8">
        <f t="shared" si="376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372"/>
        <v>83.079499999999996</v>
      </c>
      <c r="E4801" s="8">
        <f>K4830/1000</f>
        <v>82.239800000000002</v>
      </c>
      <c r="F4801" s="4">
        <f t="shared" si="373"/>
        <v>-0.83969999999999345</v>
      </c>
      <c r="G4801" s="4">
        <f t="shared" si="374"/>
        <v>0.83969999999999345</v>
      </c>
      <c r="H4801" s="7">
        <f t="shared" si="375"/>
        <v>0.70509608999998896</v>
      </c>
      <c r="I4801" s="7"/>
      <c r="J4801">
        <v>107237</v>
      </c>
      <c r="K4801" s="8">
        <f t="shared" si="376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372"/>
        <v>33.744800000000005</v>
      </c>
      <c r="E4802" s="8">
        <f>K4831/1000</f>
        <v>32.867100000000001</v>
      </c>
      <c r="F4802" s="4">
        <f t="shared" si="373"/>
        <v>-0.87770000000000437</v>
      </c>
      <c r="G4802" s="4">
        <f t="shared" si="374"/>
        <v>0.87770000000000437</v>
      </c>
      <c r="H4802" s="7">
        <f t="shared" si="375"/>
        <v>0.77035729000000763</v>
      </c>
      <c r="I4802" s="7"/>
      <c r="J4802">
        <v>106277</v>
      </c>
      <c r="K4802" s="8">
        <f t="shared" si="376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372"/>
        <v>-0.92471500000000006</v>
      </c>
      <c r="E4803" s="8">
        <f>K4832/1000</f>
        <v>-0.92471500000000006</v>
      </c>
      <c r="F4803" s="4">
        <f t="shared" si="373"/>
        <v>0</v>
      </c>
      <c r="G4803" s="4">
        <f t="shared" si="374"/>
        <v>0</v>
      </c>
      <c r="H4803" s="7">
        <f t="shared" si="375"/>
        <v>0</v>
      </c>
      <c r="I4803" s="7"/>
      <c r="J4803">
        <v>105984</v>
      </c>
      <c r="K4803" s="8">
        <f t="shared" si="376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372"/>
        <v>-0.61187499999999995</v>
      </c>
      <c r="E4804" s="8">
        <f>K4833/1000</f>
        <v>-0.61187499999999995</v>
      </c>
      <c r="F4804" s="4">
        <f t="shared" si="373"/>
        <v>0</v>
      </c>
      <c r="G4804" s="4">
        <f t="shared" si="374"/>
        <v>0</v>
      </c>
      <c r="H4804" s="7">
        <f t="shared" si="375"/>
        <v>0</v>
      </c>
      <c r="I4804" s="7"/>
      <c r="J4804">
        <v>105596</v>
      </c>
      <c r="K4804" s="8">
        <f t="shared" si="376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372"/>
        <v>-0.61187499999999995</v>
      </c>
      <c r="E4805" s="8">
        <f>K4834/1000</f>
        <v>-0.61187499999999995</v>
      </c>
      <c r="F4805" s="4">
        <f t="shared" si="373"/>
        <v>0</v>
      </c>
      <c r="G4805" s="4">
        <f t="shared" si="374"/>
        <v>0</v>
      </c>
      <c r="H4805" s="7">
        <f t="shared" si="375"/>
        <v>0</v>
      </c>
      <c r="I4805" s="7"/>
      <c r="J4805">
        <v>105206</v>
      </c>
      <c r="K4805" s="8">
        <f t="shared" si="376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372"/>
        <v>-0.61187499999999995</v>
      </c>
      <c r="E4806" s="8">
        <f>K4835/1000</f>
        <v>-0.61187499999999995</v>
      </c>
      <c r="F4806" s="4">
        <f t="shared" si="373"/>
        <v>0</v>
      </c>
      <c r="G4806" s="4">
        <f t="shared" si="374"/>
        <v>0</v>
      </c>
      <c r="H4806" s="7">
        <f t="shared" si="375"/>
        <v>0</v>
      </c>
      <c r="I4806" s="7"/>
      <c r="J4806">
        <v>84085.3</v>
      </c>
      <c r="K4806" s="8">
        <f t="shared" si="376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372"/>
        <v>-0.61187499999999995</v>
      </c>
      <c r="E4807" s="8">
        <f>K4836/1000</f>
        <v>-0.61187499999999995</v>
      </c>
      <c r="F4807" s="4">
        <f t="shared" si="373"/>
        <v>0</v>
      </c>
      <c r="G4807" s="4">
        <f t="shared" si="374"/>
        <v>0</v>
      </c>
      <c r="H4807" s="7">
        <f t="shared" si="375"/>
        <v>0</v>
      </c>
      <c r="I4807" s="7"/>
      <c r="J4807">
        <v>35803.199999999997</v>
      </c>
      <c r="K4807" s="8">
        <f t="shared" si="376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372"/>
        <v>-0.61187499999999995</v>
      </c>
      <c r="E4808" s="8">
        <f>K4837/1000</f>
        <v>-0.61187499999999995</v>
      </c>
      <c r="F4808" s="4">
        <f t="shared" si="373"/>
        <v>0</v>
      </c>
      <c r="G4808" s="4">
        <f t="shared" si="374"/>
        <v>0</v>
      </c>
      <c r="H4808" s="7">
        <f t="shared" si="375"/>
        <v>0</v>
      </c>
      <c r="I4808" s="7"/>
      <c r="J4808">
        <v>-924.71500000000003</v>
      </c>
      <c r="K4808" s="8">
        <f t="shared" si="376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377">C4809/1000</f>
        <v>-0.61187499999999995</v>
      </c>
      <c r="E4809" s="8">
        <f>K4838/1000</f>
        <v>-0.61187499999999995</v>
      </c>
      <c r="F4809" s="4">
        <f t="shared" ref="F4809:F4872" si="378">(E4809- D4809)</f>
        <v>0</v>
      </c>
      <c r="G4809" s="4">
        <f t="shared" ref="G4809:G4872" si="379">ABS(F4809)</f>
        <v>0</v>
      </c>
      <c r="H4809" s="7">
        <f t="shared" ref="H4809:H4872" si="380">(G4809^2)</f>
        <v>0</v>
      </c>
      <c r="I4809" s="7"/>
      <c r="J4809">
        <v>-611.875</v>
      </c>
      <c r="K4809" s="8">
        <f t="shared" si="376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377"/>
        <v>-0.61187499999999995</v>
      </c>
      <c r="E4810" s="8">
        <f>K4839/1000</f>
        <v>-0.61187499999999995</v>
      </c>
      <c r="F4810" s="4">
        <f t="shared" si="378"/>
        <v>0</v>
      </c>
      <c r="G4810" s="4">
        <f t="shared" si="379"/>
        <v>0</v>
      </c>
      <c r="H4810" s="7">
        <f t="shared" si="380"/>
        <v>0</v>
      </c>
      <c r="I4810" s="7"/>
      <c r="J4810">
        <v>-611.875</v>
      </c>
      <c r="K4810" s="8">
        <f t="shared" si="376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377"/>
        <v>-0.61187499999999995</v>
      </c>
      <c r="E4811" s="8">
        <f>K4840/1000</f>
        <v>-0.61187499999999995</v>
      </c>
      <c r="F4811" s="4">
        <f t="shared" si="378"/>
        <v>0</v>
      </c>
      <c r="G4811" s="4">
        <f t="shared" si="379"/>
        <v>0</v>
      </c>
      <c r="H4811" s="7">
        <f t="shared" si="380"/>
        <v>0</v>
      </c>
      <c r="I4811" s="7"/>
      <c r="J4811">
        <v>-611.875</v>
      </c>
      <c r="K4811" s="8">
        <f t="shared" si="376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377"/>
        <v>-0.61187499999999995</v>
      </c>
      <c r="E4812" s="8">
        <f>K4841/1000</f>
        <v>-0.61187499999999995</v>
      </c>
      <c r="F4812" s="4">
        <f t="shared" si="378"/>
        <v>0</v>
      </c>
      <c r="G4812" s="4">
        <f t="shared" si="379"/>
        <v>0</v>
      </c>
      <c r="H4812" s="7">
        <f t="shared" si="380"/>
        <v>0</v>
      </c>
      <c r="I4812" s="7"/>
      <c r="J4812">
        <v>-611.875</v>
      </c>
      <c r="K4812" s="8">
        <f t="shared" si="376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377"/>
        <v>-1.0669200000000001</v>
      </c>
      <c r="E4813" s="8">
        <f>K4842/1000</f>
        <v>-1.0669200000000001</v>
      </c>
      <c r="F4813" s="4">
        <f t="shared" si="378"/>
        <v>0</v>
      </c>
      <c r="G4813" s="4">
        <f t="shared" si="379"/>
        <v>0</v>
      </c>
      <c r="H4813" s="7">
        <f t="shared" si="380"/>
        <v>0</v>
      </c>
      <c r="I4813" s="7"/>
      <c r="J4813">
        <v>-611.875</v>
      </c>
      <c r="K4813" s="8">
        <f t="shared" si="376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377"/>
        <v>-1.0669200000000001</v>
      </c>
      <c r="E4814" s="8">
        <f>K4843/1000</f>
        <v>-1.0669200000000001</v>
      </c>
      <c r="F4814" s="4">
        <f t="shared" si="378"/>
        <v>0</v>
      </c>
      <c r="G4814" s="4">
        <f t="shared" si="379"/>
        <v>0</v>
      </c>
      <c r="H4814" s="7">
        <f t="shared" si="380"/>
        <v>0</v>
      </c>
      <c r="I4814" s="7"/>
      <c r="J4814">
        <v>-611.875</v>
      </c>
      <c r="K4814" s="8">
        <f t="shared" si="376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377"/>
        <v>15.8058</v>
      </c>
      <c r="E4815" s="8">
        <f>K4844/1000</f>
        <v>16.900599999999997</v>
      </c>
      <c r="F4815" s="4">
        <f t="shared" si="378"/>
        <v>1.0947999999999976</v>
      </c>
      <c r="G4815" s="4">
        <f t="shared" si="379"/>
        <v>1.0947999999999976</v>
      </c>
      <c r="H4815" s="7">
        <f t="shared" si="380"/>
        <v>1.1985870399999947</v>
      </c>
      <c r="I4815" s="7"/>
      <c r="J4815">
        <v>-611.875</v>
      </c>
      <c r="K4815" s="8">
        <f t="shared" si="376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377"/>
        <v>108.65</v>
      </c>
      <c r="E4816" s="8">
        <f>K4845/1000</f>
        <v>109.09</v>
      </c>
      <c r="F4816" s="4">
        <f t="shared" si="378"/>
        <v>0.43999999999999773</v>
      </c>
      <c r="G4816" s="4">
        <f t="shared" si="379"/>
        <v>0.43999999999999773</v>
      </c>
      <c r="H4816" s="7">
        <f t="shared" si="380"/>
        <v>0.193599999999998</v>
      </c>
      <c r="I4816" s="7"/>
      <c r="J4816">
        <v>-611.875</v>
      </c>
      <c r="K4816" s="8">
        <f t="shared" si="376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377"/>
        <v>107.83199999999999</v>
      </c>
      <c r="E4817" s="8">
        <f>K4846/1000</f>
        <v>108.24299999999999</v>
      </c>
      <c r="F4817" s="4">
        <f t="shared" si="378"/>
        <v>0.41100000000000136</v>
      </c>
      <c r="G4817" s="4">
        <f t="shared" si="379"/>
        <v>0.41100000000000136</v>
      </c>
      <c r="H4817" s="7">
        <f t="shared" si="380"/>
        <v>0.16892100000000113</v>
      </c>
      <c r="I4817" s="7"/>
      <c r="J4817">
        <v>-611.875</v>
      </c>
      <c r="K4817" s="8">
        <f t="shared" si="376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377"/>
        <v>106.983</v>
      </c>
      <c r="E4818" s="8">
        <f>K4847/1000</f>
        <v>107.393</v>
      </c>
      <c r="F4818" s="4">
        <f t="shared" si="378"/>
        <v>0.40999999999999659</v>
      </c>
      <c r="G4818" s="4">
        <f t="shared" si="379"/>
        <v>0.40999999999999659</v>
      </c>
      <c r="H4818" s="7">
        <f t="shared" si="380"/>
        <v>0.1680999999999972</v>
      </c>
      <c r="I4818" s="7"/>
      <c r="J4818">
        <v>-1066.92</v>
      </c>
      <c r="K4818" s="8">
        <f t="shared" si="376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377"/>
        <v>106.265</v>
      </c>
      <c r="E4819" s="8">
        <f>K4848/1000</f>
        <v>106.66800000000001</v>
      </c>
      <c r="F4819" s="4">
        <f t="shared" si="378"/>
        <v>0.4030000000000058</v>
      </c>
      <c r="G4819" s="4">
        <f t="shared" si="379"/>
        <v>0.4030000000000058</v>
      </c>
      <c r="H4819" s="7">
        <f t="shared" si="380"/>
        <v>0.16240900000000466</v>
      </c>
      <c r="I4819" s="7"/>
      <c r="J4819">
        <v>-1066.92</v>
      </c>
      <c r="K4819" s="8">
        <f t="shared" si="376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377"/>
        <v>105.67700000000001</v>
      </c>
      <c r="E4820" s="8">
        <f>K4849/1000</f>
        <v>106.083</v>
      </c>
      <c r="F4820" s="4">
        <f t="shared" si="378"/>
        <v>0.4059999999999917</v>
      </c>
      <c r="G4820" s="4">
        <f t="shared" si="379"/>
        <v>0.4059999999999917</v>
      </c>
      <c r="H4820" s="7">
        <f t="shared" si="380"/>
        <v>0.16483599999999327</v>
      </c>
      <c r="I4820" s="7"/>
      <c r="J4820">
        <v>-4729.9799999999996</v>
      </c>
      <c r="K4820" s="8">
        <f t="shared" si="376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377"/>
        <v>105.096</v>
      </c>
      <c r="E4821" s="8">
        <f>K4850/1000</f>
        <v>105.117</v>
      </c>
      <c r="F4821" s="4">
        <f t="shared" si="378"/>
        <v>2.1000000000000796E-2</v>
      </c>
      <c r="G4821" s="4">
        <f t="shared" si="379"/>
        <v>2.1000000000000796E-2</v>
      </c>
      <c r="H4821" s="7">
        <f t="shared" si="380"/>
        <v>4.4100000000003343E-4</v>
      </c>
      <c r="I4821" s="7"/>
      <c r="J4821">
        <v>87853.7</v>
      </c>
      <c r="K4821" s="8">
        <f t="shared" si="376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377"/>
        <v>104.675</v>
      </c>
      <c r="E4822" s="8">
        <f>K4851/1000</f>
        <v>105.376</v>
      </c>
      <c r="F4822" s="4">
        <f t="shared" si="378"/>
        <v>0.70100000000000762</v>
      </c>
      <c r="G4822" s="4">
        <f t="shared" si="379"/>
        <v>0.70100000000000762</v>
      </c>
      <c r="H4822" s="7">
        <f t="shared" si="380"/>
        <v>0.49140100000001069</v>
      </c>
      <c r="I4822" s="7"/>
      <c r="J4822">
        <v>108734</v>
      </c>
      <c r="K4822" s="8">
        <f t="shared" si="376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377"/>
        <v>104.389</v>
      </c>
      <c r="E4823" s="8">
        <f>K4852/1000</f>
        <v>104.80500000000001</v>
      </c>
      <c r="F4823" s="4">
        <f t="shared" si="378"/>
        <v>0.41600000000001103</v>
      </c>
      <c r="G4823" s="4">
        <f t="shared" si="379"/>
        <v>0.41600000000001103</v>
      </c>
      <c r="H4823" s="7">
        <f t="shared" si="380"/>
        <v>0.17305600000000917</v>
      </c>
      <c r="I4823" s="7"/>
      <c r="J4823">
        <v>107954</v>
      </c>
      <c r="K4823" s="8">
        <f t="shared" si="376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377"/>
        <v>104.127</v>
      </c>
      <c r="E4824" s="8">
        <f>K4853/1000</f>
        <v>104.446</v>
      </c>
      <c r="F4824" s="4">
        <f t="shared" si="378"/>
        <v>0.31900000000000261</v>
      </c>
      <c r="G4824" s="4">
        <f t="shared" si="379"/>
        <v>0.31900000000000261</v>
      </c>
      <c r="H4824" s="7">
        <f t="shared" si="380"/>
        <v>0.10176100000000167</v>
      </c>
      <c r="I4824" s="7"/>
      <c r="J4824">
        <v>106874</v>
      </c>
      <c r="K4824" s="8">
        <f t="shared" si="376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377"/>
        <v>104.29600000000001</v>
      </c>
      <c r="E4825" s="8">
        <f>K4854/1000</f>
        <v>104.51300000000001</v>
      </c>
      <c r="F4825" s="4">
        <f t="shared" si="378"/>
        <v>0.21699999999999875</v>
      </c>
      <c r="G4825" s="4">
        <f t="shared" si="379"/>
        <v>0.21699999999999875</v>
      </c>
      <c r="H4825" s="7">
        <f t="shared" si="380"/>
        <v>4.7088999999999458E-2</v>
      </c>
      <c r="I4825" s="7"/>
      <c r="J4825">
        <v>106791</v>
      </c>
      <c r="K4825" s="8">
        <f t="shared" si="376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377"/>
        <v>75.328299999999999</v>
      </c>
      <c r="E4826" s="8">
        <f>K4855/1000</f>
        <v>73.718800000000002</v>
      </c>
      <c r="F4826" s="4">
        <f t="shared" si="378"/>
        <v>-1.609499999999997</v>
      </c>
      <c r="G4826" s="4">
        <f t="shared" si="379"/>
        <v>1.609499999999997</v>
      </c>
      <c r="H4826" s="7">
        <f t="shared" si="380"/>
        <v>2.5904902499999904</v>
      </c>
      <c r="I4826" s="7"/>
      <c r="J4826">
        <v>105838</v>
      </c>
      <c r="K4826" s="8">
        <f t="shared" si="376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377"/>
        <v>-0.92471500000000006</v>
      </c>
      <c r="E4827" s="8">
        <f>K4856/1000</f>
        <v>-0.92471500000000006</v>
      </c>
      <c r="F4827" s="4">
        <f t="shared" si="378"/>
        <v>0</v>
      </c>
      <c r="G4827" s="4">
        <f t="shared" si="379"/>
        <v>0</v>
      </c>
      <c r="H4827" s="7">
        <f t="shared" si="380"/>
        <v>0</v>
      </c>
      <c r="I4827" s="7"/>
      <c r="J4827">
        <v>105364</v>
      </c>
      <c r="K4827" s="8">
        <f t="shared" si="376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377"/>
        <v>-0.61187499999999995</v>
      </c>
      <c r="E4828" s="8">
        <f>K4857/1000</f>
        <v>-0.61187499999999995</v>
      </c>
      <c r="F4828" s="4">
        <f t="shared" si="378"/>
        <v>0</v>
      </c>
      <c r="G4828" s="4">
        <f t="shared" si="379"/>
        <v>0</v>
      </c>
      <c r="H4828" s="7">
        <f t="shared" si="380"/>
        <v>0</v>
      </c>
      <c r="I4828" s="7"/>
      <c r="J4828">
        <v>104998</v>
      </c>
      <c r="K4828" s="8">
        <f t="shared" si="376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377"/>
        <v>-0.61187499999999995</v>
      </c>
      <c r="E4829" s="8">
        <f>K4858/1000</f>
        <v>-0.61187499999999995</v>
      </c>
      <c r="F4829" s="4">
        <f t="shared" si="378"/>
        <v>0</v>
      </c>
      <c r="G4829" s="4">
        <f t="shared" si="379"/>
        <v>0</v>
      </c>
      <c r="H4829" s="7">
        <f t="shared" si="380"/>
        <v>0</v>
      </c>
      <c r="I4829" s="7"/>
      <c r="J4829">
        <v>104740</v>
      </c>
      <c r="K4829" s="8">
        <f t="shared" si="376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377"/>
        <v>-0.61187499999999995</v>
      </c>
      <c r="E4830" s="8">
        <f>K4859/1000</f>
        <v>-0.61187499999999995</v>
      </c>
      <c r="F4830" s="4">
        <f t="shared" si="378"/>
        <v>0</v>
      </c>
      <c r="G4830" s="4">
        <f t="shared" si="379"/>
        <v>0</v>
      </c>
      <c r="H4830" s="7">
        <f t="shared" si="380"/>
        <v>0</v>
      </c>
      <c r="I4830" s="7"/>
      <c r="J4830">
        <v>82239.8</v>
      </c>
      <c r="K4830" s="8">
        <f t="shared" si="376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377"/>
        <v>-0.61187499999999995</v>
      </c>
      <c r="E4831" s="8">
        <f>K4860/1000</f>
        <v>-0.61187499999999995</v>
      </c>
      <c r="F4831" s="4">
        <f t="shared" si="378"/>
        <v>0</v>
      </c>
      <c r="G4831" s="4">
        <f t="shared" si="379"/>
        <v>0</v>
      </c>
      <c r="H4831" s="7">
        <f t="shared" si="380"/>
        <v>0</v>
      </c>
      <c r="I4831" s="7"/>
      <c r="J4831">
        <v>32867.1</v>
      </c>
      <c r="K4831" s="8">
        <f t="shared" si="376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377"/>
        <v>-0.61187499999999995</v>
      </c>
      <c r="E4832" s="8">
        <f>K4861/1000</f>
        <v>-0.61187499999999995</v>
      </c>
      <c r="F4832" s="4">
        <f t="shared" si="378"/>
        <v>0</v>
      </c>
      <c r="G4832" s="4">
        <f t="shared" si="379"/>
        <v>0</v>
      </c>
      <c r="H4832" s="7">
        <f t="shared" si="380"/>
        <v>0</v>
      </c>
      <c r="I4832" s="7"/>
      <c r="J4832">
        <v>-924.71500000000003</v>
      </c>
      <c r="K4832" s="8">
        <f t="shared" si="376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377"/>
        <v>-0.61187499999999995</v>
      </c>
      <c r="E4833" s="8">
        <f>K4862/1000</f>
        <v>-0.61187499999999995</v>
      </c>
      <c r="F4833" s="4">
        <f t="shared" si="378"/>
        <v>0</v>
      </c>
      <c r="G4833" s="4">
        <f t="shared" si="379"/>
        <v>0</v>
      </c>
      <c r="H4833" s="7">
        <f t="shared" si="380"/>
        <v>0</v>
      </c>
      <c r="I4833" s="7"/>
      <c r="J4833">
        <v>-611.875</v>
      </c>
      <c r="K4833" s="8">
        <f t="shared" si="376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377"/>
        <v>-0.61187499999999995</v>
      </c>
      <c r="E4834" s="8">
        <f>K4863/1000</f>
        <v>-0.61187499999999995</v>
      </c>
      <c r="F4834" s="4">
        <f t="shared" si="378"/>
        <v>0</v>
      </c>
      <c r="G4834" s="4">
        <f t="shared" si="379"/>
        <v>0</v>
      </c>
      <c r="H4834" s="7">
        <f t="shared" si="380"/>
        <v>0</v>
      </c>
      <c r="I4834" s="7"/>
      <c r="J4834">
        <v>-611.875</v>
      </c>
      <c r="K4834" s="8">
        <f t="shared" si="376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377"/>
        <v>-0.61187499999999995</v>
      </c>
      <c r="E4835" s="8">
        <f>K4864/1000</f>
        <v>-0.61187499999999995</v>
      </c>
      <c r="F4835" s="4">
        <f t="shared" si="378"/>
        <v>0</v>
      </c>
      <c r="G4835" s="4">
        <f t="shared" si="379"/>
        <v>0</v>
      </c>
      <c r="H4835" s="7">
        <f t="shared" si="380"/>
        <v>0</v>
      </c>
      <c r="I4835" s="7"/>
      <c r="J4835">
        <v>-611.875</v>
      </c>
      <c r="K4835" s="8">
        <f t="shared" si="376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377"/>
        <v>-0.61187499999999995</v>
      </c>
      <c r="E4836" s="8">
        <f>K4865/1000</f>
        <v>-0.61187499999999995</v>
      </c>
      <c r="F4836" s="4">
        <f t="shared" si="378"/>
        <v>0</v>
      </c>
      <c r="G4836" s="4">
        <f t="shared" si="379"/>
        <v>0</v>
      </c>
      <c r="H4836" s="7">
        <f t="shared" si="380"/>
        <v>0</v>
      </c>
      <c r="I4836" s="7"/>
      <c r="J4836">
        <v>-611.875</v>
      </c>
      <c r="K4836" s="8">
        <f t="shared" si="376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377"/>
        <v>-1.0669200000000001</v>
      </c>
      <c r="E4837" s="8">
        <f>K4866/1000</f>
        <v>-1.0669200000000001</v>
      </c>
      <c r="F4837" s="4">
        <f t="shared" si="378"/>
        <v>0</v>
      </c>
      <c r="G4837" s="4">
        <f t="shared" si="379"/>
        <v>0</v>
      </c>
      <c r="H4837" s="7">
        <f t="shared" si="380"/>
        <v>0</v>
      </c>
      <c r="I4837" s="7"/>
      <c r="J4837">
        <v>-611.875</v>
      </c>
      <c r="K4837" s="8">
        <f t="shared" si="376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377"/>
        <v>-1.0669200000000001</v>
      </c>
      <c r="E4838" s="8">
        <f>K4867/1000</f>
        <v>-1.0669200000000001</v>
      </c>
      <c r="F4838" s="4">
        <f t="shared" si="378"/>
        <v>0</v>
      </c>
      <c r="G4838" s="4">
        <f t="shared" si="379"/>
        <v>0</v>
      </c>
      <c r="H4838" s="7">
        <f t="shared" si="380"/>
        <v>0</v>
      </c>
      <c r="I4838" s="7"/>
      <c r="J4838">
        <v>-611.875</v>
      </c>
      <c r="K4838" s="8">
        <f t="shared" si="376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377"/>
        <v>2.7843</v>
      </c>
      <c r="E4839" s="8">
        <f>K4868/1000</f>
        <v>3.5187600000000003</v>
      </c>
      <c r="F4839" s="4">
        <f t="shared" si="378"/>
        <v>0.73446000000000033</v>
      </c>
      <c r="G4839" s="4">
        <f t="shared" si="379"/>
        <v>0.73446000000000033</v>
      </c>
      <c r="H4839" s="7">
        <f t="shared" si="380"/>
        <v>0.53943149160000048</v>
      </c>
      <c r="I4839" s="7"/>
      <c r="J4839">
        <v>-611.875</v>
      </c>
      <c r="K4839" s="8">
        <f t="shared" si="376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377"/>
        <v>108.29300000000001</v>
      </c>
      <c r="E4840" s="8">
        <f>K4869/1000</f>
        <v>108.72799999999999</v>
      </c>
      <c r="F4840" s="4">
        <f t="shared" si="378"/>
        <v>0.43499999999998806</v>
      </c>
      <c r="G4840" s="4">
        <f t="shared" si="379"/>
        <v>0.43499999999998806</v>
      </c>
      <c r="H4840" s="7">
        <f t="shared" si="380"/>
        <v>0.18922499999998962</v>
      </c>
      <c r="I4840" s="7"/>
      <c r="J4840">
        <v>-611.875</v>
      </c>
      <c r="K4840" s="8">
        <f t="shared" si="376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377"/>
        <v>107.539</v>
      </c>
      <c r="E4841" s="8">
        <f>K4870/1000</f>
        <v>107.958</v>
      </c>
      <c r="F4841" s="4">
        <f t="shared" si="378"/>
        <v>0.41899999999999693</v>
      </c>
      <c r="G4841" s="4">
        <f t="shared" si="379"/>
        <v>0.41899999999999693</v>
      </c>
      <c r="H4841" s="7">
        <f t="shared" si="380"/>
        <v>0.17556099999999744</v>
      </c>
      <c r="I4841" s="7"/>
      <c r="J4841">
        <v>-611.875</v>
      </c>
      <c r="K4841" s="8">
        <f t="shared" si="376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377"/>
        <v>106.761</v>
      </c>
      <c r="E4842" s="8">
        <f>K4871/1000</f>
        <v>107.18600000000001</v>
      </c>
      <c r="F4842" s="4">
        <f t="shared" si="378"/>
        <v>0.42500000000001137</v>
      </c>
      <c r="G4842" s="4">
        <f t="shared" si="379"/>
        <v>0.42500000000001137</v>
      </c>
      <c r="H4842" s="7">
        <f t="shared" si="380"/>
        <v>0.18062500000000967</v>
      </c>
      <c r="I4842" s="7"/>
      <c r="J4842">
        <v>-1066.92</v>
      </c>
      <c r="K4842" s="8">
        <f t="shared" si="376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377"/>
        <v>106.11199999999999</v>
      </c>
      <c r="E4843" s="8">
        <f>K4872/1000</f>
        <v>106.532</v>
      </c>
      <c r="F4843" s="4">
        <f t="shared" si="378"/>
        <v>0.42000000000000171</v>
      </c>
      <c r="G4843" s="4">
        <f t="shared" si="379"/>
        <v>0.42000000000000171</v>
      </c>
      <c r="H4843" s="7">
        <f t="shared" si="380"/>
        <v>0.17640000000000144</v>
      </c>
      <c r="I4843" s="7"/>
      <c r="J4843">
        <v>-1066.92</v>
      </c>
      <c r="K4843" s="8">
        <f t="shared" si="376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377"/>
        <v>105.583</v>
      </c>
      <c r="E4844" s="8">
        <f>K4873/1000</f>
        <v>106.002</v>
      </c>
      <c r="F4844" s="4">
        <f t="shared" si="378"/>
        <v>0.41899999999999693</v>
      </c>
      <c r="G4844" s="4">
        <f t="shared" si="379"/>
        <v>0.41899999999999693</v>
      </c>
      <c r="H4844" s="7">
        <f t="shared" si="380"/>
        <v>0.17556099999999744</v>
      </c>
      <c r="I4844" s="7"/>
      <c r="J4844">
        <v>16900.599999999999</v>
      </c>
      <c r="K4844" s="8">
        <f t="shared" ref="K4844:K4907" si="381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377"/>
        <v>105.053</v>
      </c>
      <c r="E4845" s="8">
        <f>K4874/1000</f>
        <v>105.545</v>
      </c>
      <c r="F4845" s="4">
        <f t="shared" si="378"/>
        <v>0.49200000000000443</v>
      </c>
      <c r="G4845" s="4">
        <f t="shared" si="379"/>
        <v>0.49200000000000443</v>
      </c>
      <c r="H4845" s="7">
        <f t="shared" si="380"/>
        <v>0.24206400000000436</v>
      </c>
      <c r="I4845" s="7"/>
      <c r="J4845">
        <v>109090</v>
      </c>
      <c r="K4845" s="8">
        <f t="shared" si="381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377"/>
        <v>104.703</v>
      </c>
      <c r="E4846" s="8">
        <f>K4875/1000</f>
        <v>105.08499999999999</v>
      </c>
      <c r="F4846" s="4">
        <f t="shared" si="378"/>
        <v>0.38199999999999079</v>
      </c>
      <c r="G4846" s="4">
        <f t="shared" si="379"/>
        <v>0.38199999999999079</v>
      </c>
      <c r="H4846" s="7">
        <f t="shared" si="380"/>
        <v>0.14592399999999298</v>
      </c>
      <c r="I4846" s="7"/>
      <c r="J4846">
        <v>108243</v>
      </c>
      <c r="K4846" s="8">
        <f t="shared" si="381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377"/>
        <v>104.49299999999999</v>
      </c>
      <c r="E4847" s="8">
        <f>K4876/1000</f>
        <v>104.886</v>
      </c>
      <c r="F4847" s="4">
        <f t="shared" si="378"/>
        <v>0.39300000000000068</v>
      </c>
      <c r="G4847" s="4">
        <f t="shared" si="379"/>
        <v>0.39300000000000068</v>
      </c>
      <c r="H4847" s="7">
        <f t="shared" si="380"/>
        <v>0.15444900000000053</v>
      </c>
      <c r="I4847" s="7"/>
      <c r="J4847">
        <v>107393</v>
      </c>
      <c r="K4847" s="8">
        <f t="shared" si="381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377"/>
        <v>104.29300000000001</v>
      </c>
      <c r="E4848" s="8">
        <f>K4877/1000</f>
        <v>105.002</v>
      </c>
      <c r="F4848" s="4">
        <f t="shared" si="378"/>
        <v>0.70899999999998897</v>
      </c>
      <c r="G4848" s="4">
        <f t="shared" si="379"/>
        <v>0.70899999999998897</v>
      </c>
      <c r="H4848" s="7">
        <f t="shared" si="380"/>
        <v>0.50268099999998439</v>
      </c>
      <c r="I4848" s="7"/>
      <c r="J4848">
        <v>106668</v>
      </c>
      <c r="K4848" s="8">
        <f t="shared" si="381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377"/>
        <v>104.125</v>
      </c>
      <c r="E4849" s="8">
        <f>K4878/1000</f>
        <v>104.593</v>
      </c>
      <c r="F4849" s="4">
        <f t="shared" si="378"/>
        <v>0.46800000000000352</v>
      </c>
      <c r="G4849" s="4">
        <f t="shared" si="379"/>
        <v>0.46800000000000352</v>
      </c>
      <c r="H4849" s="7">
        <f t="shared" si="380"/>
        <v>0.2190240000000033</v>
      </c>
      <c r="I4849" s="7"/>
      <c r="J4849">
        <v>106083</v>
      </c>
      <c r="K4849" s="8">
        <f t="shared" si="381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377"/>
        <v>60.478499999999997</v>
      </c>
      <c r="E4850" s="8">
        <f>K4879/1000</f>
        <v>58.649800000000006</v>
      </c>
      <c r="F4850" s="4">
        <f t="shared" si="378"/>
        <v>-1.8286999999999907</v>
      </c>
      <c r="G4850" s="4">
        <f t="shared" si="379"/>
        <v>1.8286999999999907</v>
      </c>
      <c r="H4850" s="7">
        <f t="shared" si="380"/>
        <v>3.3441436899999659</v>
      </c>
      <c r="I4850" s="7"/>
      <c r="J4850">
        <v>105117</v>
      </c>
      <c r="K4850" s="8">
        <f t="shared" si="381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377"/>
        <v>-0.92471500000000006</v>
      </c>
      <c r="E4851" s="8">
        <f>K4880/1000</f>
        <v>-0.92471500000000006</v>
      </c>
      <c r="F4851" s="4">
        <f t="shared" si="378"/>
        <v>0</v>
      </c>
      <c r="G4851" s="4">
        <f t="shared" si="379"/>
        <v>0</v>
      </c>
      <c r="H4851" s="7">
        <f t="shared" si="380"/>
        <v>0</v>
      </c>
      <c r="I4851" s="7"/>
      <c r="J4851">
        <v>105376</v>
      </c>
      <c r="K4851" s="8">
        <f t="shared" si="381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377"/>
        <v>-0.61187499999999995</v>
      </c>
      <c r="E4852" s="8">
        <f>K4881/1000</f>
        <v>-0.61187499999999995</v>
      </c>
      <c r="F4852" s="4">
        <f t="shared" si="378"/>
        <v>0</v>
      </c>
      <c r="G4852" s="4">
        <f t="shared" si="379"/>
        <v>0</v>
      </c>
      <c r="H4852" s="7">
        <f t="shared" si="380"/>
        <v>0</v>
      </c>
      <c r="I4852" s="7"/>
      <c r="J4852">
        <v>104805</v>
      </c>
      <c r="K4852" s="8">
        <f t="shared" si="381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377"/>
        <v>-0.61187499999999995</v>
      </c>
      <c r="E4853" s="8">
        <f>K4882/1000</f>
        <v>-0.61187499999999995</v>
      </c>
      <c r="F4853" s="4">
        <f t="shared" si="378"/>
        <v>0</v>
      </c>
      <c r="G4853" s="4">
        <f t="shared" si="379"/>
        <v>0</v>
      </c>
      <c r="H4853" s="7">
        <f t="shared" si="380"/>
        <v>0</v>
      </c>
      <c r="I4853" s="7"/>
      <c r="J4853">
        <v>104446</v>
      </c>
      <c r="K4853" s="8">
        <f t="shared" si="381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377"/>
        <v>-0.61187499999999995</v>
      </c>
      <c r="E4854" s="8">
        <f>K4883/1000</f>
        <v>-0.61187499999999995</v>
      </c>
      <c r="F4854" s="4">
        <f t="shared" si="378"/>
        <v>0</v>
      </c>
      <c r="G4854" s="4">
        <f t="shared" si="379"/>
        <v>0</v>
      </c>
      <c r="H4854" s="7">
        <f t="shared" si="380"/>
        <v>0</v>
      </c>
      <c r="I4854" s="7"/>
      <c r="J4854">
        <v>104513</v>
      </c>
      <c r="K4854" s="8">
        <f t="shared" si="381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377"/>
        <v>-0.61187499999999995</v>
      </c>
      <c r="E4855" s="8">
        <f>K4884/1000</f>
        <v>-0.61187499999999995</v>
      </c>
      <c r="F4855" s="4">
        <f t="shared" si="378"/>
        <v>0</v>
      </c>
      <c r="G4855" s="4">
        <f t="shared" si="379"/>
        <v>0</v>
      </c>
      <c r="H4855" s="7">
        <f t="shared" si="380"/>
        <v>0</v>
      </c>
      <c r="I4855" s="7"/>
      <c r="J4855">
        <v>73718.8</v>
      </c>
      <c r="K4855" s="8">
        <f t="shared" si="381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377"/>
        <v>-0.61187499999999995</v>
      </c>
      <c r="E4856" s="8">
        <f>K4885/1000</f>
        <v>-0.61187499999999995</v>
      </c>
      <c r="F4856" s="4">
        <f t="shared" si="378"/>
        <v>0</v>
      </c>
      <c r="G4856" s="4">
        <f t="shared" si="379"/>
        <v>0</v>
      </c>
      <c r="H4856" s="7">
        <f t="shared" si="380"/>
        <v>0</v>
      </c>
      <c r="I4856" s="7"/>
      <c r="J4856">
        <v>-924.71500000000003</v>
      </c>
      <c r="K4856" s="8">
        <f t="shared" si="381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377"/>
        <v>-0.61187499999999995</v>
      </c>
      <c r="E4857" s="8">
        <f>K4886/1000</f>
        <v>-0.61187499999999995</v>
      </c>
      <c r="F4857" s="4">
        <f t="shared" si="378"/>
        <v>0</v>
      </c>
      <c r="G4857" s="4">
        <f t="shared" si="379"/>
        <v>0</v>
      </c>
      <c r="H4857" s="7">
        <f t="shared" si="380"/>
        <v>0</v>
      </c>
      <c r="I4857" s="7"/>
      <c r="J4857">
        <v>-611.875</v>
      </c>
      <c r="K4857" s="8">
        <f t="shared" si="381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377"/>
        <v>-0.61187499999999995</v>
      </c>
      <c r="E4858" s="8">
        <f>K4887/1000</f>
        <v>-0.61187499999999995</v>
      </c>
      <c r="F4858" s="4">
        <f t="shared" si="378"/>
        <v>0</v>
      </c>
      <c r="G4858" s="4">
        <f t="shared" si="379"/>
        <v>0</v>
      </c>
      <c r="H4858" s="7">
        <f t="shared" si="380"/>
        <v>0</v>
      </c>
      <c r="I4858" s="7"/>
      <c r="J4858">
        <v>-611.875</v>
      </c>
      <c r="K4858" s="8">
        <f t="shared" si="381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377"/>
        <v>-0.61187499999999995</v>
      </c>
      <c r="E4859" s="8">
        <f>K4888/1000</f>
        <v>-0.61187499999999995</v>
      </c>
      <c r="F4859" s="4">
        <f t="shared" si="378"/>
        <v>0</v>
      </c>
      <c r="G4859" s="4">
        <f t="shared" si="379"/>
        <v>0</v>
      </c>
      <c r="H4859" s="7">
        <f t="shared" si="380"/>
        <v>0</v>
      </c>
      <c r="I4859" s="7"/>
      <c r="J4859">
        <v>-611.875</v>
      </c>
      <c r="K4859" s="8">
        <f t="shared" si="381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377"/>
        <v>-0.61187499999999995</v>
      </c>
      <c r="E4860" s="8">
        <f>K4889/1000</f>
        <v>-0.61187499999999995</v>
      </c>
      <c r="F4860" s="4">
        <f t="shared" si="378"/>
        <v>0</v>
      </c>
      <c r="G4860" s="4">
        <f t="shared" si="379"/>
        <v>0</v>
      </c>
      <c r="H4860" s="7">
        <f t="shared" si="380"/>
        <v>0</v>
      </c>
      <c r="I4860" s="7"/>
      <c r="J4860">
        <v>-611.875</v>
      </c>
      <c r="K4860" s="8">
        <f t="shared" si="381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377"/>
        <v>-1.0669200000000001</v>
      </c>
      <c r="E4861" s="8">
        <f>K4890/1000</f>
        <v>-1.0669200000000001</v>
      </c>
      <c r="F4861" s="4">
        <f t="shared" si="378"/>
        <v>0</v>
      </c>
      <c r="G4861" s="4">
        <f t="shared" si="379"/>
        <v>0</v>
      </c>
      <c r="H4861" s="7">
        <f t="shared" si="380"/>
        <v>0</v>
      </c>
      <c r="I4861" s="7"/>
      <c r="J4861">
        <v>-611.875</v>
      </c>
      <c r="K4861" s="8">
        <f t="shared" si="381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377"/>
        <v>-1.0669200000000001</v>
      </c>
      <c r="E4862" s="8">
        <f>K4891/1000</f>
        <v>-1.0669200000000001</v>
      </c>
      <c r="F4862" s="4">
        <f t="shared" si="378"/>
        <v>0</v>
      </c>
      <c r="G4862" s="4">
        <f t="shared" si="379"/>
        <v>0</v>
      </c>
      <c r="H4862" s="7">
        <f t="shared" si="380"/>
        <v>0</v>
      </c>
      <c r="I4862" s="7"/>
      <c r="J4862">
        <v>-611.875</v>
      </c>
      <c r="K4862" s="8">
        <f t="shared" si="381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377"/>
        <v>1.2505500000000001</v>
      </c>
      <c r="E4863" s="8">
        <f>K4892/1000</f>
        <v>1.96658</v>
      </c>
      <c r="F4863" s="4">
        <f t="shared" si="378"/>
        <v>0.71602999999999994</v>
      </c>
      <c r="G4863" s="4">
        <f t="shared" si="379"/>
        <v>0.71602999999999994</v>
      </c>
      <c r="H4863" s="7">
        <f t="shared" si="380"/>
        <v>0.51269896089999989</v>
      </c>
      <c r="I4863" s="7"/>
      <c r="J4863">
        <v>-611.875</v>
      </c>
      <c r="K4863" s="8">
        <f t="shared" si="381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377"/>
        <v>108.785</v>
      </c>
      <c r="E4864" s="8">
        <f>K4893/1000</f>
        <v>108.84</v>
      </c>
      <c r="F4864" s="4">
        <f t="shared" si="378"/>
        <v>5.5000000000006821E-2</v>
      </c>
      <c r="G4864" s="4">
        <f t="shared" si="379"/>
        <v>5.5000000000006821E-2</v>
      </c>
      <c r="H4864" s="7">
        <f t="shared" si="380"/>
        <v>3.0250000000007502E-3</v>
      </c>
      <c r="I4864" s="7"/>
      <c r="J4864">
        <v>-611.875</v>
      </c>
      <c r="K4864" s="8">
        <f t="shared" si="381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377"/>
        <v>107.76</v>
      </c>
      <c r="E4865" s="8">
        <f>K4894/1000</f>
        <v>108.173</v>
      </c>
      <c r="F4865" s="4">
        <f t="shared" si="378"/>
        <v>0.4129999999999967</v>
      </c>
      <c r="G4865" s="4">
        <f t="shared" si="379"/>
        <v>0.4129999999999967</v>
      </c>
      <c r="H4865" s="7">
        <f t="shared" si="380"/>
        <v>0.17056899999999728</v>
      </c>
      <c r="I4865" s="7"/>
      <c r="J4865">
        <v>-611.875</v>
      </c>
      <c r="K4865" s="8">
        <f t="shared" si="381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377"/>
        <v>106.726</v>
      </c>
      <c r="E4866" s="8">
        <f>K4895/1000</f>
        <v>107.13</v>
      </c>
      <c r="F4866" s="4">
        <f t="shared" si="378"/>
        <v>0.40399999999999636</v>
      </c>
      <c r="G4866" s="4">
        <f t="shared" si="379"/>
        <v>0.40399999999999636</v>
      </c>
      <c r="H4866" s="7">
        <f t="shared" si="380"/>
        <v>0.16321599999999706</v>
      </c>
      <c r="I4866" s="7"/>
      <c r="J4866">
        <v>-1066.92</v>
      </c>
      <c r="K4866" s="8">
        <f t="shared" si="381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377"/>
        <v>105.889</v>
      </c>
      <c r="E4867" s="8">
        <f>K4896/1000</f>
        <v>105.92700000000001</v>
      </c>
      <c r="F4867" s="4">
        <f t="shared" si="378"/>
        <v>3.8000000000010914E-2</v>
      </c>
      <c r="G4867" s="4">
        <f t="shared" si="379"/>
        <v>3.8000000000010914E-2</v>
      </c>
      <c r="H4867" s="7">
        <f t="shared" si="380"/>
        <v>1.4440000000008294E-3</v>
      </c>
      <c r="I4867" s="7"/>
      <c r="J4867">
        <v>-1066.92</v>
      </c>
      <c r="K4867" s="8">
        <f t="shared" si="381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377"/>
        <v>105.32</v>
      </c>
      <c r="E4868" s="8">
        <f>K4897/1000</f>
        <v>105.792</v>
      </c>
      <c r="F4868" s="4">
        <f t="shared" si="378"/>
        <v>0.47200000000000841</v>
      </c>
      <c r="G4868" s="4">
        <f t="shared" si="379"/>
        <v>0.47200000000000841</v>
      </c>
      <c r="H4868" s="7">
        <f t="shared" si="380"/>
        <v>0.22278400000000795</v>
      </c>
      <c r="I4868" s="7"/>
      <c r="J4868">
        <v>3518.76</v>
      </c>
      <c r="K4868" s="8">
        <f t="shared" si="381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377"/>
        <v>104.73699999999999</v>
      </c>
      <c r="E4869" s="8">
        <f>K4898/1000</f>
        <v>104.867</v>
      </c>
      <c r="F4869" s="4">
        <f t="shared" si="378"/>
        <v>0.13000000000000966</v>
      </c>
      <c r="G4869" s="4">
        <f t="shared" si="379"/>
        <v>0.13000000000000966</v>
      </c>
      <c r="H4869" s="7">
        <f t="shared" si="380"/>
        <v>1.6900000000002514E-2</v>
      </c>
      <c r="I4869" s="7"/>
      <c r="J4869">
        <v>108728</v>
      </c>
      <c r="K4869" s="8">
        <f t="shared" si="381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377"/>
        <v>104.304</v>
      </c>
      <c r="E4870" s="8">
        <f>K4899/1000</f>
        <v>104.43600000000001</v>
      </c>
      <c r="F4870" s="4">
        <f t="shared" si="378"/>
        <v>0.132000000000005</v>
      </c>
      <c r="G4870" s="4">
        <f t="shared" si="379"/>
        <v>0.132000000000005</v>
      </c>
      <c r="H4870" s="7">
        <f t="shared" si="380"/>
        <v>1.742400000000132E-2</v>
      </c>
      <c r="I4870" s="7"/>
      <c r="J4870">
        <v>107958</v>
      </c>
      <c r="K4870" s="8">
        <f t="shared" si="381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377"/>
        <v>104.02</v>
      </c>
      <c r="E4871" s="8">
        <f>K4900/1000</f>
        <v>104.148</v>
      </c>
      <c r="F4871" s="4">
        <f t="shared" si="378"/>
        <v>0.12800000000000011</v>
      </c>
      <c r="G4871" s="4">
        <f t="shared" si="379"/>
        <v>0.12800000000000011</v>
      </c>
      <c r="H4871" s="7">
        <f t="shared" si="380"/>
        <v>1.638400000000003E-2</v>
      </c>
      <c r="I4871" s="7"/>
      <c r="J4871">
        <v>107186</v>
      </c>
      <c r="K4871" s="8">
        <f t="shared" si="381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377"/>
        <v>103.74299999999999</v>
      </c>
      <c r="E4872" s="8">
        <f>K4901/1000</f>
        <v>103.876</v>
      </c>
      <c r="F4872" s="4">
        <f t="shared" si="378"/>
        <v>0.13300000000000978</v>
      </c>
      <c r="G4872" s="4">
        <f t="shared" si="379"/>
        <v>0.13300000000000978</v>
      </c>
      <c r="H4872" s="7">
        <f t="shared" si="380"/>
        <v>1.7689000000002602E-2</v>
      </c>
      <c r="I4872" s="7"/>
      <c r="J4872">
        <v>106532</v>
      </c>
      <c r="K4872" s="8">
        <f t="shared" si="381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382">C4873/1000</f>
        <v>104.291</v>
      </c>
      <c r="E4873" s="8">
        <f>K4902/1000</f>
        <v>104.63500000000001</v>
      </c>
      <c r="F4873" s="4">
        <f t="shared" ref="F4873:F4936" si="383">(E4873- D4873)</f>
        <v>0.3440000000000083</v>
      </c>
      <c r="G4873" s="4">
        <f t="shared" ref="G4873:G4936" si="384">ABS(F4873)</f>
        <v>0.3440000000000083</v>
      </c>
      <c r="H4873" s="7">
        <f t="shared" ref="H4873:H4936" si="385">(G4873^2)</f>
        <v>0.11833600000000571</v>
      </c>
      <c r="I4873" s="7"/>
      <c r="J4873">
        <v>106002</v>
      </c>
      <c r="K4873" s="8">
        <f t="shared" si="381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382"/>
        <v>54.932400000000001</v>
      </c>
      <c r="E4874" s="8">
        <f>K4903/1000</f>
        <v>53.407800000000002</v>
      </c>
      <c r="F4874" s="4">
        <f t="shared" si="383"/>
        <v>-1.5245999999999995</v>
      </c>
      <c r="G4874" s="4">
        <f t="shared" si="384"/>
        <v>1.5245999999999995</v>
      </c>
      <c r="H4874" s="7">
        <f t="shared" si="385"/>
        <v>2.3244051599999986</v>
      </c>
      <c r="I4874" s="7"/>
      <c r="J4874">
        <v>105545</v>
      </c>
      <c r="K4874" s="8">
        <f t="shared" si="381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382"/>
        <v>-0.92471500000000006</v>
      </c>
      <c r="E4875" s="8">
        <f>K4904/1000</f>
        <v>-0.92471500000000006</v>
      </c>
      <c r="F4875" s="4">
        <f t="shared" si="383"/>
        <v>0</v>
      </c>
      <c r="G4875" s="4">
        <f t="shared" si="384"/>
        <v>0</v>
      </c>
      <c r="H4875" s="7">
        <f t="shared" si="385"/>
        <v>0</v>
      </c>
      <c r="I4875" s="7"/>
      <c r="J4875">
        <v>105085</v>
      </c>
      <c r="K4875" s="8">
        <f t="shared" si="381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382"/>
        <v>-0.61187499999999995</v>
      </c>
      <c r="E4876" s="8">
        <f>K4905/1000</f>
        <v>-0.61187499999999995</v>
      </c>
      <c r="F4876" s="4">
        <f t="shared" si="383"/>
        <v>0</v>
      </c>
      <c r="G4876" s="4">
        <f t="shared" si="384"/>
        <v>0</v>
      </c>
      <c r="H4876" s="7">
        <f t="shared" si="385"/>
        <v>0</v>
      </c>
      <c r="I4876" s="7"/>
      <c r="J4876">
        <v>104886</v>
      </c>
      <c r="K4876" s="8">
        <f t="shared" si="381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382"/>
        <v>-0.61187499999999995</v>
      </c>
      <c r="E4877" s="8">
        <f>K4906/1000</f>
        <v>-0.61187499999999995</v>
      </c>
      <c r="F4877" s="4">
        <f t="shared" si="383"/>
        <v>0</v>
      </c>
      <c r="G4877" s="4">
        <f t="shared" si="384"/>
        <v>0</v>
      </c>
      <c r="H4877" s="7">
        <f t="shared" si="385"/>
        <v>0</v>
      </c>
      <c r="I4877" s="7"/>
      <c r="J4877">
        <v>105002</v>
      </c>
      <c r="K4877" s="8">
        <f t="shared" si="381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382"/>
        <v>-0.61187499999999995</v>
      </c>
      <c r="E4878" s="8">
        <f>K4907/1000</f>
        <v>-0.61187499999999995</v>
      </c>
      <c r="F4878" s="4">
        <f t="shared" si="383"/>
        <v>0</v>
      </c>
      <c r="G4878" s="4">
        <f t="shared" si="384"/>
        <v>0</v>
      </c>
      <c r="H4878" s="7">
        <f t="shared" si="385"/>
        <v>0</v>
      </c>
      <c r="I4878" s="7"/>
      <c r="J4878">
        <v>104593</v>
      </c>
      <c r="K4878" s="8">
        <f t="shared" si="381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382"/>
        <v>-0.61187499999999995</v>
      </c>
      <c r="E4879" s="8">
        <f>K4908/1000</f>
        <v>-0.61187499999999995</v>
      </c>
      <c r="F4879" s="4">
        <f t="shared" si="383"/>
        <v>0</v>
      </c>
      <c r="G4879" s="4">
        <f t="shared" si="384"/>
        <v>0</v>
      </c>
      <c r="H4879" s="7">
        <f t="shared" si="385"/>
        <v>0</v>
      </c>
      <c r="I4879" s="7"/>
      <c r="J4879">
        <v>58649.8</v>
      </c>
      <c r="K4879" s="8">
        <f t="shared" si="381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382"/>
        <v>-0.61187499999999995</v>
      </c>
      <c r="E4880" s="8">
        <f>K4909/1000</f>
        <v>-0.61187499999999995</v>
      </c>
      <c r="F4880" s="4">
        <f t="shared" si="383"/>
        <v>0</v>
      </c>
      <c r="G4880" s="4">
        <f t="shared" si="384"/>
        <v>0</v>
      </c>
      <c r="H4880" s="7">
        <f t="shared" si="385"/>
        <v>0</v>
      </c>
      <c r="I4880" s="7"/>
      <c r="J4880">
        <v>-924.71500000000003</v>
      </c>
      <c r="K4880" s="8">
        <f t="shared" si="381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382"/>
        <v>-0.61187499999999995</v>
      </c>
      <c r="E4881" s="8">
        <f>K4910/1000</f>
        <v>-0.61187499999999995</v>
      </c>
      <c r="F4881" s="4">
        <f t="shared" si="383"/>
        <v>0</v>
      </c>
      <c r="G4881" s="4">
        <f t="shared" si="384"/>
        <v>0</v>
      </c>
      <c r="H4881" s="7">
        <f t="shared" si="385"/>
        <v>0</v>
      </c>
      <c r="I4881" s="7"/>
      <c r="J4881">
        <v>-611.875</v>
      </c>
      <c r="K4881" s="8">
        <f t="shared" si="381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382"/>
        <v>-0.61187499999999995</v>
      </c>
      <c r="E4882" s="8">
        <f>K4911/1000</f>
        <v>-0.61187499999999995</v>
      </c>
      <c r="F4882" s="4">
        <f t="shared" si="383"/>
        <v>0</v>
      </c>
      <c r="G4882" s="4">
        <f t="shared" si="384"/>
        <v>0</v>
      </c>
      <c r="H4882" s="7">
        <f t="shared" si="385"/>
        <v>0</v>
      </c>
      <c r="I4882" s="7"/>
      <c r="J4882">
        <v>-611.875</v>
      </c>
      <c r="K4882" s="8">
        <f t="shared" si="381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382"/>
        <v>-0.61187499999999995</v>
      </c>
      <c r="E4883" s="8">
        <f>K4912/1000</f>
        <v>-0.61187499999999995</v>
      </c>
      <c r="F4883" s="4">
        <f t="shared" si="383"/>
        <v>0</v>
      </c>
      <c r="G4883" s="4">
        <f t="shared" si="384"/>
        <v>0</v>
      </c>
      <c r="H4883" s="7">
        <f t="shared" si="385"/>
        <v>0</v>
      </c>
      <c r="I4883" s="7"/>
      <c r="J4883">
        <v>-611.875</v>
      </c>
      <c r="K4883" s="8">
        <f t="shared" si="381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382"/>
        <v>-0.61187499999999995</v>
      </c>
      <c r="E4884" s="8">
        <f>K4913/1000</f>
        <v>-0.61187499999999995</v>
      </c>
      <c r="F4884" s="4">
        <f t="shared" si="383"/>
        <v>0</v>
      </c>
      <c r="G4884" s="4">
        <f t="shared" si="384"/>
        <v>0</v>
      </c>
      <c r="H4884" s="7">
        <f t="shared" si="385"/>
        <v>0</v>
      </c>
      <c r="I4884" s="7"/>
      <c r="J4884">
        <v>-611.875</v>
      </c>
      <c r="K4884" s="8">
        <f t="shared" si="381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382"/>
        <v>-1.0669200000000001</v>
      </c>
      <c r="E4885" s="8">
        <f>K4914/1000</f>
        <v>-1.0669200000000001</v>
      </c>
      <c r="F4885" s="4">
        <f t="shared" si="383"/>
        <v>0</v>
      </c>
      <c r="G4885" s="4">
        <f t="shared" si="384"/>
        <v>0</v>
      </c>
      <c r="H4885" s="7">
        <f t="shared" si="385"/>
        <v>0</v>
      </c>
      <c r="I4885" s="7"/>
      <c r="J4885">
        <v>-611.875</v>
      </c>
      <c r="K4885" s="8">
        <f t="shared" si="381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382"/>
        <v>-1.0669200000000001</v>
      </c>
      <c r="E4886" s="8">
        <f>K4915/1000</f>
        <v>-1.0669200000000001</v>
      </c>
      <c r="F4886" s="4">
        <f t="shared" si="383"/>
        <v>0</v>
      </c>
      <c r="G4886" s="4">
        <f t="shared" si="384"/>
        <v>0</v>
      </c>
      <c r="H4886" s="7">
        <f t="shared" si="385"/>
        <v>0</v>
      </c>
      <c r="I4886" s="7"/>
      <c r="J4886">
        <v>-611.875</v>
      </c>
      <c r="K4886" s="8">
        <f t="shared" si="381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382"/>
        <v>15.1944</v>
      </c>
      <c r="E4887" s="8">
        <f>K4916/1000</f>
        <v>16.051200000000001</v>
      </c>
      <c r="F4887" s="4">
        <f t="shared" si="383"/>
        <v>0.85680000000000156</v>
      </c>
      <c r="G4887" s="4">
        <f t="shared" si="384"/>
        <v>0.85680000000000156</v>
      </c>
      <c r="H4887" s="7">
        <f t="shared" si="385"/>
        <v>0.73410624000000269</v>
      </c>
      <c r="I4887" s="7"/>
      <c r="J4887">
        <v>-611.875</v>
      </c>
      <c r="K4887" s="8">
        <f t="shared" si="381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382"/>
        <v>107.88200000000001</v>
      </c>
      <c r="E4888" s="8">
        <f>K4917/1000</f>
        <v>108.307</v>
      </c>
      <c r="F4888" s="4">
        <f t="shared" si="383"/>
        <v>0.42499999999999716</v>
      </c>
      <c r="G4888" s="4">
        <f t="shared" si="384"/>
        <v>0.42499999999999716</v>
      </c>
      <c r="H4888" s="7">
        <f t="shared" si="385"/>
        <v>0.18062499999999759</v>
      </c>
      <c r="I4888" s="7"/>
      <c r="J4888">
        <v>-611.875</v>
      </c>
      <c r="K4888" s="8">
        <f t="shared" si="381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382"/>
        <v>107.065</v>
      </c>
      <c r="E4889" s="8">
        <f>K4918/1000</f>
        <v>107.44799999999999</v>
      </c>
      <c r="F4889" s="4">
        <f t="shared" si="383"/>
        <v>0.38299999999999557</v>
      </c>
      <c r="G4889" s="4">
        <f t="shared" si="384"/>
        <v>0.38299999999999557</v>
      </c>
      <c r="H4889" s="7">
        <f t="shared" si="385"/>
        <v>0.1466889999999966</v>
      </c>
      <c r="I4889" s="7"/>
      <c r="J4889">
        <v>-611.875</v>
      </c>
      <c r="K4889" s="8">
        <f t="shared" si="381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382"/>
        <v>106.238</v>
      </c>
      <c r="E4890" s="8">
        <f>K4919/1000</f>
        <v>106.605</v>
      </c>
      <c r="F4890" s="4">
        <f t="shared" si="383"/>
        <v>0.36700000000000443</v>
      </c>
      <c r="G4890" s="4">
        <f t="shared" si="384"/>
        <v>0.36700000000000443</v>
      </c>
      <c r="H4890" s="7">
        <f t="shared" si="385"/>
        <v>0.13468900000000325</v>
      </c>
      <c r="I4890" s="7"/>
      <c r="J4890">
        <v>-1066.92</v>
      </c>
      <c r="K4890" s="8">
        <f t="shared" si="381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382"/>
        <v>105.51300000000001</v>
      </c>
      <c r="E4891" s="8">
        <f>K4920/1000</f>
        <v>105.995</v>
      </c>
      <c r="F4891" s="4">
        <f t="shared" si="383"/>
        <v>0.48199999999999932</v>
      </c>
      <c r="G4891" s="4">
        <f t="shared" si="384"/>
        <v>0.48199999999999932</v>
      </c>
      <c r="H4891" s="7">
        <f t="shared" si="385"/>
        <v>0.23232399999999934</v>
      </c>
      <c r="I4891" s="7"/>
      <c r="J4891">
        <v>-1066.92</v>
      </c>
      <c r="K4891" s="8">
        <f t="shared" si="381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382"/>
        <v>104.938</v>
      </c>
      <c r="E4892" s="8">
        <f>K4921/1000</f>
        <v>105.28100000000001</v>
      </c>
      <c r="F4892" s="4">
        <f t="shared" si="383"/>
        <v>0.34300000000000352</v>
      </c>
      <c r="G4892" s="4">
        <f t="shared" si="384"/>
        <v>0.34300000000000352</v>
      </c>
      <c r="H4892" s="7">
        <f t="shared" si="385"/>
        <v>0.11764900000000242</v>
      </c>
      <c r="I4892" s="7"/>
      <c r="J4892">
        <v>1966.58</v>
      </c>
      <c r="K4892" s="8">
        <f t="shared" si="381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382"/>
        <v>104.349</v>
      </c>
      <c r="E4893" s="8">
        <f>K4922/1000</f>
        <v>104.69499999999999</v>
      </c>
      <c r="F4893" s="4">
        <f t="shared" si="383"/>
        <v>0.34599999999998943</v>
      </c>
      <c r="G4893" s="4">
        <f t="shared" si="384"/>
        <v>0.34599999999998943</v>
      </c>
      <c r="H4893" s="7">
        <f t="shared" si="385"/>
        <v>0.11971599999999269</v>
      </c>
      <c r="I4893" s="7"/>
      <c r="J4893">
        <v>108840</v>
      </c>
      <c r="K4893" s="8">
        <f t="shared" si="381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382"/>
        <v>103.923</v>
      </c>
      <c r="E4894" s="8">
        <f>K4923/1000</f>
        <v>104.26300000000001</v>
      </c>
      <c r="F4894" s="4">
        <f t="shared" si="383"/>
        <v>0.34000000000000341</v>
      </c>
      <c r="G4894" s="4">
        <f t="shared" si="384"/>
        <v>0.34000000000000341</v>
      </c>
      <c r="H4894" s="7">
        <f t="shared" si="385"/>
        <v>0.11560000000000233</v>
      </c>
      <c r="I4894" s="7"/>
      <c r="J4894">
        <v>108173</v>
      </c>
      <c r="K4894" s="8">
        <f t="shared" si="381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382"/>
        <v>103.651</v>
      </c>
      <c r="E4895" s="8">
        <f>K4924/1000</f>
        <v>103.813</v>
      </c>
      <c r="F4895" s="4">
        <f t="shared" si="383"/>
        <v>0.16200000000000614</v>
      </c>
      <c r="G4895" s="4">
        <f t="shared" si="384"/>
        <v>0.16200000000000614</v>
      </c>
      <c r="H4895" s="7">
        <f t="shared" si="385"/>
        <v>2.6244000000001988E-2</v>
      </c>
      <c r="I4895" s="7"/>
      <c r="J4895">
        <v>107130</v>
      </c>
      <c r="K4895" s="8">
        <f t="shared" si="381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382"/>
        <v>103.39</v>
      </c>
      <c r="E4896" s="8">
        <f>K4925/1000</f>
        <v>103.648</v>
      </c>
      <c r="F4896" s="4">
        <f t="shared" si="383"/>
        <v>0.25799999999999557</v>
      </c>
      <c r="G4896" s="4">
        <f t="shared" si="384"/>
        <v>0.25799999999999557</v>
      </c>
      <c r="H4896" s="7">
        <f t="shared" si="385"/>
        <v>6.6563999999997708E-2</v>
      </c>
      <c r="I4896" s="7"/>
      <c r="J4896">
        <v>105927</v>
      </c>
      <c r="K4896" s="8">
        <f t="shared" si="381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382"/>
        <v>103.453</v>
      </c>
      <c r="E4897" s="8">
        <f>K4926/1000</f>
        <v>103.61</v>
      </c>
      <c r="F4897" s="4">
        <f t="shared" si="383"/>
        <v>0.15699999999999648</v>
      </c>
      <c r="G4897" s="4">
        <f t="shared" si="384"/>
        <v>0.15699999999999648</v>
      </c>
      <c r="H4897" s="7">
        <f t="shared" si="385"/>
        <v>2.4648999999998894E-2</v>
      </c>
      <c r="I4897" s="7"/>
      <c r="J4897">
        <v>105792</v>
      </c>
      <c r="K4897" s="8">
        <f t="shared" si="381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382"/>
        <v>75.798100000000005</v>
      </c>
      <c r="E4898" s="8">
        <f>K4927/1000</f>
        <v>73.845699999999994</v>
      </c>
      <c r="F4898" s="4">
        <f t="shared" si="383"/>
        <v>-1.9524000000000115</v>
      </c>
      <c r="G4898" s="4">
        <f t="shared" si="384"/>
        <v>1.9524000000000115</v>
      </c>
      <c r="H4898" s="7">
        <f t="shared" si="385"/>
        <v>3.8118657600000447</v>
      </c>
      <c r="I4898" s="7"/>
      <c r="J4898">
        <v>104867</v>
      </c>
      <c r="K4898" s="8">
        <f t="shared" si="381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382"/>
        <v>-0.92471500000000006</v>
      </c>
      <c r="E4899" s="8">
        <f>K4928/1000</f>
        <v>-0.92471500000000006</v>
      </c>
      <c r="F4899" s="4">
        <f t="shared" si="383"/>
        <v>0</v>
      </c>
      <c r="G4899" s="4">
        <f t="shared" si="384"/>
        <v>0</v>
      </c>
      <c r="H4899" s="7">
        <f t="shared" si="385"/>
        <v>0</v>
      </c>
      <c r="I4899" s="7"/>
      <c r="J4899">
        <v>104436</v>
      </c>
      <c r="K4899" s="8">
        <f t="shared" si="381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382"/>
        <v>-0.61187499999999995</v>
      </c>
      <c r="E4900" s="8">
        <f>K4929/1000</f>
        <v>-0.61187499999999995</v>
      </c>
      <c r="F4900" s="4">
        <f t="shared" si="383"/>
        <v>0</v>
      </c>
      <c r="G4900" s="4">
        <f t="shared" si="384"/>
        <v>0</v>
      </c>
      <c r="H4900" s="7">
        <f t="shared" si="385"/>
        <v>0</v>
      </c>
      <c r="I4900" s="7"/>
      <c r="J4900">
        <v>104148</v>
      </c>
      <c r="K4900" s="8">
        <f t="shared" si="381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382"/>
        <v>-0.61187499999999995</v>
      </c>
      <c r="E4901" s="8">
        <f>K4930/1000</f>
        <v>-0.61187499999999995</v>
      </c>
      <c r="F4901" s="4">
        <f t="shared" si="383"/>
        <v>0</v>
      </c>
      <c r="G4901" s="4">
        <f t="shared" si="384"/>
        <v>0</v>
      </c>
      <c r="H4901" s="7">
        <f t="shared" si="385"/>
        <v>0</v>
      </c>
      <c r="I4901" s="7"/>
      <c r="J4901">
        <v>103876</v>
      </c>
      <c r="K4901" s="8">
        <f t="shared" si="381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382"/>
        <v>-0.61187499999999995</v>
      </c>
      <c r="E4902" s="8">
        <f>K4931/1000</f>
        <v>-0.61187499999999995</v>
      </c>
      <c r="F4902" s="4">
        <f t="shared" si="383"/>
        <v>0</v>
      </c>
      <c r="G4902" s="4">
        <f t="shared" si="384"/>
        <v>0</v>
      </c>
      <c r="H4902" s="7">
        <f t="shared" si="385"/>
        <v>0</v>
      </c>
      <c r="I4902" s="7"/>
      <c r="J4902">
        <v>104635</v>
      </c>
      <c r="K4902" s="8">
        <f t="shared" si="381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382"/>
        <v>-0.61187499999999995</v>
      </c>
      <c r="E4903" s="8">
        <f>K4932/1000</f>
        <v>-0.61187499999999995</v>
      </c>
      <c r="F4903" s="4">
        <f t="shared" si="383"/>
        <v>0</v>
      </c>
      <c r="G4903" s="4">
        <f t="shared" si="384"/>
        <v>0</v>
      </c>
      <c r="H4903" s="7">
        <f t="shared" si="385"/>
        <v>0</v>
      </c>
      <c r="I4903" s="7"/>
      <c r="J4903">
        <v>53407.8</v>
      </c>
      <c r="K4903" s="8">
        <f t="shared" si="381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382"/>
        <v>-0.61187499999999995</v>
      </c>
      <c r="E4904" s="8">
        <f>K4933/1000</f>
        <v>-0.61187499999999995</v>
      </c>
      <c r="F4904" s="4">
        <f t="shared" si="383"/>
        <v>0</v>
      </c>
      <c r="G4904" s="4">
        <f t="shared" si="384"/>
        <v>0</v>
      </c>
      <c r="H4904" s="7">
        <f t="shared" si="385"/>
        <v>0</v>
      </c>
      <c r="I4904" s="7"/>
      <c r="J4904">
        <v>-924.71500000000003</v>
      </c>
      <c r="K4904" s="8">
        <f t="shared" si="381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382"/>
        <v>-0.61187499999999995</v>
      </c>
      <c r="E4905" s="8">
        <f>K4934/1000</f>
        <v>-0.61187499999999995</v>
      </c>
      <c r="F4905" s="4">
        <f t="shared" si="383"/>
        <v>0</v>
      </c>
      <c r="G4905" s="4">
        <f t="shared" si="384"/>
        <v>0</v>
      </c>
      <c r="H4905" s="7">
        <f t="shared" si="385"/>
        <v>0</v>
      </c>
      <c r="I4905" s="7"/>
      <c r="J4905">
        <v>-611.875</v>
      </c>
      <c r="K4905" s="8">
        <f t="shared" si="381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382"/>
        <v>-0.61187499999999995</v>
      </c>
      <c r="E4906" s="8">
        <f>K4935/1000</f>
        <v>-0.61187499999999995</v>
      </c>
      <c r="F4906" s="4">
        <f t="shared" si="383"/>
        <v>0</v>
      </c>
      <c r="G4906" s="4">
        <f t="shared" si="384"/>
        <v>0</v>
      </c>
      <c r="H4906" s="7">
        <f t="shared" si="385"/>
        <v>0</v>
      </c>
      <c r="I4906" s="7"/>
      <c r="J4906">
        <v>-611.875</v>
      </c>
      <c r="K4906" s="8">
        <f t="shared" si="381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382"/>
        <v>-0.61187499999999995</v>
      </c>
      <c r="E4907" s="8">
        <f>K4936/1000</f>
        <v>-0.61187499999999995</v>
      </c>
      <c r="F4907" s="4">
        <f t="shared" si="383"/>
        <v>0</v>
      </c>
      <c r="G4907" s="4">
        <f t="shared" si="384"/>
        <v>0</v>
      </c>
      <c r="H4907" s="7">
        <f t="shared" si="385"/>
        <v>0</v>
      </c>
      <c r="I4907" s="7"/>
      <c r="J4907">
        <v>-611.875</v>
      </c>
      <c r="K4907" s="8">
        <f t="shared" si="381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382"/>
        <v>-0.61187499999999995</v>
      </c>
      <c r="E4908" s="8">
        <f>K4937/1000</f>
        <v>-0.61187499999999995</v>
      </c>
      <c r="F4908" s="4">
        <f t="shared" si="383"/>
        <v>0</v>
      </c>
      <c r="G4908" s="4">
        <f t="shared" si="384"/>
        <v>0</v>
      </c>
      <c r="H4908" s="7">
        <f t="shared" si="385"/>
        <v>0</v>
      </c>
      <c r="I4908" s="7"/>
      <c r="J4908">
        <v>-611.875</v>
      </c>
      <c r="K4908" s="8">
        <f t="shared" ref="K4908:K4971" si="386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382"/>
        <v>-1.0669200000000001</v>
      </c>
      <c r="E4909" s="8">
        <f>K4938/1000</f>
        <v>-1.0669200000000001</v>
      </c>
      <c r="F4909" s="4">
        <f t="shared" si="383"/>
        <v>0</v>
      </c>
      <c r="G4909" s="4">
        <f t="shared" si="384"/>
        <v>0</v>
      </c>
      <c r="H4909" s="7">
        <f t="shared" si="385"/>
        <v>0</v>
      </c>
      <c r="I4909" s="7"/>
      <c r="J4909">
        <v>-611.875</v>
      </c>
      <c r="K4909" s="8">
        <f t="shared" si="386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382"/>
        <v>-1.0669200000000001</v>
      </c>
      <c r="E4910" s="8">
        <f>K4939/1000</f>
        <v>-1.0669200000000001</v>
      </c>
      <c r="F4910" s="4">
        <f t="shared" si="383"/>
        <v>0</v>
      </c>
      <c r="G4910" s="4">
        <f t="shared" si="384"/>
        <v>0</v>
      </c>
      <c r="H4910" s="7">
        <f t="shared" si="385"/>
        <v>0</v>
      </c>
      <c r="I4910" s="7"/>
      <c r="J4910">
        <v>-611.875</v>
      </c>
      <c r="K4910" s="8">
        <f t="shared" si="386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382"/>
        <v>5.3737899999999996</v>
      </c>
      <c r="E4911" s="8">
        <f>K4940/1000</f>
        <v>6.1233300000000002</v>
      </c>
      <c r="F4911" s="4">
        <f t="shared" si="383"/>
        <v>0.74954000000000054</v>
      </c>
      <c r="G4911" s="4">
        <f t="shared" si="384"/>
        <v>0.74954000000000054</v>
      </c>
      <c r="H4911" s="7">
        <f t="shared" si="385"/>
        <v>0.56181021160000078</v>
      </c>
      <c r="I4911" s="7"/>
      <c r="J4911">
        <v>-611.875</v>
      </c>
      <c r="K4911" s="8">
        <f t="shared" si="386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382"/>
        <v>107.836</v>
      </c>
      <c r="E4912" s="8">
        <f>K4941/1000</f>
        <v>108.199</v>
      </c>
      <c r="F4912" s="4">
        <f t="shared" si="383"/>
        <v>0.36299999999999955</v>
      </c>
      <c r="G4912" s="4">
        <f t="shared" si="384"/>
        <v>0.36299999999999955</v>
      </c>
      <c r="H4912" s="7">
        <f t="shared" si="385"/>
        <v>0.13176899999999966</v>
      </c>
      <c r="I4912" s="7"/>
      <c r="J4912">
        <v>-611.875</v>
      </c>
      <c r="K4912" s="8">
        <f t="shared" si="386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382"/>
        <v>106.884</v>
      </c>
      <c r="E4913" s="8">
        <f>K4942/1000</f>
        <v>107.22799999999999</v>
      </c>
      <c r="F4913" s="4">
        <f t="shared" si="383"/>
        <v>0.34399999999999409</v>
      </c>
      <c r="G4913" s="4">
        <f t="shared" si="384"/>
        <v>0.34399999999999409</v>
      </c>
      <c r="H4913" s="7">
        <f t="shared" si="385"/>
        <v>0.11833599999999593</v>
      </c>
      <c r="I4913" s="7"/>
      <c r="J4913">
        <v>-611.875</v>
      </c>
      <c r="K4913" s="8">
        <f t="shared" si="386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382"/>
        <v>105.905</v>
      </c>
      <c r="E4914" s="8">
        <f>K4943/1000</f>
        <v>106.41200000000001</v>
      </c>
      <c r="F4914" s="4">
        <f t="shared" si="383"/>
        <v>0.507000000000005</v>
      </c>
      <c r="G4914" s="4">
        <f t="shared" si="384"/>
        <v>0.507000000000005</v>
      </c>
      <c r="H4914" s="7">
        <f t="shared" si="385"/>
        <v>0.25704900000000508</v>
      </c>
      <c r="I4914" s="7"/>
      <c r="J4914">
        <v>-1066.92</v>
      </c>
      <c r="K4914" s="8">
        <f t="shared" si="386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382"/>
        <v>105.06399999999999</v>
      </c>
      <c r="E4915" s="8">
        <f>K4944/1000</f>
        <v>105.404</v>
      </c>
      <c r="F4915" s="4">
        <f t="shared" si="383"/>
        <v>0.34000000000000341</v>
      </c>
      <c r="G4915" s="4">
        <f t="shared" si="384"/>
        <v>0.34000000000000341</v>
      </c>
      <c r="H4915" s="7">
        <f t="shared" si="385"/>
        <v>0.11560000000000233</v>
      </c>
      <c r="I4915" s="7"/>
      <c r="J4915">
        <v>-1066.92</v>
      </c>
      <c r="K4915" s="8">
        <f t="shared" si="386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382"/>
        <v>104.355</v>
      </c>
      <c r="E4916" s="8">
        <f>K4945/1000</f>
        <v>104.741</v>
      </c>
      <c r="F4916" s="4">
        <f t="shared" si="383"/>
        <v>0.38599999999999568</v>
      </c>
      <c r="G4916" s="4">
        <f t="shared" si="384"/>
        <v>0.38599999999999568</v>
      </c>
      <c r="H4916" s="7">
        <f t="shared" si="385"/>
        <v>0.14899599999999666</v>
      </c>
      <c r="I4916" s="7"/>
      <c r="J4916">
        <v>16051.2</v>
      </c>
      <c r="K4916" s="8">
        <f t="shared" si="386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382"/>
        <v>103.64100000000001</v>
      </c>
      <c r="E4917" s="8">
        <f>K4946/1000</f>
        <v>103.92100000000001</v>
      </c>
      <c r="F4917" s="4">
        <f t="shared" si="383"/>
        <v>0.28000000000000114</v>
      </c>
      <c r="G4917" s="4">
        <f t="shared" si="384"/>
        <v>0.28000000000000114</v>
      </c>
      <c r="H4917" s="7">
        <f t="shared" si="385"/>
        <v>7.8400000000000636E-2</v>
      </c>
      <c r="I4917" s="7"/>
      <c r="J4917">
        <v>108307</v>
      </c>
      <c r="K4917" s="8">
        <f t="shared" si="386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382"/>
        <v>103.17400000000001</v>
      </c>
      <c r="E4918" s="8">
        <f>K4947/1000</f>
        <v>103.46</v>
      </c>
      <c r="F4918" s="4">
        <f t="shared" si="383"/>
        <v>0.28599999999998715</v>
      </c>
      <c r="G4918" s="4">
        <f t="shared" si="384"/>
        <v>0.28599999999998715</v>
      </c>
      <c r="H4918" s="7">
        <f t="shared" si="385"/>
        <v>8.1795999999992652E-2</v>
      </c>
      <c r="I4918" s="7"/>
      <c r="J4918">
        <v>107448</v>
      </c>
      <c r="K4918" s="8">
        <f t="shared" si="386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382"/>
        <v>102.96599999999999</v>
      </c>
      <c r="E4919" s="8">
        <f>K4948/1000</f>
        <v>103.13500000000001</v>
      </c>
      <c r="F4919" s="4">
        <f t="shared" si="383"/>
        <v>0.16900000000001114</v>
      </c>
      <c r="G4919" s="4">
        <f t="shared" si="384"/>
        <v>0.16900000000001114</v>
      </c>
      <c r="H4919" s="7">
        <f t="shared" si="385"/>
        <v>2.8561000000003767E-2</v>
      </c>
      <c r="I4919" s="7"/>
      <c r="J4919">
        <v>106605</v>
      </c>
      <c r="K4919" s="8">
        <f t="shared" si="386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382"/>
        <v>102.754</v>
      </c>
      <c r="E4920" s="8">
        <f>K4949/1000</f>
        <v>103.113</v>
      </c>
      <c r="F4920" s="4">
        <f t="shared" si="383"/>
        <v>0.35899999999999466</v>
      </c>
      <c r="G4920" s="4">
        <f t="shared" si="384"/>
        <v>0.35899999999999466</v>
      </c>
      <c r="H4920" s="7">
        <f t="shared" si="385"/>
        <v>0.12888099999999617</v>
      </c>
      <c r="I4920" s="7"/>
      <c r="J4920">
        <v>105995</v>
      </c>
      <c r="K4920" s="8">
        <f t="shared" si="386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382"/>
        <v>102.658</v>
      </c>
      <c r="E4921" s="8">
        <f>K4950/1000</f>
        <v>103.414</v>
      </c>
      <c r="F4921" s="4">
        <f t="shared" si="383"/>
        <v>0.75600000000000023</v>
      </c>
      <c r="G4921" s="4">
        <f t="shared" si="384"/>
        <v>0.75600000000000023</v>
      </c>
      <c r="H4921" s="7">
        <f t="shared" si="385"/>
        <v>0.57153600000000038</v>
      </c>
      <c r="I4921" s="7"/>
      <c r="J4921">
        <v>105281</v>
      </c>
      <c r="K4921" s="8">
        <f t="shared" si="386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382"/>
        <v>61.810499999999998</v>
      </c>
      <c r="E4922" s="8">
        <f>K4951/1000</f>
        <v>60.102800000000002</v>
      </c>
      <c r="F4922" s="4">
        <f t="shared" si="383"/>
        <v>-1.7076999999999956</v>
      </c>
      <c r="G4922" s="4">
        <f t="shared" si="384"/>
        <v>1.7076999999999956</v>
      </c>
      <c r="H4922" s="7">
        <f t="shared" si="385"/>
        <v>2.9162392899999849</v>
      </c>
      <c r="I4922" s="7"/>
      <c r="J4922">
        <v>104695</v>
      </c>
      <c r="K4922" s="8">
        <f t="shared" si="386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382"/>
        <v>-0.92471500000000006</v>
      </c>
      <c r="E4923" s="8">
        <f>K4952/1000</f>
        <v>-0.92471500000000006</v>
      </c>
      <c r="F4923" s="4">
        <f t="shared" si="383"/>
        <v>0</v>
      </c>
      <c r="G4923" s="4">
        <f t="shared" si="384"/>
        <v>0</v>
      </c>
      <c r="H4923" s="7">
        <f t="shared" si="385"/>
        <v>0</v>
      </c>
      <c r="I4923" s="7"/>
      <c r="J4923">
        <v>104263</v>
      </c>
      <c r="K4923" s="8">
        <f t="shared" si="386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382"/>
        <v>-0.61187499999999995</v>
      </c>
      <c r="E4924" s="8">
        <f>K4953/1000</f>
        <v>-0.61187499999999995</v>
      </c>
      <c r="F4924" s="4">
        <f t="shared" si="383"/>
        <v>0</v>
      </c>
      <c r="G4924" s="4">
        <f t="shared" si="384"/>
        <v>0</v>
      </c>
      <c r="H4924" s="7">
        <f t="shared" si="385"/>
        <v>0</v>
      </c>
      <c r="I4924" s="7"/>
      <c r="J4924">
        <v>103813</v>
      </c>
      <c r="K4924" s="8">
        <f t="shared" si="386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382"/>
        <v>-0.61187499999999995</v>
      </c>
      <c r="E4925" s="8">
        <f>K4954/1000</f>
        <v>-0.61187499999999995</v>
      </c>
      <c r="F4925" s="4">
        <f t="shared" si="383"/>
        <v>0</v>
      </c>
      <c r="G4925" s="4">
        <f t="shared" si="384"/>
        <v>0</v>
      </c>
      <c r="H4925" s="7">
        <f t="shared" si="385"/>
        <v>0</v>
      </c>
      <c r="I4925" s="7"/>
      <c r="J4925">
        <v>103648</v>
      </c>
      <c r="K4925" s="8">
        <f t="shared" si="386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382"/>
        <v>-0.61187499999999995</v>
      </c>
      <c r="E4926" s="8">
        <f>K4955/1000</f>
        <v>-0.61187499999999995</v>
      </c>
      <c r="F4926" s="4">
        <f t="shared" si="383"/>
        <v>0</v>
      </c>
      <c r="G4926" s="4">
        <f t="shared" si="384"/>
        <v>0</v>
      </c>
      <c r="H4926" s="7">
        <f t="shared" si="385"/>
        <v>0</v>
      </c>
      <c r="I4926" s="7"/>
      <c r="J4926">
        <v>103610</v>
      </c>
      <c r="K4926" s="8">
        <f t="shared" si="386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382"/>
        <v>-0.61187499999999995</v>
      </c>
      <c r="E4927" s="8">
        <f>K4956/1000</f>
        <v>-0.61187499999999995</v>
      </c>
      <c r="F4927" s="4">
        <f t="shared" si="383"/>
        <v>0</v>
      </c>
      <c r="G4927" s="4">
        <f t="shared" si="384"/>
        <v>0</v>
      </c>
      <c r="H4927" s="7">
        <f t="shared" si="385"/>
        <v>0</v>
      </c>
      <c r="I4927" s="7"/>
      <c r="J4927">
        <v>73845.7</v>
      </c>
      <c r="K4927" s="8">
        <f t="shared" si="386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382"/>
        <v>-0.61187499999999995</v>
      </c>
      <c r="E4928" s="8">
        <f>K4957/1000</f>
        <v>-0.61187499999999995</v>
      </c>
      <c r="F4928" s="4">
        <f t="shared" si="383"/>
        <v>0</v>
      </c>
      <c r="G4928" s="4">
        <f t="shared" si="384"/>
        <v>0</v>
      </c>
      <c r="H4928" s="7">
        <f t="shared" si="385"/>
        <v>0</v>
      </c>
      <c r="I4928" s="7"/>
      <c r="J4928">
        <v>-924.71500000000003</v>
      </c>
      <c r="K4928" s="8">
        <f t="shared" si="386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382"/>
        <v>-0.61187499999999995</v>
      </c>
      <c r="E4929" s="8">
        <f>K4958/1000</f>
        <v>-0.61187499999999995</v>
      </c>
      <c r="F4929" s="4">
        <f t="shared" si="383"/>
        <v>0</v>
      </c>
      <c r="G4929" s="4">
        <f t="shared" si="384"/>
        <v>0</v>
      </c>
      <c r="H4929" s="7">
        <f t="shared" si="385"/>
        <v>0</v>
      </c>
      <c r="I4929" s="7"/>
      <c r="J4929">
        <v>-611.875</v>
      </c>
      <c r="K4929" s="8">
        <f t="shared" si="386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382"/>
        <v>-0.61187499999999995</v>
      </c>
      <c r="E4930" s="8">
        <f>K4959/1000</f>
        <v>-0.61187499999999995</v>
      </c>
      <c r="F4930" s="4">
        <f t="shared" si="383"/>
        <v>0</v>
      </c>
      <c r="G4930" s="4">
        <f t="shared" si="384"/>
        <v>0</v>
      </c>
      <c r="H4930" s="7">
        <f t="shared" si="385"/>
        <v>0</v>
      </c>
      <c r="I4930" s="7"/>
      <c r="J4930">
        <v>-611.875</v>
      </c>
      <c r="K4930" s="8">
        <f t="shared" si="386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382"/>
        <v>-0.61187499999999995</v>
      </c>
      <c r="E4931" s="8">
        <f>K4960/1000</f>
        <v>-0.61187499999999995</v>
      </c>
      <c r="F4931" s="4">
        <f t="shared" si="383"/>
        <v>0</v>
      </c>
      <c r="G4931" s="4">
        <f t="shared" si="384"/>
        <v>0</v>
      </c>
      <c r="H4931" s="7">
        <f t="shared" si="385"/>
        <v>0</v>
      </c>
      <c r="I4931" s="7"/>
      <c r="J4931">
        <v>-611.875</v>
      </c>
      <c r="K4931" s="8">
        <f t="shared" si="386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382"/>
        <v>-0.61187499999999995</v>
      </c>
      <c r="E4932" s="8">
        <f>K4961/1000</f>
        <v>-0.61187499999999995</v>
      </c>
      <c r="F4932" s="4">
        <f t="shared" si="383"/>
        <v>0</v>
      </c>
      <c r="G4932" s="4">
        <f t="shared" si="384"/>
        <v>0</v>
      </c>
      <c r="H4932" s="7">
        <f t="shared" si="385"/>
        <v>0</v>
      </c>
      <c r="I4932" s="7"/>
      <c r="J4932">
        <v>-611.875</v>
      </c>
      <c r="K4932" s="8">
        <f t="shared" si="386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382"/>
        <v>-1.0669200000000001</v>
      </c>
      <c r="E4933" s="8">
        <f>K4962/1000</f>
        <v>-1.0669200000000001</v>
      </c>
      <c r="F4933" s="4">
        <f t="shared" si="383"/>
        <v>0</v>
      </c>
      <c r="G4933" s="4">
        <f t="shared" si="384"/>
        <v>0</v>
      </c>
      <c r="H4933" s="7">
        <f t="shared" si="385"/>
        <v>0</v>
      </c>
      <c r="I4933" s="7"/>
      <c r="J4933">
        <v>-611.875</v>
      </c>
      <c r="K4933" s="8">
        <f t="shared" si="386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382"/>
        <v>-1.0669200000000001</v>
      </c>
      <c r="E4934" s="8">
        <f>K4963/1000</f>
        <v>-1.0669200000000001</v>
      </c>
      <c r="F4934" s="4">
        <f t="shared" si="383"/>
        <v>0</v>
      </c>
      <c r="G4934" s="4">
        <f t="shared" si="384"/>
        <v>0</v>
      </c>
      <c r="H4934" s="7">
        <f t="shared" si="385"/>
        <v>0</v>
      </c>
      <c r="I4934" s="7"/>
      <c r="J4934">
        <v>-611.875</v>
      </c>
      <c r="K4934" s="8">
        <f t="shared" si="386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382"/>
        <v>13.883299999999998</v>
      </c>
      <c r="E4935" s="8">
        <f>K4964/1000</f>
        <v>14.6569</v>
      </c>
      <c r="F4935" s="4">
        <f t="shared" si="383"/>
        <v>0.77360000000000184</v>
      </c>
      <c r="G4935" s="4">
        <f t="shared" si="384"/>
        <v>0.77360000000000184</v>
      </c>
      <c r="H4935" s="7">
        <f t="shared" si="385"/>
        <v>0.59845696000000281</v>
      </c>
      <c r="I4935" s="7"/>
      <c r="J4935">
        <v>-611.875</v>
      </c>
      <c r="K4935" s="8">
        <f t="shared" si="386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382"/>
        <v>107.43600000000001</v>
      </c>
      <c r="E4936" s="8">
        <f>K4965/1000</f>
        <v>107.79900000000001</v>
      </c>
      <c r="F4936" s="4">
        <f t="shared" si="383"/>
        <v>0.36299999999999955</v>
      </c>
      <c r="G4936" s="4">
        <f t="shared" si="384"/>
        <v>0.36299999999999955</v>
      </c>
      <c r="H4936" s="7">
        <f t="shared" si="385"/>
        <v>0.13176899999999966</v>
      </c>
      <c r="I4936" s="7"/>
      <c r="J4936">
        <v>-611.875</v>
      </c>
      <c r="K4936" s="8">
        <f t="shared" si="386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387">C4937/1000</f>
        <v>106.503</v>
      </c>
      <c r="E4937" s="8">
        <f>K4966/1000</f>
        <v>106.828</v>
      </c>
      <c r="F4937" s="4">
        <f t="shared" ref="F4937:F5000" si="388">(E4937- D4937)</f>
        <v>0.32500000000000284</v>
      </c>
      <c r="G4937" s="4">
        <f t="shared" ref="G4937:G5000" si="389">ABS(F4937)</f>
        <v>0.32500000000000284</v>
      </c>
      <c r="H4937" s="7">
        <f t="shared" ref="H4937:H5000" si="390">(G4937^2)</f>
        <v>0.10562500000000184</v>
      </c>
      <c r="I4937" s="7"/>
      <c r="J4937">
        <v>-611.875</v>
      </c>
      <c r="K4937" s="8">
        <f t="shared" si="386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387"/>
        <v>105.532</v>
      </c>
      <c r="E4938" s="8">
        <f>K4967/1000</f>
        <v>105.919</v>
      </c>
      <c r="F4938" s="4">
        <f t="shared" si="388"/>
        <v>0.38700000000000045</v>
      </c>
      <c r="G4938" s="4">
        <f t="shared" si="389"/>
        <v>0.38700000000000045</v>
      </c>
      <c r="H4938" s="7">
        <f t="shared" si="390"/>
        <v>0.14976900000000035</v>
      </c>
      <c r="I4938" s="7"/>
      <c r="J4938">
        <v>-1066.92</v>
      </c>
      <c r="K4938" s="8">
        <f t="shared" si="386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387"/>
        <v>104.746</v>
      </c>
      <c r="E4939" s="8">
        <f>K4968/1000</f>
        <v>104.765</v>
      </c>
      <c r="F4939" s="4">
        <f t="shared" si="388"/>
        <v>1.9000000000005457E-2</v>
      </c>
      <c r="G4939" s="4">
        <f t="shared" si="389"/>
        <v>1.9000000000005457E-2</v>
      </c>
      <c r="H4939" s="7">
        <f t="shared" si="390"/>
        <v>3.6100000000020735E-4</v>
      </c>
      <c r="I4939" s="7"/>
      <c r="J4939">
        <v>-1066.92</v>
      </c>
      <c r="K4939" s="8">
        <f t="shared" si="386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387"/>
        <v>104.17100000000001</v>
      </c>
      <c r="E4940" s="8">
        <f>K4969/1000</f>
        <v>104.627</v>
      </c>
      <c r="F4940" s="4">
        <f t="shared" si="388"/>
        <v>0.45599999999998886</v>
      </c>
      <c r="G4940" s="4">
        <f t="shared" si="389"/>
        <v>0.45599999999998886</v>
      </c>
      <c r="H4940" s="7">
        <f t="shared" si="390"/>
        <v>0.20793599999998985</v>
      </c>
      <c r="I4940" s="7"/>
      <c r="J4940">
        <v>6123.33</v>
      </c>
      <c r="K4940" s="8">
        <f t="shared" si="386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387"/>
        <v>103.587</v>
      </c>
      <c r="E4941" s="8">
        <f>K4970/1000</f>
        <v>103.68300000000001</v>
      </c>
      <c r="F4941" s="4">
        <f t="shared" si="388"/>
        <v>9.6000000000003638E-2</v>
      </c>
      <c r="G4941" s="4">
        <f t="shared" si="389"/>
        <v>9.6000000000003638E-2</v>
      </c>
      <c r="H4941" s="7">
        <f t="shared" si="390"/>
        <v>9.2160000000006993E-3</v>
      </c>
      <c r="I4941" s="7"/>
      <c r="J4941">
        <v>108199</v>
      </c>
      <c r="K4941" s="8">
        <f t="shared" si="386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387"/>
        <v>103.122</v>
      </c>
      <c r="E4942" s="8">
        <f>K4971/1000</f>
        <v>103.21899999999999</v>
      </c>
      <c r="F4942" s="4">
        <f t="shared" si="388"/>
        <v>9.6999999999994202E-2</v>
      </c>
      <c r="G4942" s="4">
        <f t="shared" si="389"/>
        <v>9.6999999999994202E-2</v>
      </c>
      <c r="H4942" s="7">
        <f t="shared" si="390"/>
        <v>9.4089999999988749E-3</v>
      </c>
      <c r="I4942" s="7"/>
      <c r="J4942">
        <v>107228</v>
      </c>
      <c r="K4942" s="8">
        <f t="shared" si="386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387"/>
        <v>102.78100000000001</v>
      </c>
      <c r="E4943" s="8">
        <f>K4972/1000</f>
        <v>102.85299999999999</v>
      </c>
      <c r="F4943" s="4">
        <f t="shared" si="388"/>
        <v>7.1999999999988518E-2</v>
      </c>
      <c r="G4943" s="4">
        <f t="shared" si="389"/>
        <v>7.1999999999988518E-2</v>
      </c>
      <c r="H4943" s="7">
        <f t="shared" si="390"/>
        <v>5.1839999999983462E-3</v>
      </c>
      <c r="I4943" s="7"/>
      <c r="J4943">
        <v>106412</v>
      </c>
      <c r="K4943" s="8">
        <f t="shared" si="386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387"/>
        <v>102.444</v>
      </c>
      <c r="E4944" s="8">
        <f>K4973/1000</f>
        <v>102.502</v>
      </c>
      <c r="F4944" s="4">
        <f t="shared" si="388"/>
        <v>5.7999999999992724E-2</v>
      </c>
      <c r="G4944" s="4">
        <f t="shared" si="389"/>
        <v>5.7999999999992724E-2</v>
      </c>
      <c r="H4944" s="7">
        <f t="shared" si="390"/>
        <v>3.3639999999991559E-3</v>
      </c>
      <c r="I4944" s="7"/>
      <c r="J4944">
        <v>105404</v>
      </c>
      <c r="K4944" s="8">
        <f t="shared" si="386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387"/>
        <v>102.521</v>
      </c>
      <c r="E4945" s="8">
        <f>K4974/1000</f>
        <v>102.637</v>
      </c>
      <c r="F4945" s="4">
        <f t="shared" si="388"/>
        <v>0.11599999999999966</v>
      </c>
      <c r="G4945" s="4">
        <f t="shared" si="389"/>
        <v>0.11599999999999966</v>
      </c>
      <c r="H4945" s="7">
        <f t="shared" si="390"/>
        <v>1.3455999999999921E-2</v>
      </c>
      <c r="I4945" s="7"/>
      <c r="J4945">
        <v>104741</v>
      </c>
      <c r="K4945" s="8">
        <f t="shared" si="386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387"/>
        <v>75.805399999999992</v>
      </c>
      <c r="E4946" s="8">
        <f>K4975/1000</f>
        <v>73.775899999999993</v>
      </c>
      <c r="F4946" s="4">
        <f t="shared" si="388"/>
        <v>-2.0294999999999987</v>
      </c>
      <c r="G4946" s="4">
        <f t="shared" si="389"/>
        <v>2.0294999999999987</v>
      </c>
      <c r="H4946" s="7">
        <f t="shared" si="390"/>
        <v>4.1188702499999952</v>
      </c>
      <c r="I4946" s="7"/>
      <c r="J4946">
        <v>103921</v>
      </c>
      <c r="K4946" s="8">
        <f t="shared" si="386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387"/>
        <v>-0.92471500000000006</v>
      </c>
      <c r="E4947" s="8">
        <f>K4976/1000</f>
        <v>-0.92471500000000006</v>
      </c>
      <c r="F4947" s="4">
        <f t="shared" si="388"/>
        <v>0</v>
      </c>
      <c r="G4947" s="4">
        <f t="shared" si="389"/>
        <v>0</v>
      </c>
      <c r="H4947" s="7">
        <f t="shared" si="390"/>
        <v>0</v>
      </c>
      <c r="I4947" s="7"/>
      <c r="J4947">
        <v>103460</v>
      </c>
      <c r="K4947" s="8">
        <f t="shared" si="386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387"/>
        <v>-0.61187499999999995</v>
      </c>
      <c r="E4948" s="8">
        <f>K4977/1000</f>
        <v>-0.61187499999999995</v>
      </c>
      <c r="F4948" s="4">
        <f t="shared" si="388"/>
        <v>0</v>
      </c>
      <c r="G4948" s="4">
        <f t="shared" si="389"/>
        <v>0</v>
      </c>
      <c r="H4948" s="7">
        <f t="shared" si="390"/>
        <v>0</v>
      </c>
      <c r="I4948" s="7"/>
      <c r="J4948">
        <v>103135</v>
      </c>
      <c r="K4948" s="8">
        <f t="shared" si="386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387"/>
        <v>-0.61187499999999995</v>
      </c>
      <c r="E4949" s="8">
        <f>K4978/1000</f>
        <v>-0.61187499999999995</v>
      </c>
      <c r="F4949" s="4">
        <f t="shared" si="388"/>
        <v>0</v>
      </c>
      <c r="G4949" s="4">
        <f t="shared" si="389"/>
        <v>0</v>
      </c>
      <c r="H4949" s="7">
        <f t="shared" si="390"/>
        <v>0</v>
      </c>
      <c r="I4949" s="7"/>
      <c r="J4949">
        <v>103113</v>
      </c>
      <c r="K4949" s="8">
        <f t="shared" si="386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387"/>
        <v>-0.61187499999999995</v>
      </c>
      <c r="E4950" s="8">
        <f>K4979/1000</f>
        <v>-0.61187499999999995</v>
      </c>
      <c r="F4950" s="4">
        <f t="shared" si="388"/>
        <v>0</v>
      </c>
      <c r="G4950" s="4">
        <f t="shared" si="389"/>
        <v>0</v>
      </c>
      <c r="H4950" s="7">
        <f t="shared" si="390"/>
        <v>0</v>
      </c>
      <c r="I4950" s="7"/>
      <c r="J4950">
        <v>103414</v>
      </c>
      <c r="K4950" s="8">
        <f t="shared" si="386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387"/>
        <v>-0.61187499999999995</v>
      </c>
      <c r="E4951" s="8">
        <f>K4980/1000</f>
        <v>-0.61187499999999995</v>
      </c>
      <c r="F4951" s="4">
        <f t="shared" si="388"/>
        <v>0</v>
      </c>
      <c r="G4951" s="4">
        <f t="shared" si="389"/>
        <v>0</v>
      </c>
      <c r="H4951" s="7">
        <f t="shared" si="390"/>
        <v>0</v>
      </c>
      <c r="I4951" s="7"/>
      <c r="J4951">
        <v>60102.8</v>
      </c>
      <c r="K4951" s="8">
        <f t="shared" si="386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387"/>
        <v>-0.61187499999999995</v>
      </c>
      <c r="E4952" s="8">
        <f>K4981/1000</f>
        <v>-0.61187499999999995</v>
      </c>
      <c r="F4952" s="4">
        <f t="shared" si="388"/>
        <v>0</v>
      </c>
      <c r="G4952" s="4">
        <f t="shared" si="389"/>
        <v>0</v>
      </c>
      <c r="H4952" s="7">
        <f t="shared" si="390"/>
        <v>0</v>
      </c>
      <c r="I4952" s="7"/>
      <c r="J4952">
        <v>-924.71500000000003</v>
      </c>
      <c r="K4952" s="8">
        <f t="shared" si="386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387"/>
        <v>-0.61187499999999995</v>
      </c>
      <c r="E4953" s="8">
        <f>K4982/1000</f>
        <v>-0.61187499999999995</v>
      </c>
      <c r="F4953" s="4">
        <f t="shared" si="388"/>
        <v>0</v>
      </c>
      <c r="G4953" s="4">
        <f t="shared" si="389"/>
        <v>0</v>
      </c>
      <c r="H4953" s="7">
        <f t="shared" si="390"/>
        <v>0</v>
      </c>
      <c r="I4953" s="7"/>
      <c r="J4953">
        <v>-611.875</v>
      </c>
      <c r="K4953" s="8">
        <f t="shared" si="386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387"/>
        <v>-0.61187499999999995</v>
      </c>
      <c r="E4954" s="8">
        <f>K4983/1000</f>
        <v>-0.61187499999999995</v>
      </c>
      <c r="F4954" s="4">
        <f t="shared" si="388"/>
        <v>0</v>
      </c>
      <c r="G4954" s="4">
        <f t="shared" si="389"/>
        <v>0</v>
      </c>
      <c r="H4954" s="7">
        <f t="shared" si="390"/>
        <v>0</v>
      </c>
      <c r="I4954" s="7"/>
      <c r="J4954">
        <v>-611.875</v>
      </c>
      <c r="K4954" s="8">
        <f t="shared" si="386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387"/>
        <v>-0.61187499999999995</v>
      </c>
      <c r="E4955" s="8">
        <f>K4984/1000</f>
        <v>-0.61187499999999995</v>
      </c>
      <c r="F4955" s="4">
        <f t="shared" si="388"/>
        <v>0</v>
      </c>
      <c r="G4955" s="4">
        <f t="shared" si="389"/>
        <v>0</v>
      </c>
      <c r="H4955" s="7">
        <f t="shared" si="390"/>
        <v>0</v>
      </c>
      <c r="I4955" s="7"/>
      <c r="J4955">
        <v>-611.875</v>
      </c>
      <c r="K4955" s="8">
        <f t="shared" si="386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387"/>
        <v>-0.61187499999999995</v>
      </c>
      <c r="E4956" s="8">
        <f>K4985/1000</f>
        <v>-0.61187499999999995</v>
      </c>
      <c r="F4956" s="4">
        <f t="shared" si="388"/>
        <v>0</v>
      </c>
      <c r="G4956" s="4">
        <f t="shared" si="389"/>
        <v>0</v>
      </c>
      <c r="H4956" s="7">
        <f t="shared" si="390"/>
        <v>0</v>
      </c>
      <c r="I4956" s="7"/>
      <c r="J4956">
        <v>-611.875</v>
      </c>
      <c r="K4956" s="8">
        <f t="shared" si="386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387"/>
        <v>-1.0669200000000001</v>
      </c>
      <c r="E4957" s="8">
        <f>K4986/1000</f>
        <v>-1.0669200000000001</v>
      </c>
      <c r="F4957" s="4">
        <f t="shared" si="388"/>
        <v>0</v>
      </c>
      <c r="G4957" s="4">
        <f t="shared" si="389"/>
        <v>0</v>
      </c>
      <c r="H4957" s="7">
        <f t="shared" si="390"/>
        <v>0</v>
      </c>
      <c r="I4957" s="7"/>
      <c r="J4957">
        <v>-611.875</v>
      </c>
      <c r="K4957" s="8">
        <f t="shared" si="386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387"/>
        <v>-1.0669200000000001</v>
      </c>
      <c r="E4958" s="8">
        <f>K4987/1000</f>
        <v>-1.0669200000000001</v>
      </c>
      <c r="F4958" s="4">
        <f t="shared" si="388"/>
        <v>0</v>
      </c>
      <c r="G4958" s="4">
        <f t="shared" si="389"/>
        <v>0</v>
      </c>
      <c r="H4958" s="7">
        <f t="shared" si="390"/>
        <v>0</v>
      </c>
      <c r="I4958" s="7"/>
      <c r="J4958">
        <v>-611.875</v>
      </c>
      <c r="K4958" s="8">
        <f t="shared" si="386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387"/>
        <v>-4.7372299999999994</v>
      </c>
      <c r="E4959" s="8">
        <f>K4988/1000</f>
        <v>-4.7392299999999992</v>
      </c>
      <c r="F4959" s="4">
        <f t="shared" si="388"/>
        <v>-1.9999999999997797E-3</v>
      </c>
      <c r="G4959" s="4">
        <f t="shared" si="389"/>
        <v>1.9999999999997797E-3</v>
      </c>
      <c r="H4959" s="7">
        <f t="shared" si="390"/>
        <v>3.9999999999991189E-6</v>
      </c>
      <c r="I4959" s="7"/>
      <c r="J4959">
        <v>-611.875</v>
      </c>
      <c r="K4959" s="8">
        <f t="shared" si="386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387"/>
        <v>27.247799999999998</v>
      </c>
      <c r="E4960" s="8">
        <f>K4989/1000</f>
        <v>27.606900000000003</v>
      </c>
      <c r="F4960" s="4">
        <f t="shared" si="388"/>
        <v>0.35910000000000508</v>
      </c>
      <c r="G4960" s="4">
        <f t="shared" si="389"/>
        <v>0.35910000000000508</v>
      </c>
      <c r="H4960" s="7">
        <f t="shared" si="390"/>
        <v>0.12895281000000364</v>
      </c>
      <c r="I4960" s="7"/>
      <c r="J4960">
        <v>-611.875</v>
      </c>
      <c r="K4960" s="8">
        <f t="shared" si="386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387"/>
        <v>86.6721</v>
      </c>
      <c r="E4961" s="8">
        <f>K4990/1000</f>
        <v>87.2226</v>
      </c>
      <c r="F4961" s="4">
        <f t="shared" si="388"/>
        <v>0.55049999999999955</v>
      </c>
      <c r="G4961" s="4">
        <f t="shared" si="389"/>
        <v>0.55049999999999955</v>
      </c>
      <c r="H4961" s="7">
        <f t="shared" si="390"/>
        <v>0.30305024999999952</v>
      </c>
      <c r="I4961" s="7"/>
      <c r="J4961">
        <v>-611.875</v>
      </c>
      <c r="K4961" s="8">
        <f t="shared" si="386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387"/>
        <v>82.898600000000002</v>
      </c>
      <c r="E4962" s="8">
        <f>K4991/1000</f>
        <v>83.393500000000003</v>
      </c>
      <c r="F4962" s="4">
        <f t="shared" si="388"/>
        <v>0.49490000000000123</v>
      </c>
      <c r="G4962" s="4">
        <f t="shared" si="389"/>
        <v>0.49490000000000123</v>
      </c>
      <c r="H4962" s="7">
        <f t="shared" si="390"/>
        <v>0.24492601000000122</v>
      </c>
      <c r="I4962" s="7"/>
      <c r="J4962">
        <v>-1066.92</v>
      </c>
      <c r="K4962" s="8">
        <f t="shared" si="386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387"/>
        <v>100.226</v>
      </c>
      <c r="E4963" s="8">
        <f>K4992/1000</f>
        <v>100.63</v>
      </c>
      <c r="F4963" s="4">
        <f t="shared" si="388"/>
        <v>0.40399999999999636</v>
      </c>
      <c r="G4963" s="4">
        <f t="shared" si="389"/>
        <v>0.40399999999999636</v>
      </c>
      <c r="H4963" s="7">
        <f t="shared" si="390"/>
        <v>0.16321599999999706</v>
      </c>
      <c r="I4963" s="7"/>
      <c r="J4963">
        <v>-1066.92</v>
      </c>
      <c r="K4963" s="8">
        <f t="shared" si="386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387"/>
        <v>94.999200000000002</v>
      </c>
      <c r="E4964" s="8">
        <f>K4993/1000</f>
        <v>95.592300000000009</v>
      </c>
      <c r="F4964" s="4">
        <f t="shared" si="388"/>
        <v>0.59310000000000684</v>
      </c>
      <c r="G4964" s="4">
        <f t="shared" si="389"/>
        <v>0.59310000000000684</v>
      </c>
      <c r="H4964" s="7">
        <f t="shared" si="390"/>
        <v>0.35176761000000811</v>
      </c>
      <c r="I4964" s="7"/>
      <c r="J4964">
        <v>14656.9</v>
      </c>
      <c r="K4964" s="8">
        <f t="shared" si="386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387"/>
        <v>103.56699999999999</v>
      </c>
      <c r="E4965" s="8">
        <f>K4994/1000</f>
        <v>103.70699999999999</v>
      </c>
      <c r="F4965" s="4">
        <f t="shared" si="388"/>
        <v>0.14000000000000057</v>
      </c>
      <c r="G4965" s="4">
        <f t="shared" si="389"/>
        <v>0.14000000000000057</v>
      </c>
      <c r="H4965" s="7">
        <f t="shared" si="390"/>
        <v>1.9600000000000159E-2</v>
      </c>
      <c r="I4965" s="7"/>
      <c r="J4965">
        <v>107799</v>
      </c>
      <c r="K4965" s="8">
        <f t="shared" si="386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387"/>
        <v>85.005800000000008</v>
      </c>
      <c r="E4966" s="8">
        <f>K4995/1000</f>
        <v>84.751899999999992</v>
      </c>
      <c r="F4966" s="4">
        <f t="shared" si="388"/>
        <v>-0.25390000000001578</v>
      </c>
      <c r="G4966" s="4">
        <f t="shared" si="389"/>
        <v>0.25390000000001578</v>
      </c>
      <c r="H4966" s="7">
        <f t="shared" si="390"/>
        <v>6.4465210000008016E-2</v>
      </c>
      <c r="I4966" s="7"/>
      <c r="J4966">
        <v>106828</v>
      </c>
      <c r="K4966" s="8">
        <f t="shared" si="386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387"/>
        <v>94.941800000000001</v>
      </c>
      <c r="E4967" s="8">
        <f>K4996/1000</f>
        <v>95.147300000000001</v>
      </c>
      <c r="F4967" s="4">
        <f t="shared" si="388"/>
        <v>0.20550000000000068</v>
      </c>
      <c r="G4967" s="4">
        <f t="shared" si="389"/>
        <v>0.20550000000000068</v>
      </c>
      <c r="H4967" s="7">
        <f t="shared" si="390"/>
        <v>4.2230250000000281E-2</v>
      </c>
      <c r="I4967" s="7"/>
      <c r="J4967">
        <v>105919</v>
      </c>
      <c r="K4967" s="8">
        <f t="shared" si="386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387"/>
        <v>35.978199999999994</v>
      </c>
      <c r="E4968" s="8">
        <f>K4997/1000</f>
        <v>35.966000000000001</v>
      </c>
      <c r="F4968" s="4">
        <f t="shared" si="388"/>
        <v>-1.2199999999992883E-2</v>
      </c>
      <c r="G4968" s="4">
        <f t="shared" si="389"/>
        <v>1.2199999999992883E-2</v>
      </c>
      <c r="H4968" s="7">
        <f t="shared" si="390"/>
        <v>1.4883999999982636E-4</v>
      </c>
      <c r="I4968" s="7"/>
      <c r="J4968">
        <v>104765</v>
      </c>
      <c r="K4968" s="8">
        <f t="shared" si="386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387"/>
        <v>36.015999999999998</v>
      </c>
      <c r="E4969" s="8">
        <f>K4998/1000</f>
        <v>35.790199999999999</v>
      </c>
      <c r="F4969" s="4">
        <f t="shared" si="388"/>
        <v>-0.22579999999999956</v>
      </c>
      <c r="G4969" s="4">
        <f t="shared" si="389"/>
        <v>0.22579999999999956</v>
      </c>
      <c r="H4969" s="7">
        <f t="shared" si="390"/>
        <v>5.0985639999999798E-2</v>
      </c>
      <c r="I4969" s="7"/>
      <c r="J4969">
        <v>104627</v>
      </c>
      <c r="K4969" s="8">
        <f t="shared" si="386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387"/>
        <v>-0.92471500000000006</v>
      </c>
      <c r="E4970" s="8">
        <f>K4999/1000</f>
        <v>-0.92471500000000006</v>
      </c>
      <c r="F4970" s="4">
        <f t="shared" si="388"/>
        <v>0</v>
      </c>
      <c r="G4970" s="4">
        <f t="shared" si="389"/>
        <v>0</v>
      </c>
      <c r="H4970" s="7">
        <f t="shared" si="390"/>
        <v>0</v>
      </c>
      <c r="I4970" s="7"/>
      <c r="J4970">
        <v>103683</v>
      </c>
      <c r="K4970" s="8">
        <f t="shared" si="386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387"/>
        <v>-0.92471500000000006</v>
      </c>
      <c r="E4971" s="8">
        <f>K5000/1000</f>
        <v>-0.92471500000000006</v>
      </c>
      <c r="F4971" s="4">
        <f t="shared" si="388"/>
        <v>0</v>
      </c>
      <c r="G4971" s="4">
        <f t="shared" si="389"/>
        <v>0</v>
      </c>
      <c r="H4971" s="7">
        <f t="shared" si="390"/>
        <v>0</v>
      </c>
      <c r="I4971" s="7"/>
      <c r="J4971">
        <v>103219</v>
      </c>
      <c r="K4971" s="8">
        <f t="shared" si="386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387"/>
        <v>-0.61187499999999995</v>
      </c>
      <c r="E4972" s="8">
        <f>K5001/1000</f>
        <v>-0.61187499999999995</v>
      </c>
      <c r="F4972" s="4">
        <f t="shared" si="388"/>
        <v>0</v>
      </c>
      <c r="G4972" s="4">
        <f t="shared" si="389"/>
        <v>0</v>
      </c>
      <c r="H4972" s="7">
        <f t="shared" si="390"/>
        <v>0</v>
      </c>
      <c r="I4972" s="7"/>
      <c r="J4972">
        <v>102853</v>
      </c>
      <c r="K4972" s="8">
        <f t="shared" ref="K4972:K5035" si="391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387"/>
        <v>-0.61187499999999995</v>
      </c>
      <c r="E4973" s="8">
        <f>K5002/1000</f>
        <v>-0.61187499999999995</v>
      </c>
      <c r="F4973" s="4">
        <f t="shared" si="388"/>
        <v>0</v>
      </c>
      <c r="G4973" s="4">
        <f t="shared" si="389"/>
        <v>0</v>
      </c>
      <c r="H4973" s="7">
        <f t="shared" si="390"/>
        <v>0</v>
      </c>
      <c r="I4973" s="7"/>
      <c r="J4973">
        <v>102502</v>
      </c>
      <c r="K4973" s="8">
        <f t="shared" si="391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387"/>
        <v>-0.61187499999999995</v>
      </c>
      <c r="E4974" s="8">
        <f>K5003/1000</f>
        <v>-0.61187499999999995</v>
      </c>
      <c r="F4974" s="4">
        <f t="shared" si="388"/>
        <v>0</v>
      </c>
      <c r="G4974" s="4">
        <f t="shared" si="389"/>
        <v>0</v>
      </c>
      <c r="H4974" s="7">
        <f t="shared" si="390"/>
        <v>0</v>
      </c>
      <c r="I4974" s="7"/>
      <c r="J4974">
        <v>102637</v>
      </c>
      <c r="K4974" s="8">
        <f t="shared" si="391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387"/>
        <v>-0.61187499999999995</v>
      </c>
      <c r="E4975" s="8">
        <f>K5004/1000</f>
        <v>-0.61187499999999995</v>
      </c>
      <c r="F4975" s="4">
        <f t="shared" si="388"/>
        <v>0</v>
      </c>
      <c r="G4975" s="4">
        <f t="shared" si="389"/>
        <v>0</v>
      </c>
      <c r="H4975" s="7">
        <f t="shared" si="390"/>
        <v>0</v>
      </c>
      <c r="I4975" s="7"/>
      <c r="J4975">
        <v>73775.899999999994</v>
      </c>
      <c r="K4975" s="8">
        <f t="shared" si="391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387"/>
        <v>-0.61187499999999995</v>
      </c>
      <c r="E4976" s="8">
        <f>K5005/1000</f>
        <v>-0.61187499999999995</v>
      </c>
      <c r="F4976" s="4">
        <f t="shared" si="388"/>
        <v>0</v>
      </c>
      <c r="G4976" s="4">
        <f t="shared" si="389"/>
        <v>0</v>
      </c>
      <c r="H4976" s="7">
        <f t="shared" si="390"/>
        <v>0</v>
      </c>
      <c r="I4976" s="7"/>
      <c r="J4976">
        <v>-924.71500000000003</v>
      </c>
      <c r="K4976" s="8">
        <f t="shared" si="391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387"/>
        <v>-0.61187499999999995</v>
      </c>
      <c r="E4977" s="8">
        <f>K5006/1000</f>
        <v>-0.61187499999999995</v>
      </c>
      <c r="F4977" s="4">
        <f t="shared" si="388"/>
        <v>0</v>
      </c>
      <c r="G4977" s="4">
        <f t="shared" si="389"/>
        <v>0</v>
      </c>
      <c r="H4977" s="7">
        <f t="shared" si="390"/>
        <v>0</v>
      </c>
      <c r="I4977" s="7"/>
      <c r="J4977">
        <v>-611.875</v>
      </c>
      <c r="K4977" s="8">
        <f t="shared" si="391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387"/>
        <v>-0.61187499999999995</v>
      </c>
      <c r="E4978" s="8">
        <f>K5007/1000</f>
        <v>-0.61187499999999995</v>
      </c>
      <c r="F4978" s="4">
        <f t="shared" si="388"/>
        <v>0</v>
      </c>
      <c r="G4978" s="4">
        <f t="shared" si="389"/>
        <v>0</v>
      </c>
      <c r="H4978" s="7">
        <f t="shared" si="390"/>
        <v>0</v>
      </c>
      <c r="I4978" s="7"/>
      <c r="J4978">
        <v>-611.875</v>
      </c>
      <c r="K4978" s="8">
        <f t="shared" si="391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387"/>
        <v>-0.61187499999999995</v>
      </c>
      <c r="E4979" s="8">
        <f>K5008/1000</f>
        <v>-0.61187499999999995</v>
      </c>
      <c r="F4979" s="4">
        <f t="shared" si="388"/>
        <v>0</v>
      </c>
      <c r="G4979" s="4">
        <f t="shared" si="389"/>
        <v>0</v>
      </c>
      <c r="H4979" s="7">
        <f t="shared" si="390"/>
        <v>0</v>
      </c>
      <c r="I4979" s="7"/>
      <c r="J4979">
        <v>-611.875</v>
      </c>
      <c r="K4979" s="8">
        <f t="shared" si="391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387"/>
        <v>-0.61187499999999995</v>
      </c>
      <c r="E4980" s="8">
        <f>K5009/1000</f>
        <v>-0.61187499999999995</v>
      </c>
      <c r="F4980" s="4">
        <f t="shared" si="388"/>
        <v>0</v>
      </c>
      <c r="G4980" s="4">
        <f t="shared" si="389"/>
        <v>0</v>
      </c>
      <c r="H4980" s="7">
        <f t="shared" si="390"/>
        <v>0</v>
      </c>
      <c r="I4980" s="7"/>
      <c r="J4980">
        <v>-611.875</v>
      </c>
      <c r="K4980" s="8">
        <f t="shared" si="391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387"/>
        <v>-1.0669200000000001</v>
      </c>
      <c r="E4981" s="8">
        <f>K5010/1000</f>
        <v>-1.0669200000000001</v>
      </c>
      <c r="F4981" s="4">
        <f t="shared" si="388"/>
        <v>0</v>
      </c>
      <c r="G4981" s="4">
        <f t="shared" si="389"/>
        <v>0</v>
      </c>
      <c r="H4981" s="7">
        <f t="shared" si="390"/>
        <v>0</v>
      </c>
      <c r="I4981" s="7"/>
      <c r="J4981">
        <v>-611.875</v>
      </c>
      <c r="K4981" s="8">
        <f t="shared" si="391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387"/>
        <v>-1.0669200000000001</v>
      </c>
      <c r="E4982" s="8">
        <f>K5011/1000</f>
        <v>-1.0669200000000001</v>
      </c>
      <c r="F4982" s="4">
        <f t="shared" si="388"/>
        <v>0</v>
      </c>
      <c r="G4982" s="4">
        <f t="shared" si="389"/>
        <v>0</v>
      </c>
      <c r="H4982" s="7">
        <f t="shared" si="390"/>
        <v>0</v>
      </c>
      <c r="I4982" s="7"/>
      <c r="J4982">
        <v>-611.875</v>
      </c>
      <c r="K4982" s="8">
        <f t="shared" si="391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387"/>
        <v>0.47492700000000004</v>
      </c>
      <c r="E4983" s="8">
        <f>K5012/1000</f>
        <v>1.1292500000000001</v>
      </c>
      <c r="F4983" s="4">
        <f t="shared" si="388"/>
        <v>0.65432299999999999</v>
      </c>
      <c r="G4983" s="4">
        <f t="shared" si="389"/>
        <v>0.65432299999999999</v>
      </c>
      <c r="H4983" s="7">
        <f t="shared" si="390"/>
        <v>0.42813858832899998</v>
      </c>
      <c r="I4983" s="7"/>
      <c r="J4983">
        <v>-611.875</v>
      </c>
      <c r="K4983" s="8">
        <f t="shared" si="391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387"/>
        <v>107.492</v>
      </c>
      <c r="E4984" s="8">
        <f>K5013/1000</f>
        <v>107.911</v>
      </c>
      <c r="F4984" s="4">
        <f t="shared" si="388"/>
        <v>0.41899999999999693</v>
      </c>
      <c r="G4984" s="4">
        <f t="shared" si="389"/>
        <v>0.41899999999999693</v>
      </c>
      <c r="H4984" s="7">
        <f t="shared" si="390"/>
        <v>0.17556099999999744</v>
      </c>
      <c r="I4984" s="7"/>
      <c r="J4984">
        <v>-611.875</v>
      </c>
      <c r="K4984" s="8">
        <f t="shared" si="391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387"/>
        <v>102.985</v>
      </c>
      <c r="E4985" s="8">
        <f>K5014/1000</f>
        <v>103.25</v>
      </c>
      <c r="F4985" s="4">
        <f t="shared" si="388"/>
        <v>0.26500000000000057</v>
      </c>
      <c r="G4985" s="4">
        <f t="shared" si="389"/>
        <v>0.26500000000000057</v>
      </c>
      <c r="H4985" s="7">
        <f t="shared" si="390"/>
        <v>7.0225000000000301E-2</v>
      </c>
      <c r="I4985" s="7"/>
      <c r="J4985">
        <v>-611.875</v>
      </c>
      <c r="K4985" s="8">
        <f t="shared" si="391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387"/>
        <v>105.831</v>
      </c>
      <c r="E4986" s="8">
        <f>K5015/1000</f>
        <v>106.23099999999999</v>
      </c>
      <c r="F4986" s="4">
        <f t="shared" si="388"/>
        <v>0.39999999999999147</v>
      </c>
      <c r="G4986" s="4">
        <f t="shared" si="389"/>
        <v>0.39999999999999147</v>
      </c>
      <c r="H4986" s="7">
        <f t="shared" si="390"/>
        <v>0.15999999999999318</v>
      </c>
      <c r="I4986" s="7"/>
      <c r="J4986">
        <v>-1066.92</v>
      </c>
      <c r="K4986" s="8">
        <f t="shared" si="391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387"/>
        <v>105.13200000000001</v>
      </c>
      <c r="E4987" s="8">
        <f>K5016/1000</f>
        <v>105.202</v>
      </c>
      <c r="F4987" s="4">
        <f t="shared" si="388"/>
        <v>6.9999999999993179E-2</v>
      </c>
      <c r="G4987" s="4">
        <f t="shared" si="389"/>
        <v>6.9999999999993179E-2</v>
      </c>
      <c r="H4987" s="7">
        <f t="shared" si="390"/>
        <v>4.8999999999990449E-3</v>
      </c>
      <c r="I4987" s="7"/>
      <c r="J4987">
        <v>-1066.92</v>
      </c>
      <c r="K4987" s="8">
        <f t="shared" si="391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387"/>
        <v>61.9</v>
      </c>
      <c r="E4988" s="8">
        <f>K5017/1000</f>
        <v>62.211800000000004</v>
      </c>
      <c r="F4988" s="4">
        <f t="shared" si="388"/>
        <v>0.31180000000000518</v>
      </c>
      <c r="G4988" s="4">
        <f t="shared" si="389"/>
        <v>0.31180000000000518</v>
      </c>
      <c r="H4988" s="7">
        <f t="shared" si="390"/>
        <v>9.7219240000003232E-2</v>
      </c>
      <c r="I4988" s="7"/>
      <c r="J4988">
        <v>-4739.2299999999996</v>
      </c>
      <c r="K4988" s="8">
        <f t="shared" si="391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387"/>
        <v>104.08499999999999</v>
      </c>
      <c r="E4989" s="8">
        <f>K5018/1000</f>
        <v>104.47799999999999</v>
      </c>
      <c r="F4989" s="4">
        <f t="shared" si="388"/>
        <v>0.39300000000000068</v>
      </c>
      <c r="G4989" s="4">
        <f t="shared" si="389"/>
        <v>0.39300000000000068</v>
      </c>
      <c r="H4989" s="7">
        <f t="shared" si="390"/>
        <v>0.15444900000000053</v>
      </c>
      <c r="I4989" s="7"/>
      <c r="J4989">
        <v>27606.9</v>
      </c>
      <c r="K4989" s="8">
        <f t="shared" si="391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387"/>
        <v>103.81100000000001</v>
      </c>
      <c r="E4990" s="8">
        <f>K5019/1000</f>
        <v>104.167</v>
      </c>
      <c r="F4990" s="4">
        <f t="shared" si="388"/>
        <v>0.35599999999999454</v>
      </c>
      <c r="G4990" s="4">
        <f t="shared" si="389"/>
        <v>0.35599999999999454</v>
      </c>
      <c r="H4990" s="7">
        <f t="shared" si="390"/>
        <v>0.1267359999999961</v>
      </c>
      <c r="I4990" s="7"/>
      <c r="J4990">
        <v>87222.6</v>
      </c>
      <c r="K4990" s="8">
        <f t="shared" si="391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387"/>
        <v>103.745</v>
      </c>
      <c r="E4991" s="8">
        <f>K5020/1000</f>
        <v>104.223</v>
      </c>
      <c r="F4991" s="4">
        <f t="shared" si="388"/>
        <v>0.47799999999999443</v>
      </c>
      <c r="G4991" s="4">
        <f t="shared" si="389"/>
        <v>0.47799999999999443</v>
      </c>
      <c r="H4991" s="7">
        <f t="shared" si="390"/>
        <v>0.22848399999999466</v>
      </c>
      <c r="I4991" s="7"/>
      <c r="J4991">
        <v>83393.5</v>
      </c>
      <c r="K4991" s="8">
        <f t="shared" si="391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387"/>
        <v>104.182</v>
      </c>
      <c r="E4992" s="8">
        <f>K5021/1000</f>
        <v>104.371</v>
      </c>
      <c r="F4992" s="4">
        <f t="shared" si="388"/>
        <v>0.18899999999999295</v>
      </c>
      <c r="G4992" s="4">
        <f t="shared" si="389"/>
        <v>0.18899999999999295</v>
      </c>
      <c r="H4992" s="7">
        <f t="shared" si="390"/>
        <v>3.5720999999997338E-2</v>
      </c>
      <c r="I4992" s="7"/>
      <c r="J4992">
        <v>100630</v>
      </c>
      <c r="K4992" s="8">
        <f t="shared" si="391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387"/>
        <v>65.99839999999999</v>
      </c>
      <c r="E4993" s="8">
        <f>K5022/1000</f>
        <v>65.197699999999998</v>
      </c>
      <c r="F4993" s="4">
        <f t="shared" si="388"/>
        <v>-0.80069999999999197</v>
      </c>
      <c r="G4993" s="4">
        <f t="shared" si="389"/>
        <v>0.80069999999999197</v>
      </c>
      <c r="H4993" s="7">
        <f t="shared" si="390"/>
        <v>0.64112048999998716</v>
      </c>
      <c r="I4993" s="7"/>
      <c r="J4993">
        <v>95592.3</v>
      </c>
      <c r="K4993" s="8">
        <f t="shared" si="391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387"/>
        <v>-0.92471500000000006</v>
      </c>
      <c r="E4994" s="8">
        <f>K5023/1000</f>
        <v>-0.92471500000000006</v>
      </c>
      <c r="F4994" s="4">
        <f t="shared" si="388"/>
        <v>0</v>
      </c>
      <c r="G4994" s="4">
        <f t="shared" si="389"/>
        <v>0</v>
      </c>
      <c r="H4994" s="7">
        <f t="shared" si="390"/>
        <v>0</v>
      </c>
      <c r="I4994" s="7"/>
      <c r="J4994">
        <v>103707</v>
      </c>
      <c r="K4994" s="8">
        <f t="shared" si="391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387"/>
        <v>-0.92471500000000006</v>
      </c>
      <c r="E4995" s="8">
        <f>K5024/1000</f>
        <v>-0.92471500000000006</v>
      </c>
      <c r="F4995" s="4">
        <f t="shared" si="388"/>
        <v>0</v>
      </c>
      <c r="G4995" s="4">
        <f t="shared" si="389"/>
        <v>0</v>
      </c>
      <c r="H4995" s="7">
        <f t="shared" si="390"/>
        <v>0</v>
      </c>
      <c r="I4995" s="7"/>
      <c r="J4995">
        <v>84751.9</v>
      </c>
      <c r="K4995" s="8">
        <f t="shared" si="391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387"/>
        <v>-0.61187499999999995</v>
      </c>
      <c r="E4996" s="8">
        <f>K5025/1000</f>
        <v>-0.61187499999999995</v>
      </c>
      <c r="F4996" s="4">
        <f t="shared" si="388"/>
        <v>0</v>
      </c>
      <c r="G4996" s="4">
        <f t="shared" si="389"/>
        <v>0</v>
      </c>
      <c r="H4996" s="7">
        <f t="shared" si="390"/>
        <v>0</v>
      </c>
      <c r="I4996" s="7"/>
      <c r="J4996">
        <v>95147.3</v>
      </c>
      <c r="K4996" s="8">
        <f t="shared" si="391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387"/>
        <v>-0.61187499999999995</v>
      </c>
      <c r="E4997" s="8">
        <f>K5026/1000</f>
        <v>-0.61187499999999995</v>
      </c>
      <c r="F4997" s="4">
        <f t="shared" si="388"/>
        <v>0</v>
      </c>
      <c r="G4997" s="4">
        <f t="shared" si="389"/>
        <v>0</v>
      </c>
      <c r="H4997" s="7">
        <f t="shared" si="390"/>
        <v>0</v>
      </c>
      <c r="I4997" s="7"/>
      <c r="J4997">
        <v>35966</v>
      </c>
      <c r="K4997" s="8">
        <f t="shared" si="391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387"/>
        <v>-0.61187499999999995</v>
      </c>
      <c r="E4998" s="8">
        <f>K5027/1000</f>
        <v>-0.61187499999999995</v>
      </c>
      <c r="F4998" s="4">
        <f t="shared" si="388"/>
        <v>0</v>
      </c>
      <c r="G4998" s="4">
        <f t="shared" si="389"/>
        <v>0</v>
      </c>
      <c r="H4998" s="7">
        <f t="shared" si="390"/>
        <v>0</v>
      </c>
      <c r="I4998" s="7"/>
      <c r="J4998">
        <v>35790.199999999997</v>
      </c>
      <c r="K4998" s="8">
        <f t="shared" si="391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387"/>
        <v>-0.61187499999999995</v>
      </c>
      <c r="E4999" s="8">
        <f>K5028/1000</f>
        <v>-0.61187499999999995</v>
      </c>
      <c r="F4999" s="4">
        <f t="shared" si="388"/>
        <v>0</v>
      </c>
      <c r="G4999" s="4">
        <f t="shared" si="389"/>
        <v>0</v>
      </c>
      <c r="H4999" s="7">
        <f t="shared" si="390"/>
        <v>0</v>
      </c>
      <c r="I4999" s="7"/>
      <c r="J4999">
        <v>-924.71500000000003</v>
      </c>
      <c r="K4999" s="8">
        <f t="shared" si="391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387"/>
        <v>-0.61187499999999995</v>
      </c>
      <c r="E5000" s="8">
        <f>K5029/1000</f>
        <v>-0.61187499999999995</v>
      </c>
      <c r="F5000" s="4">
        <f t="shared" si="388"/>
        <v>0</v>
      </c>
      <c r="G5000" s="4">
        <f t="shared" si="389"/>
        <v>0</v>
      </c>
      <c r="H5000" s="7">
        <f t="shared" si="390"/>
        <v>0</v>
      </c>
      <c r="I5000" s="7"/>
      <c r="J5000">
        <v>-924.71500000000003</v>
      </c>
      <c r="K5000" s="8">
        <f t="shared" si="391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392">C5001/1000</f>
        <v>-0.61187499999999995</v>
      </c>
      <c r="E5001" s="8">
        <f>K5030/1000</f>
        <v>-0.61187499999999995</v>
      </c>
      <c r="F5001" s="4">
        <f t="shared" ref="F5001:F5064" si="393">(E5001- D5001)</f>
        <v>0</v>
      </c>
      <c r="G5001" s="4">
        <f t="shared" ref="G5001:G5064" si="394">ABS(F5001)</f>
        <v>0</v>
      </c>
      <c r="H5001" s="7">
        <f t="shared" ref="H5001:H5064" si="395">(G5001^2)</f>
        <v>0</v>
      </c>
      <c r="I5001" s="7"/>
      <c r="J5001">
        <v>-611.875</v>
      </c>
      <c r="K5001" s="8">
        <f t="shared" si="391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392"/>
        <v>-0.61187499999999995</v>
      </c>
      <c r="E5002" s="8">
        <f>K5031/1000</f>
        <v>-0.61187499999999995</v>
      </c>
      <c r="F5002" s="4">
        <f t="shared" si="393"/>
        <v>0</v>
      </c>
      <c r="G5002" s="4">
        <f t="shared" si="394"/>
        <v>0</v>
      </c>
      <c r="H5002" s="7">
        <f t="shared" si="395"/>
        <v>0</v>
      </c>
      <c r="I5002" s="7"/>
      <c r="J5002">
        <v>-611.875</v>
      </c>
      <c r="K5002" s="8">
        <f t="shared" si="391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392"/>
        <v>-0.61187499999999995</v>
      </c>
      <c r="E5003" s="8">
        <f>K5032/1000</f>
        <v>-0.61187499999999995</v>
      </c>
      <c r="F5003" s="4">
        <f t="shared" si="393"/>
        <v>0</v>
      </c>
      <c r="G5003" s="4">
        <f t="shared" si="394"/>
        <v>0</v>
      </c>
      <c r="H5003" s="7">
        <f t="shared" si="395"/>
        <v>0</v>
      </c>
      <c r="I5003" s="7"/>
      <c r="J5003">
        <v>-611.875</v>
      </c>
      <c r="K5003" s="8">
        <f t="shared" si="391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392"/>
        <v>-0.61187499999999995</v>
      </c>
      <c r="E5004" s="8">
        <f>K5033/1000</f>
        <v>-0.61187499999999995</v>
      </c>
      <c r="F5004" s="4">
        <f t="shared" si="393"/>
        <v>0</v>
      </c>
      <c r="G5004" s="4">
        <f t="shared" si="394"/>
        <v>0</v>
      </c>
      <c r="H5004" s="7">
        <f t="shared" si="395"/>
        <v>0</v>
      </c>
      <c r="I5004" s="7"/>
      <c r="J5004">
        <v>-611.875</v>
      </c>
      <c r="K5004" s="8">
        <f t="shared" si="391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392"/>
        <v>-1.0669200000000001</v>
      </c>
      <c r="E5005" s="8">
        <f>K5034/1000</f>
        <v>-1.0669200000000001</v>
      </c>
      <c r="F5005" s="4">
        <f t="shared" si="393"/>
        <v>0</v>
      </c>
      <c r="G5005" s="4">
        <f t="shared" si="394"/>
        <v>0</v>
      </c>
      <c r="H5005" s="7">
        <f t="shared" si="395"/>
        <v>0</v>
      </c>
      <c r="I5005" s="7"/>
      <c r="J5005">
        <v>-611.875</v>
      </c>
      <c r="K5005" s="8">
        <f t="shared" si="391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392"/>
        <v>-1.0669200000000001</v>
      </c>
      <c r="E5006" s="8">
        <f>K5035/1000</f>
        <v>-1.0669200000000001</v>
      </c>
      <c r="F5006" s="4">
        <f t="shared" si="393"/>
        <v>0</v>
      </c>
      <c r="G5006" s="4">
        <f t="shared" si="394"/>
        <v>0</v>
      </c>
      <c r="H5006" s="7">
        <f t="shared" si="395"/>
        <v>0</v>
      </c>
      <c r="I5006" s="7"/>
      <c r="J5006">
        <v>-611.875</v>
      </c>
      <c r="K5006" s="8">
        <f t="shared" si="391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392"/>
        <v>-1.0669200000000001</v>
      </c>
      <c r="E5007" s="8">
        <f>K5036/1000</f>
        <v>-1.0669200000000001</v>
      </c>
      <c r="F5007" s="4">
        <f t="shared" si="393"/>
        <v>0</v>
      </c>
      <c r="G5007" s="4">
        <f t="shared" si="394"/>
        <v>0</v>
      </c>
      <c r="H5007" s="7">
        <f t="shared" si="395"/>
        <v>0</v>
      </c>
      <c r="I5007" s="7"/>
      <c r="J5007">
        <v>-611.875</v>
      </c>
      <c r="K5007" s="8">
        <f t="shared" si="391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392"/>
        <v>-0.92471500000000006</v>
      </c>
      <c r="E5008" s="8">
        <f>K5037/1000</f>
        <v>-0.92471500000000006</v>
      </c>
      <c r="F5008" s="4">
        <f t="shared" si="393"/>
        <v>0</v>
      </c>
      <c r="G5008" s="4">
        <f t="shared" si="394"/>
        <v>0</v>
      </c>
      <c r="H5008" s="7">
        <f t="shared" si="395"/>
        <v>0</v>
      </c>
      <c r="I5008" s="7"/>
      <c r="J5008">
        <v>-611.875</v>
      </c>
      <c r="K5008" s="8">
        <f t="shared" si="391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392"/>
        <v>-0.92471500000000006</v>
      </c>
      <c r="E5009" s="8">
        <f>K5038/1000</f>
        <v>-0.92471500000000006</v>
      </c>
      <c r="F5009" s="4">
        <f t="shared" si="393"/>
        <v>0</v>
      </c>
      <c r="G5009" s="4">
        <f t="shared" si="394"/>
        <v>0</v>
      </c>
      <c r="H5009" s="7">
        <f t="shared" si="395"/>
        <v>0</v>
      </c>
      <c r="I5009" s="7"/>
      <c r="J5009">
        <v>-611.875</v>
      </c>
      <c r="K5009" s="8">
        <f t="shared" si="391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392"/>
        <v>-0.92471500000000006</v>
      </c>
      <c r="E5010" s="8">
        <f>K5039/1000</f>
        <v>-0.92471500000000006</v>
      </c>
      <c r="F5010" s="4">
        <f t="shared" si="393"/>
        <v>0</v>
      </c>
      <c r="G5010" s="4">
        <f t="shared" si="394"/>
        <v>0</v>
      </c>
      <c r="H5010" s="7">
        <f t="shared" si="395"/>
        <v>0</v>
      </c>
      <c r="I5010" s="7"/>
      <c r="J5010">
        <v>-1066.92</v>
      </c>
      <c r="K5010" s="8">
        <f t="shared" si="391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392"/>
        <v>-4.5984499999999997</v>
      </c>
      <c r="E5011" s="8">
        <f>K5040/1000</f>
        <v>-4.5992100000000002</v>
      </c>
      <c r="F5011" s="4">
        <f t="shared" si="393"/>
        <v>-7.6000000000053802E-4</v>
      </c>
      <c r="G5011" s="4">
        <f t="shared" si="394"/>
        <v>7.6000000000053802E-4</v>
      </c>
      <c r="H5011" s="7">
        <f t="shared" si="395"/>
        <v>5.7760000000081779E-7</v>
      </c>
      <c r="I5011" s="7"/>
      <c r="J5011">
        <v>-1066.92</v>
      </c>
      <c r="K5011" s="8">
        <f t="shared" si="391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392"/>
        <v>9.5322300000000002</v>
      </c>
      <c r="E5012" s="8">
        <f>K5041/1000</f>
        <v>9.6965799999999991</v>
      </c>
      <c r="F5012" s="4">
        <f t="shared" si="393"/>
        <v>0.16434999999999889</v>
      </c>
      <c r="G5012" s="4">
        <f t="shared" si="394"/>
        <v>0.16434999999999889</v>
      </c>
      <c r="H5012" s="7">
        <f t="shared" si="395"/>
        <v>2.7010922499999635E-2</v>
      </c>
      <c r="I5012" s="7"/>
      <c r="J5012">
        <v>1129.25</v>
      </c>
      <c r="K5012" s="8">
        <f t="shared" si="391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392"/>
        <v>34.313400000000001</v>
      </c>
      <c r="E5013" s="8">
        <f>K5042/1000</f>
        <v>34.0777</v>
      </c>
      <c r="F5013" s="4">
        <f t="shared" si="393"/>
        <v>-0.23570000000000135</v>
      </c>
      <c r="G5013" s="4">
        <f t="shared" si="394"/>
        <v>0.23570000000000135</v>
      </c>
      <c r="H5013" s="7">
        <f t="shared" si="395"/>
        <v>5.5554490000000636E-2</v>
      </c>
      <c r="I5013" s="7"/>
      <c r="J5013">
        <v>107911</v>
      </c>
      <c r="K5013" s="8">
        <f t="shared" si="391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392"/>
        <v>101.64700000000001</v>
      </c>
      <c r="E5014" s="8">
        <f>K5043/1000</f>
        <v>100.886</v>
      </c>
      <c r="F5014" s="4">
        <f t="shared" si="393"/>
        <v>-0.76100000000000989</v>
      </c>
      <c r="G5014" s="4">
        <f t="shared" si="394"/>
        <v>0.76100000000000989</v>
      </c>
      <c r="H5014" s="7">
        <f t="shared" si="395"/>
        <v>0.5791210000000151</v>
      </c>
      <c r="I5014" s="7"/>
      <c r="J5014">
        <v>103250</v>
      </c>
      <c r="K5014" s="8">
        <f t="shared" si="391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392"/>
        <v>84.638899999999992</v>
      </c>
      <c r="E5015" s="8">
        <f>K5044/1000</f>
        <v>84.741100000000003</v>
      </c>
      <c r="F5015" s="4">
        <f t="shared" si="393"/>
        <v>0.1022000000000105</v>
      </c>
      <c r="G5015" s="4">
        <f t="shared" si="394"/>
        <v>0.1022000000000105</v>
      </c>
      <c r="H5015" s="7">
        <f t="shared" si="395"/>
        <v>1.0444840000002148E-2</v>
      </c>
      <c r="I5015" s="7"/>
      <c r="J5015">
        <v>106231</v>
      </c>
      <c r="K5015" s="8">
        <f t="shared" si="391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392"/>
        <v>56.4191</v>
      </c>
      <c r="E5016" s="8">
        <f>K5045/1000</f>
        <v>56.2042</v>
      </c>
      <c r="F5016" s="4">
        <f t="shared" si="393"/>
        <v>-0.21490000000000009</v>
      </c>
      <c r="G5016" s="4">
        <f t="shared" si="394"/>
        <v>0.21490000000000009</v>
      </c>
      <c r="H5016" s="7">
        <f t="shared" si="395"/>
        <v>4.6182010000000037E-2</v>
      </c>
      <c r="I5016" s="7"/>
      <c r="J5016">
        <v>105202</v>
      </c>
      <c r="K5016" s="8">
        <f t="shared" si="391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392"/>
        <v>47.743099999999998</v>
      </c>
      <c r="E5017" s="8">
        <f>K5046/1000</f>
        <v>47.175899999999999</v>
      </c>
      <c r="F5017" s="4">
        <f t="shared" si="393"/>
        <v>-0.5671999999999997</v>
      </c>
      <c r="G5017" s="4">
        <f t="shared" si="394"/>
        <v>0.5671999999999997</v>
      </c>
      <c r="H5017" s="7">
        <f t="shared" si="395"/>
        <v>0.32171583999999964</v>
      </c>
      <c r="I5017" s="7"/>
      <c r="J5017">
        <v>62211.8</v>
      </c>
      <c r="K5017" s="8">
        <f t="shared" si="391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392"/>
        <v>-0.92471500000000006</v>
      </c>
      <c r="E5018" s="8">
        <f>K5047/1000</f>
        <v>-0.92471500000000006</v>
      </c>
      <c r="F5018" s="4">
        <f t="shared" si="393"/>
        <v>0</v>
      </c>
      <c r="G5018" s="4">
        <f t="shared" si="394"/>
        <v>0</v>
      </c>
      <c r="H5018" s="7">
        <f t="shared" si="395"/>
        <v>0</v>
      </c>
      <c r="I5018" s="7"/>
      <c r="J5018">
        <v>104478</v>
      </c>
      <c r="K5018" s="8">
        <f t="shared" si="391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392"/>
        <v>-0.92471500000000006</v>
      </c>
      <c r="E5019" s="8">
        <f>K5048/1000</f>
        <v>-0.92471500000000006</v>
      </c>
      <c r="F5019" s="4">
        <f t="shared" si="393"/>
        <v>0</v>
      </c>
      <c r="G5019" s="4">
        <f t="shared" si="394"/>
        <v>0</v>
      </c>
      <c r="H5019" s="7">
        <f t="shared" si="395"/>
        <v>0</v>
      </c>
      <c r="I5019" s="7"/>
      <c r="J5019">
        <v>104167</v>
      </c>
      <c r="K5019" s="8">
        <f t="shared" si="391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392"/>
        <v>-0.61187499999999995</v>
      </c>
      <c r="E5020" s="8">
        <f>K5049/1000</f>
        <v>-0.61187499999999995</v>
      </c>
      <c r="F5020" s="4">
        <f t="shared" si="393"/>
        <v>0</v>
      </c>
      <c r="G5020" s="4">
        <f t="shared" si="394"/>
        <v>0</v>
      </c>
      <c r="H5020" s="7">
        <f t="shared" si="395"/>
        <v>0</v>
      </c>
      <c r="I5020" s="7"/>
      <c r="J5020">
        <v>104223</v>
      </c>
      <c r="K5020" s="8">
        <f t="shared" si="391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392"/>
        <v>-0.61187499999999995</v>
      </c>
      <c r="E5021" s="8">
        <f>K5050/1000</f>
        <v>-0.61187499999999995</v>
      </c>
      <c r="F5021" s="4">
        <f t="shared" si="393"/>
        <v>0</v>
      </c>
      <c r="G5021" s="4">
        <f t="shared" si="394"/>
        <v>0</v>
      </c>
      <c r="H5021" s="7">
        <f t="shared" si="395"/>
        <v>0</v>
      </c>
      <c r="I5021" s="7"/>
      <c r="J5021">
        <v>104371</v>
      </c>
      <c r="K5021" s="8">
        <f t="shared" si="391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392"/>
        <v>-0.61187499999999995</v>
      </c>
      <c r="E5022" s="8">
        <f>K5051/1000</f>
        <v>-0.61187499999999995</v>
      </c>
      <c r="F5022" s="4">
        <f t="shared" si="393"/>
        <v>0</v>
      </c>
      <c r="G5022" s="4">
        <f t="shared" si="394"/>
        <v>0</v>
      </c>
      <c r="H5022" s="7">
        <f t="shared" si="395"/>
        <v>0</v>
      </c>
      <c r="I5022" s="7"/>
      <c r="J5022">
        <v>65197.7</v>
      </c>
      <c r="K5022" s="8">
        <f t="shared" si="391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392"/>
        <v>-0.61187499999999995</v>
      </c>
      <c r="E5023" s="8">
        <f>K5052/1000</f>
        <v>-0.61187499999999995</v>
      </c>
      <c r="F5023" s="4">
        <f t="shared" si="393"/>
        <v>0</v>
      </c>
      <c r="G5023" s="4">
        <f t="shared" si="394"/>
        <v>0</v>
      </c>
      <c r="H5023" s="7">
        <f t="shared" si="395"/>
        <v>0</v>
      </c>
      <c r="I5023" s="7"/>
      <c r="J5023">
        <v>-924.71500000000003</v>
      </c>
      <c r="K5023" s="8">
        <f t="shared" si="391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392"/>
        <v>-0.61187499999999995</v>
      </c>
      <c r="E5024" s="8">
        <f>K5053/1000</f>
        <v>-0.61187499999999995</v>
      </c>
      <c r="F5024" s="4">
        <f t="shared" si="393"/>
        <v>0</v>
      </c>
      <c r="G5024" s="4">
        <f t="shared" si="394"/>
        <v>0</v>
      </c>
      <c r="H5024" s="7">
        <f t="shared" si="395"/>
        <v>0</v>
      </c>
      <c r="I5024" s="7"/>
      <c r="J5024">
        <v>-924.71500000000003</v>
      </c>
      <c r="K5024" s="8">
        <f t="shared" si="391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392"/>
        <v>-0.61187499999999995</v>
      </c>
      <c r="E5025" s="8">
        <f>K5054/1000</f>
        <v>-0.61187499999999995</v>
      </c>
      <c r="F5025" s="4">
        <f t="shared" si="393"/>
        <v>0</v>
      </c>
      <c r="G5025" s="4">
        <f t="shared" si="394"/>
        <v>0</v>
      </c>
      <c r="H5025" s="7">
        <f t="shared" si="395"/>
        <v>0</v>
      </c>
      <c r="I5025" s="7"/>
      <c r="J5025">
        <v>-611.875</v>
      </c>
      <c r="K5025" s="8">
        <f t="shared" si="391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392"/>
        <v>-0.61187499999999995</v>
      </c>
      <c r="E5026" s="8">
        <f>K5055/1000</f>
        <v>-0.61187499999999995</v>
      </c>
      <c r="F5026" s="4">
        <f t="shared" si="393"/>
        <v>0</v>
      </c>
      <c r="G5026" s="4">
        <f t="shared" si="394"/>
        <v>0</v>
      </c>
      <c r="H5026" s="7">
        <f t="shared" si="395"/>
        <v>0</v>
      </c>
      <c r="I5026" s="7"/>
      <c r="J5026">
        <v>-611.875</v>
      </c>
      <c r="K5026" s="8">
        <f t="shared" si="391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392"/>
        <v>-0.61187499999999995</v>
      </c>
      <c r="E5027" s="8">
        <f>K5056/1000</f>
        <v>-0.61187499999999995</v>
      </c>
      <c r="F5027" s="4">
        <f t="shared" si="393"/>
        <v>0</v>
      </c>
      <c r="G5027" s="4">
        <f t="shared" si="394"/>
        <v>0</v>
      </c>
      <c r="H5027" s="7">
        <f t="shared" si="395"/>
        <v>0</v>
      </c>
      <c r="I5027" s="7"/>
      <c r="J5027">
        <v>-611.875</v>
      </c>
      <c r="K5027" s="8">
        <f t="shared" si="391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392"/>
        <v>-0.61187499999999995</v>
      </c>
      <c r="E5028" s="8">
        <f>K5057/1000</f>
        <v>-0.61187499999999995</v>
      </c>
      <c r="F5028" s="4">
        <f t="shared" si="393"/>
        <v>0</v>
      </c>
      <c r="G5028" s="4">
        <f t="shared" si="394"/>
        <v>0</v>
      </c>
      <c r="H5028" s="7">
        <f t="shared" si="395"/>
        <v>0</v>
      </c>
      <c r="I5028" s="7"/>
      <c r="J5028">
        <v>-611.875</v>
      </c>
      <c r="K5028" s="8">
        <f t="shared" si="391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392"/>
        <v>-1.0669200000000001</v>
      </c>
      <c r="E5029" s="8">
        <f>K5058/1000</f>
        <v>-1.0669200000000001</v>
      </c>
      <c r="F5029" s="4">
        <f t="shared" si="393"/>
        <v>0</v>
      </c>
      <c r="G5029" s="4">
        <f t="shared" si="394"/>
        <v>0</v>
      </c>
      <c r="H5029" s="7">
        <f t="shared" si="395"/>
        <v>0</v>
      </c>
      <c r="I5029" s="7"/>
      <c r="J5029">
        <v>-611.875</v>
      </c>
      <c r="K5029" s="8">
        <f t="shared" si="391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392"/>
        <v>-1.0669200000000001</v>
      </c>
      <c r="E5030" s="8">
        <f>K5059/1000</f>
        <v>-1.0669200000000001</v>
      </c>
      <c r="F5030" s="4">
        <f t="shared" si="393"/>
        <v>0</v>
      </c>
      <c r="G5030" s="4">
        <f t="shared" si="394"/>
        <v>0</v>
      </c>
      <c r="H5030" s="7">
        <f t="shared" si="395"/>
        <v>0</v>
      </c>
      <c r="I5030" s="7"/>
      <c r="J5030">
        <v>-611.875</v>
      </c>
      <c r="K5030" s="8">
        <f t="shared" si="391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392"/>
        <v>-1.0669200000000001</v>
      </c>
      <c r="E5031" s="8">
        <f>K5060/1000</f>
        <v>-1.0669200000000001</v>
      </c>
      <c r="F5031" s="4">
        <f t="shared" si="393"/>
        <v>0</v>
      </c>
      <c r="G5031" s="4">
        <f t="shared" si="394"/>
        <v>0</v>
      </c>
      <c r="H5031" s="7">
        <f t="shared" si="395"/>
        <v>0</v>
      </c>
      <c r="I5031" s="7"/>
      <c r="J5031">
        <v>-611.875</v>
      </c>
      <c r="K5031" s="8">
        <f t="shared" si="391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392"/>
        <v>-4.6192900000000003</v>
      </c>
      <c r="E5032" s="8">
        <f>K5061/1000</f>
        <v>-4.6200900000000003</v>
      </c>
      <c r="F5032" s="4">
        <f t="shared" si="393"/>
        <v>-7.9999999999991189E-4</v>
      </c>
      <c r="G5032" s="4">
        <f t="shared" si="394"/>
        <v>7.9999999999991189E-4</v>
      </c>
      <c r="H5032" s="7">
        <f t="shared" si="395"/>
        <v>6.3999999999985898E-7</v>
      </c>
      <c r="I5032" s="7"/>
      <c r="J5032">
        <v>-611.875</v>
      </c>
      <c r="K5032" s="8">
        <f t="shared" si="391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392"/>
        <v>59.829699999999995</v>
      </c>
      <c r="E5033" s="8">
        <f>K5062/1000</f>
        <v>60.133499999999998</v>
      </c>
      <c r="F5033" s="4">
        <f t="shared" si="393"/>
        <v>0.30380000000000251</v>
      </c>
      <c r="G5033" s="4">
        <f t="shared" si="394"/>
        <v>0.30380000000000251</v>
      </c>
      <c r="H5033" s="7">
        <f t="shared" si="395"/>
        <v>9.2294440000001532E-2</v>
      </c>
      <c r="I5033" s="7"/>
      <c r="J5033">
        <v>-611.875</v>
      </c>
      <c r="K5033" s="8">
        <f t="shared" si="391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392"/>
        <v>106.754</v>
      </c>
      <c r="E5034" s="8">
        <f>K5063/1000</f>
        <v>107.154</v>
      </c>
      <c r="F5034" s="4">
        <f t="shared" si="393"/>
        <v>0.39999999999999147</v>
      </c>
      <c r="G5034" s="4">
        <f t="shared" si="394"/>
        <v>0.39999999999999147</v>
      </c>
      <c r="H5034" s="7">
        <f t="shared" si="395"/>
        <v>0.15999999999999318</v>
      </c>
      <c r="I5034" s="7"/>
      <c r="J5034">
        <v>-1066.92</v>
      </c>
      <c r="K5034" s="8">
        <f t="shared" si="391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392"/>
        <v>106.14700000000001</v>
      </c>
      <c r="E5035" s="8">
        <f>K5064/1000</f>
        <v>106.536</v>
      </c>
      <c r="F5035" s="4">
        <f t="shared" si="393"/>
        <v>0.38899999999999579</v>
      </c>
      <c r="G5035" s="4">
        <f t="shared" si="394"/>
        <v>0.38899999999999579</v>
      </c>
      <c r="H5035" s="7">
        <f t="shared" si="395"/>
        <v>0.15132099999999674</v>
      </c>
      <c r="I5035" s="7"/>
      <c r="J5035">
        <v>-1066.92</v>
      </c>
      <c r="K5035" s="8">
        <f t="shared" si="391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392"/>
        <v>105.696</v>
      </c>
      <c r="E5036" s="8">
        <f>K5065/1000</f>
        <v>106.07299999999999</v>
      </c>
      <c r="F5036" s="4">
        <f t="shared" si="393"/>
        <v>0.37699999999999534</v>
      </c>
      <c r="G5036" s="4">
        <f t="shared" si="394"/>
        <v>0.37699999999999534</v>
      </c>
      <c r="H5036" s="7">
        <f t="shared" si="395"/>
        <v>0.14212899999999648</v>
      </c>
      <c r="I5036" s="7"/>
      <c r="J5036">
        <v>-1066.92</v>
      </c>
      <c r="K5036" s="8">
        <f t="shared" ref="K5036:K5099" si="396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392"/>
        <v>105.24299999999999</v>
      </c>
      <c r="E5037" s="8">
        <f>K5066/1000</f>
        <v>105.622</v>
      </c>
      <c r="F5037" s="4">
        <f t="shared" si="393"/>
        <v>0.37900000000000489</v>
      </c>
      <c r="G5037" s="4">
        <f t="shared" si="394"/>
        <v>0.37900000000000489</v>
      </c>
      <c r="H5037" s="7">
        <f t="shared" si="395"/>
        <v>0.14364100000000371</v>
      </c>
      <c r="I5037" s="7"/>
      <c r="J5037">
        <v>-924.71500000000003</v>
      </c>
      <c r="K5037" s="8">
        <f t="shared" si="396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392"/>
        <v>105.069</v>
      </c>
      <c r="E5038" s="8">
        <f>K5067/1000</f>
        <v>105.459</v>
      </c>
      <c r="F5038" s="4">
        <f t="shared" si="393"/>
        <v>0.39000000000000057</v>
      </c>
      <c r="G5038" s="4">
        <f t="shared" si="394"/>
        <v>0.39000000000000057</v>
      </c>
      <c r="H5038" s="7">
        <f t="shared" si="395"/>
        <v>0.15210000000000046</v>
      </c>
      <c r="I5038" s="7"/>
      <c r="J5038">
        <v>-924.71500000000003</v>
      </c>
      <c r="K5038" s="8">
        <f t="shared" si="396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392"/>
        <v>105.179</v>
      </c>
      <c r="E5039" s="8">
        <f>K5068/1000</f>
        <v>105.58</v>
      </c>
      <c r="F5039" s="4">
        <f t="shared" si="393"/>
        <v>0.40099999999999625</v>
      </c>
      <c r="G5039" s="4">
        <f t="shared" si="394"/>
        <v>0.40099999999999625</v>
      </c>
      <c r="H5039" s="7">
        <f t="shared" si="395"/>
        <v>0.160800999999997</v>
      </c>
      <c r="I5039" s="7"/>
      <c r="J5039">
        <v>-924.71500000000003</v>
      </c>
      <c r="K5039" s="8">
        <f t="shared" si="396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392"/>
        <v>105.325</v>
      </c>
      <c r="E5040" s="8">
        <f>K5069/1000</f>
        <v>105.70099999999999</v>
      </c>
      <c r="F5040" s="4">
        <f t="shared" si="393"/>
        <v>0.37599999999999056</v>
      </c>
      <c r="G5040" s="4">
        <f t="shared" si="394"/>
        <v>0.37599999999999056</v>
      </c>
      <c r="H5040" s="7">
        <f t="shared" si="395"/>
        <v>0.1413759999999929</v>
      </c>
      <c r="I5040" s="7"/>
      <c r="J5040">
        <v>-4599.21</v>
      </c>
      <c r="K5040" s="8">
        <f t="shared" si="396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392"/>
        <v>104.482</v>
      </c>
      <c r="E5041" s="8">
        <f>K5070/1000</f>
        <v>103.976</v>
      </c>
      <c r="F5041" s="4">
        <f t="shared" si="393"/>
        <v>-0.50600000000000023</v>
      </c>
      <c r="G5041" s="4">
        <f t="shared" si="394"/>
        <v>0.50600000000000023</v>
      </c>
      <c r="H5041" s="7">
        <f t="shared" si="395"/>
        <v>0.25603600000000021</v>
      </c>
      <c r="I5041" s="7"/>
      <c r="J5041">
        <v>9696.58</v>
      </c>
      <c r="K5041" s="8">
        <f t="shared" si="396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392"/>
        <v>61.773400000000002</v>
      </c>
      <c r="E5042" s="8">
        <f>K5071/1000</f>
        <v>60.151600000000002</v>
      </c>
      <c r="F5042" s="4">
        <f t="shared" si="393"/>
        <v>-1.6218000000000004</v>
      </c>
      <c r="G5042" s="4">
        <f t="shared" si="394"/>
        <v>1.6218000000000004</v>
      </c>
      <c r="H5042" s="7">
        <f t="shared" si="395"/>
        <v>2.6302352400000011</v>
      </c>
      <c r="I5042" s="7"/>
      <c r="J5042">
        <v>34077.699999999997</v>
      </c>
      <c r="K5042" s="8">
        <f t="shared" si="396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392"/>
        <v>-0.92471500000000006</v>
      </c>
      <c r="E5043" s="8">
        <f>K5072/1000</f>
        <v>-0.92471500000000006</v>
      </c>
      <c r="F5043" s="4">
        <f t="shared" si="393"/>
        <v>0</v>
      </c>
      <c r="G5043" s="4">
        <f t="shared" si="394"/>
        <v>0</v>
      </c>
      <c r="H5043" s="7">
        <f t="shared" si="395"/>
        <v>0</v>
      </c>
      <c r="I5043" s="7"/>
      <c r="J5043">
        <v>100886</v>
      </c>
      <c r="K5043" s="8">
        <f t="shared" si="396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392"/>
        <v>-0.61187499999999995</v>
      </c>
      <c r="E5044" s="8">
        <f>K5073/1000</f>
        <v>-0.61187499999999995</v>
      </c>
      <c r="F5044" s="4">
        <f t="shared" si="393"/>
        <v>0</v>
      </c>
      <c r="G5044" s="4">
        <f t="shared" si="394"/>
        <v>0</v>
      </c>
      <c r="H5044" s="7">
        <f t="shared" si="395"/>
        <v>0</v>
      </c>
      <c r="I5044" s="7"/>
      <c r="J5044">
        <v>84741.1</v>
      </c>
      <c r="K5044" s="8">
        <f t="shared" si="396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392"/>
        <v>-0.61187499999999995</v>
      </c>
      <c r="E5045" s="8">
        <f>K5074/1000</f>
        <v>-0.61187499999999995</v>
      </c>
      <c r="F5045" s="4">
        <f t="shared" si="393"/>
        <v>0</v>
      </c>
      <c r="G5045" s="4">
        <f t="shared" si="394"/>
        <v>0</v>
      </c>
      <c r="H5045" s="7">
        <f t="shared" si="395"/>
        <v>0</v>
      </c>
      <c r="I5045" s="7"/>
      <c r="J5045">
        <v>56204.2</v>
      </c>
      <c r="K5045" s="8">
        <f t="shared" si="396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392"/>
        <v>-0.61187499999999995</v>
      </c>
      <c r="E5046" s="8">
        <f>K5075/1000</f>
        <v>-0.61187499999999995</v>
      </c>
      <c r="F5046" s="4">
        <f t="shared" si="393"/>
        <v>0</v>
      </c>
      <c r="G5046" s="4">
        <f t="shared" si="394"/>
        <v>0</v>
      </c>
      <c r="H5046" s="7">
        <f t="shared" si="395"/>
        <v>0</v>
      </c>
      <c r="I5046" s="7"/>
      <c r="J5046">
        <v>47175.9</v>
      </c>
      <c r="K5046" s="8">
        <f t="shared" si="396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392"/>
        <v>-0.61187499999999995</v>
      </c>
      <c r="E5047" s="8">
        <f>K5076/1000</f>
        <v>-0.61187499999999995</v>
      </c>
      <c r="F5047" s="4">
        <f t="shared" si="393"/>
        <v>0</v>
      </c>
      <c r="G5047" s="4">
        <f t="shared" si="394"/>
        <v>0</v>
      </c>
      <c r="H5047" s="7">
        <f t="shared" si="395"/>
        <v>0</v>
      </c>
      <c r="I5047" s="7"/>
      <c r="J5047">
        <v>-924.71500000000003</v>
      </c>
      <c r="K5047" s="8">
        <f t="shared" si="396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392"/>
        <v>-0.61187499999999995</v>
      </c>
      <c r="E5048" s="8">
        <f>K5077/1000</f>
        <v>-0.61187499999999995</v>
      </c>
      <c r="F5048" s="4">
        <f t="shared" si="393"/>
        <v>0</v>
      </c>
      <c r="G5048" s="4">
        <f t="shared" si="394"/>
        <v>0</v>
      </c>
      <c r="H5048" s="7">
        <f t="shared" si="395"/>
        <v>0</v>
      </c>
      <c r="I5048" s="7"/>
      <c r="J5048">
        <v>-924.71500000000003</v>
      </c>
      <c r="K5048" s="8">
        <f t="shared" si="396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392"/>
        <v>-0.61187499999999995</v>
      </c>
      <c r="E5049" s="8">
        <f>K5078/1000</f>
        <v>-0.61187499999999995</v>
      </c>
      <c r="F5049" s="4">
        <f t="shared" si="393"/>
        <v>0</v>
      </c>
      <c r="G5049" s="4">
        <f t="shared" si="394"/>
        <v>0</v>
      </c>
      <c r="H5049" s="7">
        <f t="shared" si="395"/>
        <v>0</v>
      </c>
      <c r="I5049" s="7"/>
      <c r="J5049">
        <v>-611.875</v>
      </c>
      <c r="K5049" s="8">
        <f t="shared" si="396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392"/>
        <v>-0.61187499999999995</v>
      </c>
      <c r="E5050" s="8">
        <f>K5079/1000</f>
        <v>-0.61187499999999995</v>
      </c>
      <c r="F5050" s="4">
        <f t="shared" si="393"/>
        <v>0</v>
      </c>
      <c r="G5050" s="4">
        <f t="shared" si="394"/>
        <v>0</v>
      </c>
      <c r="H5050" s="7">
        <f t="shared" si="395"/>
        <v>0</v>
      </c>
      <c r="I5050" s="7"/>
      <c r="J5050">
        <v>-611.875</v>
      </c>
      <c r="K5050" s="8">
        <f t="shared" si="396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392"/>
        <v>-0.61187499999999995</v>
      </c>
      <c r="E5051" s="8">
        <f>K5080/1000</f>
        <v>-0.61187499999999995</v>
      </c>
      <c r="F5051" s="4">
        <f t="shared" si="393"/>
        <v>0</v>
      </c>
      <c r="G5051" s="4">
        <f t="shared" si="394"/>
        <v>0</v>
      </c>
      <c r="H5051" s="7">
        <f t="shared" si="395"/>
        <v>0</v>
      </c>
      <c r="I5051" s="7"/>
      <c r="J5051">
        <v>-611.875</v>
      </c>
      <c r="K5051" s="8">
        <f t="shared" si="396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392"/>
        <v>-0.61187499999999995</v>
      </c>
      <c r="E5052" s="8">
        <f>K5081/1000</f>
        <v>-0.61187499999999995</v>
      </c>
      <c r="F5052" s="4">
        <f t="shared" si="393"/>
        <v>0</v>
      </c>
      <c r="G5052" s="4">
        <f t="shared" si="394"/>
        <v>0</v>
      </c>
      <c r="H5052" s="7">
        <f t="shared" si="395"/>
        <v>0</v>
      </c>
      <c r="I5052" s="7"/>
      <c r="J5052">
        <v>-611.875</v>
      </c>
      <c r="K5052" s="8">
        <f t="shared" si="396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392"/>
        <v>-1.0669200000000001</v>
      </c>
      <c r="E5053" s="8">
        <f>K5082/1000</f>
        <v>-1.0669200000000001</v>
      </c>
      <c r="F5053" s="4">
        <f t="shared" si="393"/>
        <v>0</v>
      </c>
      <c r="G5053" s="4">
        <f t="shared" si="394"/>
        <v>0</v>
      </c>
      <c r="H5053" s="7">
        <f t="shared" si="395"/>
        <v>0</v>
      </c>
      <c r="I5053" s="7"/>
      <c r="J5053">
        <v>-611.875</v>
      </c>
      <c r="K5053" s="8">
        <f t="shared" si="396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392"/>
        <v>-1.0669200000000001</v>
      </c>
      <c r="E5054" s="8">
        <f>K5083/1000</f>
        <v>-1.0669200000000001</v>
      </c>
      <c r="F5054" s="4">
        <f t="shared" si="393"/>
        <v>0</v>
      </c>
      <c r="G5054" s="4">
        <f t="shared" si="394"/>
        <v>0</v>
      </c>
      <c r="H5054" s="7">
        <f t="shared" si="395"/>
        <v>0</v>
      </c>
      <c r="I5054" s="7"/>
      <c r="J5054">
        <v>-611.875</v>
      </c>
      <c r="K5054" s="8">
        <f t="shared" si="396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392"/>
        <v>11.613899999999999</v>
      </c>
      <c r="E5055" s="8">
        <f>K5084/1000</f>
        <v>12.410399999999999</v>
      </c>
      <c r="F5055" s="4">
        <f t="shared" si="393"/>
        <v>0.79649999999999999</v>
      </c>
      <c r="G5055" s="4">
        <f t="shared" si="394"/>
        <v>0.79649999999999999</v>
      </c>
      <c r="H5055" s="7">
        <f t="shared" si="395"/>
        <v>0.63441225000000001</v>
      </c>
      <c r="I5055" s="7"/>
      <c r="J5055">
        <v>-611.875</v>
      </c>
      <c r="K5055" s="8">
        <f t="shared" si="396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392"/>
        <v>109.61199999999999</v>
      </c>
      <c r="E5056" s="8">
        <f>K5085/1000</f>
        <v>110.07599999999999</v>
      </c>
      <c r="F5056" s="4">
        <f t="shared" si="393"/>
        <v>0.46399999999999864</v>
      </c>
      <c r="G5056" s="4">
        <f t="shared" si="394"/>
        <v>0.46399999999999864</v>
      </c>
      <c r="H5056" s="7">
        <f t="shared" si="395"/>
        <v>0.21529599999999874</v>
      </c>
      <c r="I5056" s="7"/>
      <c r="J5056">
        <v>-611.875</v>
      </c>
      <c r="K5056" s="8">
        <f t="shared" si="396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392"/>
        <v>108.661</v>
      </c>
      <c r="E5057" s="8">
        <f>K5086/1000</f>
        <v>108.95</v>
      </c>
      <c r="F5057" s="4">
        <f t="shared" si="393"/>
        <v>0.28900000000000148</v>
      </c>
      <c r="G5057" s="4">
        <f t="shared" si="394"/>
        <v>0.28900000000000148</v>
      </c>
      <c r="H5057" s="7">
        <f t="shared" si="395"/>
        <v>8.3521000000000858E-2</v>
      </c>
      <c r="I5057" s="7"/>
      <c r="J5057">
        <v>-611.875</v>
      </c>
      <c r="K5057" s="8">
        <f t="shared" si="396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392"/>
        <v>107.67100000000001</v>
      </c>
      <c r="E5058" s="8">
        <f>K5087/1000</f>
        <v>108.074</v>
      </c>
      <c r="F5058" s="4">
        <f t="shared" si="393"/>
        <v>0.40299999999999159</v>
      </c>
      <c r="G5058" s="4">
        <f t="shared" si="394"/>
        <v>0.40299999999999159</v>
      </c>
      <c r="H5058" s="7">
        <f t="shared" si="395"/>
        <v>0.16240899999999323</v>
      </c>
      <c r="I5058" s="7"/>
      <c r="J5058">
        <v>-1066.92</v>
      </c>
      <c r="K5058" s="8">
        <f t="shared" si="396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392"/>
        <v>106.85899999999999</v>
      </c>
      <c r="E5059" s="8">
        <f>K5088/1000</f>
        <v>106.881</v>
      </c>
      <c r="F5059" s="4">
        <f t="shared" si="393"/>
        <v>2.2000000000005571E-2</v>
      </c>
      <c r="G5059" s="4">
        <f t="shared" si="394"/>
        <v>2.2000000000005571E-2</v>
      </c>
      <c r="H5059" s="7">
        <f t="shared" si="395"/>
        <v>4.8400000000024508E-4</v>
      </c>
      <c r="I5059" s="7"/>
      <c r="J5059">
        <v>-1066.92</v>
      </c>
      <c r="K5059" s="8">
        <f t="shared" si="396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392"/>
        <v>106.179</v>
      </c>
      <c r="E5060" s="8">
        <f>K5089/1000</f>
        <v>106.559</v>
      </c>
      <c r="F5060" s="4">
        <f t="shared" si="393"/>
        <v>0.37999999999999545</v>
      </c>
      <c r="G5060" s="4">
        <f t="shared" si="394"/>
        <v>0.37999999999999545</v>
      </c>
      <c r="H5060" s="7">
        <f t="shared" si="395"/>
        <v>0.14439999999999653</v>
      </c>
      <c r="I5060" s="7"/>
      <c r="J5060">
        <v>-1066.92</v>
      </c>
      <c r="K5060" s="8">
        <f t="shared" si="396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392"/>
        <v>105.526</v>
      </c>
      <c r="E5061" s="8">
        <f>K5090/1000</f>
        <v>105.902</v>
      </c>
      <c r="F5061" s="4">
        <f t="shared" si="393"/>
        <v>0.37600000000000477</v>
      </c>
      <c r="G5061" s="4">
        <f t="shared" si="394"/>
        <v>0.37600000000000477</v>
      </c>
      <c r="H5061" s="7">
        <f t="shared" si="395"/>
        <v>0.14137600000000358</v>
      </c>
      <c r="I5061" s="7"/>
      <c r="J5061">
        <v>-4620.09</v>
      </c>
      <c r="K5061" s="8">
        <f t="shared" si="396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392"/>
        <v>105.248</v>
      </c>
      <c r="E5062" s="8">
        <f>K5091/1000</f>
        <v>105.63800000000001</v>
      </c>
      <c r="F5062" s="4">
        <f t="shared" si="393"/>
        <v>0.39000000000000057</v>
      </c>
      <c r="G5062" s="4">
        <f t="shared" si="394"/>
        <v>0.39000000000000057</v>
      </c>
      <c r="H5062" s="7">
        <f t="shared" si="395"/>
        <v>0.15210000000000046</v>
      </c>
      <c r="I5062" s="7"/>
      <c r="J5062">
        <v>60133.5</v>
      </c>
      <c r="K5062" s="8">
        <f t="shared" si="396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392"/>
        <v>105.36199999999999</v>
      </c>
      <c r="E5063" s="8">
        <f>K5092/1000</f>
        <v>105.75700000000001</v>
      </c>
      <c r="F5063" s="4">
        <f t="shared" si="393"/>
        <v>0.39500000000001023</v>
      </c>
      <c r="G5063" s="4">
        <f t="shared" si="394"/>
        <v>0.39500000000001023</v>
      </c>
      <c r="H5063" s="7">
        <f t="shared" si="395"/>
        <v>0.15602500000000807</v>
      </c>
      <c r="I5063" s="7"/>
      <c r="J5063">
        <v>107154</v>
      </c>
      <c r="K5063" s="8">
        <f t="shared" si="396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392"/>
        <v>105.468</v>
      </c>
      <c r="E5064" s="8">
        <f>K5093/1000</f>
        <v>105.876</v>
      </c>
      <c r="F5064" s="4">
        <f t="shared" si="393"/>
        <v>0.40800000000000125</v>
      </c>
      <c r="G5064" s="4">
        <f t="shared" si="394"/>
        <v>0.40800000000000125</v>
      </c>
      <c r="H5064" s="7">
        <f t="shared" si="395"/>
        <v>0.16646400000000103</v>
      </c>
      <c r="I5064" s="7"/>
      <c r="J5064">
        <v>106536</v>
      </c>
      <c r="K5064" s="8">
        <f t="shared" si="396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397">C5065/1000</f>
        <v>105.824</v>
      </c>
      <c r="E5065" s="8">
        <f>K5094/1000</f>
        <v>106.014</v>
      </c>
      <c r="F5065" s="4">
        <f t="shared" ref="F5065:F5128" si="398">(E5065- D5065)</f>
        <v>0.18999999999999773</v>
      </c>
      <c r="G5065" s="4">
        <f t="shared" ref="G5065:G5128" si="399">ABS(F5065)</f>
        <v>0.18999999999999773</v>
      </c>
      <c r="H5065" s="7">
        <f t="shared" ref="H5065:H5128" si="400">(G5065^2)</f>
        <v>3.6099999999999133E-2</v>
      </c>
      <c r="I5065" s="7"/>
      <c r="J5065">
        <v>106073</v>
      </c>
      <c r="K5065" s="8">
        <f t="shared" si="396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397"/>
        <v>65.895499999999998</v>
      </c>
      <c r="E5066" s="8">
        <f>K5095/1000</f>
        <v>63.947300000000006</v>
      </c>
      <c r="F5066" s="4">
        <f t="shared" si="398"/>
        <v>-1.9481999999999928</v>
      </c>
      <c r="G5066" s="4">
        <f t="shared" si="399"/>
        <v>1.9481999999999928</v>
      </c>
      <c r="H5066" s="7">
        <f t="shared" si="400"/>
        <v>3.7954832399999718</v>
      </c>
      <c r="I5066" s="7"/>
      <c r="J5066">
        <v>105622</v>
      </c>
      <c r="K5066" s="8">
        <f t="shared" si="396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397"/>
        <v>-0.92471500000000006</v>
      </c>
      <c r="E5067" s="8">
        <f>K5096/1000</f>
        <v>-0.92471500000000006</v>
      </c>
      <c r="F5067" s="4">
        <f t="shared" si="398"/>
        <v>0</v>
      </c>
      <c r="G5067" s="4">
        <f t="shared" si="399"/>
        <v>0</v>
      </c>
      <c r="H5067" s="7">
        <f t="shared" si="400"/>
        <v>0</v>
      </c>
      <c r="I5067" s="7"/>
      <c r="J5067">
        <v>105459</v>
      </c>
      <c r="K5067" s="8">
        <f t="shared" si="396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397"/>
        <v>-0.61187499999999995</v>
      </c>
      <c r="E5068" s="8">
        <f>K5097/1000</f>
        <v>-0.61187499999999995</v>
      </c>
      <c r="F5068" s="4">
        <f t="shared" si="398"/>
        <v>0</v>
      </c>
      <c r="G5068" s="4">
        <f t="shared" si="399"/>
        <v>0</v>
      </c>
      <c r="H5068" s="7">
        <f t="shared" si="400"/>
        <v>0</v>
      </c>
      <c r="I5068" s="7"/>
      <c r="J5068">
        <v>105580</v>
      </c>
      <c r="K5068" s="8">
        <f t="shared" si="396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397"/>
        <v>-0.61187499999999995</v>
      </c>
      <c r="E5069" s="8">
        <f>K5098/1000</f>
        <v>-0.61187499999999995</v>
      </c>
      <c r="F5069" s="4">
        <f t="shared" si="398"/>
        <v>0</v>
      </c>
      <c r="G5069" s="4">
        <f t="shared" si="399"/>
        <v>0</v>
      </c>
      <c r="H5069" s="7">
        <f t="shared" si="400"/>
        <v>0</v>
      </c>
      <c r="I5069" s="7"/>
      <c r="J5069">
        <v>105701</v>
      </c>
      <c r="K5069" s="8">
        <f t="shared" si="396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397"/>
        <v>-0.61187499999999995</v>
      </c>
      <c r="E5070" s="8">
        <f>K5099/1000</f>
        <v>-0.61187499999999995</v>
      </c>
      <c r="F5070" s="4">
        <f t="shared" si="398"/>
        <v>0</v>
      </c>
      <c r="G5070" s="4">
        <f t="shared" si="399"/>
        <v>0</v>
      </c>
      <c r="H5070" s="7">
        <f t="shared" si="400"/>
        <v>0</v>
      </c>
      <c r="I5070" s="7"/>
      <c r="J5070">
        <v>103976</v>
      </c>
      <c r="K5070" s="8">
        <f t="shared" si="396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397"/>
        <v>-0.61187499999999995</v>
      </c>
      <c r="E5071" s="8">
        <f>K5100/1000</f>
        <v>-0.61187499999999995</v>
      </c>
      <c r="F5071" s="4">
        <f t="shared" si="398"/>
        <v>0</v>
      </c>
      <c r="G5071" s="4">
        <f t="shared" si="399"/>
        <v>0</v>
      </c>
      <c r="H5071" s="7">
        <f t="shared" si="400"/>
        <v>0</v>
      </c>
      <c r="I5071" s="7"/>
      <c r="J5071">
        <v>60151.6</v>
      </c>
      <c r="K5071" s="8">
        <f t="shared" si="396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397"/>
        <v>-0.61187499999999995</v>
      </c>
      <c r="E5072" s="8">
        <f>K5101/1000</f>
        <v>-0.61187499999999995</v>
      </c>
      <c r="F5072" s="4">
        <f t="shared" si="398"/>
        <v>0</v>
      </c>
      <c r="G5072" s="4">
        <f t="shared" si="399"/>
        <v>0</v>
      </c>
      <c r="H5072" s="7">
        <f t="shared" si="400"/>
        <v>0</v>
      </c>
      <c r="I5072" s="7"/>
      <c r="J5072">
        <v>-924.71500000000003</v>
      </c>
      <c r="K5072" s="8">
        <f t="shared" si="396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397"/>
        <v>-0.61187499999999995</v>
      </c>
      <c r="E5073" s="8">
        <f>K5102/1000</f>
        <v>-0.61187499999999995</v>
      </c>
      <c r="F5073" s="4">
        <f t="shared" si="398"/>
        <v>0</v>
      </c>
      <c r="G5073" s="4">
        <f t="shared" si="399"/>
        <v>0</v>
      </c>
      <c r="H5073" s="7">
        <f t="shared" si="400"/>
        <v>0</v>
      </c>
      <c r="I5073" s="7"/>
      <c r="J5073">
        <v>-611.875</v>
      </c>
      <c r="K5073" s="8">
        <f t="shared" si="396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397"/>
        <v>-0.61187499999999995</v>
      </c>
      <c r="E5074" s="8">
        <f>K5103/1000</f>
        <v>-0.61187499999999995</v>
      </c>
      <c r="F5074" s="4">
        <f t="shared" si="398"/>
        <v>0</v>
      </c>
      <c r="G5074" s="4">
        <f t="shared" si="399"/>
        <v>0</v>
      </c>
      <c r="H5074" s="7">
        <f t="shared" si="400"/>
        <v>0</v>
      </c>
      <c r="I5074" s="7"/>
      <c r="J5074">
        <v>-611.875</v>
      </c>
      <c r="K5074" s="8">
        <f t="shared" si="396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397"/>
        <v>-0.61187499999999995</v>
      </c>
      <c r="E5075" s="8">
        <f>K5104/1000</f>
        <v>-0.61187499999999995</v>
      </c>
      <c r="F5075" s="4">
        <f t="shared" si="398"/>
        <v>0</v>
      </c>
      <c r="G5075" s="4">
        <f t="shared" si="399"/>
        <v>0</v>
      </c>
      <c r="H5075" s="7">
        <f t="shared" si="400"/>
        <v>0</v>
      </c>
      <c r="I5075" s="7"/>
      <c r="J5075">
        <v>-611.875</v>
      </c>
      <c r="K5075" s="8">
        <f t="shared" si="396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397"/>
        <v>-0.61187499999999995</v>
      </c>
      <c r="E5076" s="8">
        <f>K5105/1000</f>
        <v>-0.61187499999999995</v>
      </c>
      <c r="F5076" s="4">
        <f t="shared" si="398"/>
        <v>0</v>
      </c>
      <c r="G5076" s="4">
        <f t="shared" si="399"/>
        <v>0</v>
      </c>
      <c r="H5076" s="7">
        <f t="shared" si="400"/>
        <v>0</v>
      </c>
      <c r="I5076" s="7"/>
      <c r="J5076">
        <v>-611.875</v>
      </c>
      <c r="K5076" s="8">
        <f t="shared" si="396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397"/>
        <v>-0.61187499999999995</v>
      </c>
      <c r="E5077" s="8">
        <f>K5106/1000</f>
        <v>-0.61187499999999995</v>
      </c>
      <c r="F5077" s="4">
        <f t="shared" si="398"/>
        <v>0</v>
      </c>
      <c r="G5077" s="4">
        <f t="shared" si="399"/>
        <v>0</v>
      </c>
      <c r="H5077" s="7">
        <f t="shared" si="400"/>
        <v>0</v>
      </c>
      <c r="I5077" s="7"/>
      <c r="J5077">
        <v>-611.875</v>
      </c>
      <c r="K5077" s="8">
        <f t="shared" si="396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397"/>
        <v>-1.0669200000000001</v>
      </c>
      <c r="E5078" s="8">
        <f>K5107/1000</f>
        <v>-1.0669200000000001</v>
      </c>
      <c r="F5078" s="4">
        <f t="shared" si="398"/>
        <v>0</v>
      </c>
      <c r="G5078" s="4">
        <f t="shared" si="399"/>
        <v>0</v>
      </c>
      <c r="H5078" s="7">
        <f t="shared" si="400"/>
        <v>0</v>
      </c>
      <c r="I5078" s="7"/>
      <c r="J5078">
        <v>-611.875</v>
      </c>
      <c r="K5078" s="8">
        <f t="shared" si="396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397"/>
        <v>-4.7336299999999998</v>
      </c>
      <c r="E5079" s="8">
        <f>K5108/1000</f>
        <v>-4.7382100000000005</v>
      </c>
      <c r="F5079" s="4">
        <f t="shared" si="398"/>
        <v>-4.5800000000006946E-3</v>
      </c>
      <c r="G5079" s="4">
        <f t="shared" si="399"/>
        <v>4.5800000000006946E-3</v>
      </c>
      <c r="H5079" s="7">
        <f t="shared" si="400"/>
        <v>2.0976400000006364E-5</v>
      </c>
      <c r="I5079" s="7"/>
      <c r="J5079">
        <v>-611.875</v>
      </c>
      <c r="K5079" s="8">
        <f t="shared" si="396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397"/>
        <v>105.247</v>
      </c>
      <c r="E5080" s="8">
        <f>K5109/1000</f>
        <v>105.774</v>
      </c>
      <c r="F5080" s="4">
        <f t="shared" si="398"/>
        <v>0.52700000000000102</v>
      </c>
      <c r="G5080" s="4">
        <f t="shared" si="399"/>
        <v>0.52700000000000102</v>
      </c>
      <c r="H5080" s="7">
        <f t="shared" si="400"/>
        <v>0.27772900000000106</v>
      </c>
      <c r="I5080" s="7"/>
      <c r="J5080">
        <v>-611.875</v>
      </c>
      <c r="K5080" s="8">
        <f t="shared" si="396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397"/>
        <v>109.051</v>
      </c>
      <c r="E5081" s="8">
        <f>K5110/1000</f>
        <v>109.22199999999999</v>
      </c>
      <c r="F5081" s="4">
        <f t="shared" si="398"/>
        <v>0.17099999999999227</v>
      </c>
      <c r="G5081" s="4">
        <f t="shared" si="399"/>
        <v>0.17099999999999227</v>
      </c>
      <c r="H5081" s="7">
        <f t="shared" si="400"/>
        <v>2.9240999999997356E-2</v>
      </c>
      <c r="I5081" s="7"/>
      <c r="J5081">
        <v>-611.875</v>
      </c>
      <c r="K5081" s="8">
        <f t="shared" si="396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397"/>
        <v>108.206</v>
      </c>
      <c r="E5082" s="8">
        <f>K5111/1000</f>
        <v>108.651</v>
      </c>
      <c r="F5082" s="4">
        <f t="shared" si="398"/>
        <v>0.44499999999999318</v>
      </c>
      <c r="G5082" s="4">
        <f t="shared" si="399"/>
        <v>0.44499999999999318</v>
      </c>
      <c r="H5082" s="7">
        <f t="shared" si="400"/>
        <v>0.19802499999999393</v>
      </c>
      <c r="I5082" s="7"/>
      <c r="J5082">
        <v>-1066.92</v>
      </c>
      <c r="K5082" s="8">
        <f t="shared" si="396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397"/>
        <v>107.47799999999999</v>
      </c>
      <c r="E5083" s="8">
        <f>K5112/1000</f>
        <v>107.82</v>
      </c>
      <c r="F5083" s="4">
        <f t="shared" si="398"/>
        <v>0.34199999999999875</v>
      </c>
      <c r="G5083" s="4">
        <f t="shared" si="399"/>
        <v>0.34199999999999875</v>
      </c>
      <c r="H5083" s="7">
        <f t="shared" si="400"/>
        <v>0.11696399999999914</v>
      </c>
      <c r="I5083" s="7"/>
      <c r="J5083">
        <v>-1066.92</v>
      </c>
      <c r="K5083" s="8">
        <f t="shared" si="396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397"/>
        <v>106.908</v>
      </c>
      <c r="E5084" s="8">
        <f>K5113/1000</f>
        <v>107.265</v>
      </c>
      <c r="F5084" s="4">
        <f t="shared" si="398"/>
        <v>0.35699999999999932</v>
      </c>
      <c r="G5084" s="4">
        <f t="shared" si="399"/>
        <v>0.35699999999999932</v>
      </c>
      <c r="H5084" s="7">
        <f t="shared" si="400"/>
        <v>0.12744899999999951</v>
      </c>
      <c r="I5084" s="7"/>
      <c r="J5084">
        <v>12410.4</v>
      </c>
      <c r="K5084" s="8">
        <f t="shared" si="396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397"/>
        <v>106.32299999999999</v>
      </c>
      <c r="E5085" s="8">
        <f>K5114/1000</f>
        <v>106.70699999999999</v>
      </c>
      <c r="F5085" s="4">
        <f t="shared" si="398"/>
        <v>0.38400000000000034</v>
      </c>
      <c r="G5085" s="4">
        <f t="shared" si="399"/>
        <v>0.38400000000000034</v>
      </c>
      <c r="H5085" s="7">
        <f t="shared" si="400"/>
        <v>0.14745600000000025</v>
      </c>
      <c r="I5085" s="7"/>
      <c r="J5085">
        <v>110076</v>
      </c>
      <c r="K5085" s="8">
        <f t="shared" si="396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397"/>
        <v>105.875</v>
      </c>
      <c r="E5086" s="8">
        <f>K5115/1000</f>
        <v>106.255</v>
      </c>
      <c r="F5086" s="4">
        <f t="shared" si="398"/>
        <v>0.37999999999999545</v>
      </c>
      <c r="G5086" s="4">
        <f t="shared" si="399"/>
        <v>0.37999999999999545</v>
      </c>
      <c r="H5086" s="7">
        <f t="shared" si="400"/>
        <v>0.14439999999999653</v>
      </c>
      <c r="I5086" s="7"/>
      <c r="J5086">
        <v>108950</v>
      </c>
      <c r="K5086" s="8">
        <f t="shared" si="396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397"/>
        <v>105.598</v>
      </c>
      <c r="E5087" s="8">
        <f>K5116/1000</f>
        <v>105.76</v>
      </c>
      <c r="F5087" s="4">
        <f t="shared" si="398"/>
        <v>0.16200000000000614</v>
      </c>
      <c r="G5087" s="4">
        <f t="shared" si="399"/>
        <v>0.16200000000000614</v>
      </c>
      <c r="H5087" s="7">
        <f t="shared" si="400"/>
        <v>2.6244000000001988E-2</v>
      </c>
      <c r="I5087" s="7"/>
      <c r="J5087">
        <v>108074</v>
      </c>
      <c r="K5087" s="8">
        <f t="shared" si="396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397"/>
        <v>105.345</v>
      </c>
      <c r="E5088" s="8">
        <f>K5117/1000</f>
        <v>105.66500000000001</v>
      </c>
      <c r="F5088" s="4">
        <f t="shared" si="398"/>
        <v>0.32000000000000739</v>
      </c>
      <c r="G5088" s="4">
        <f t="shared" si="399"/>
        <v>0.32000000000000739</v>
      </c>
      <c r="H5088" s="7">
        <f t="shared" si="400"/>
        <v>0.10240000000000472</v>
      </c>
      <c r="I5088" s="7"/>
      <c r="J5088">
        <v>106881</v>
      </c>
      <c r="K5088" s="8">
        <f t="shared" si="396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397"/>
        <v>100.429</v>
      </c>
      <c r="E5089" s="8">
        <f>K5118/1000</f>
        <v>99.444100000000006</v>
      </c>
      <c r="F5089" s="4">
        <f t="shared" si="398"/>
        <v>-0.98489999999999611</v>
      </c>
      <c r="G5089" s="4">
        <f t="shared" si="399"/>
        <v>0.98489999999999611</v>
      </c>
      <c r="H5089" s="7">
        <f t="shared" si="400"/>
        <v>0.97002800999999239</v>
      </c>
      <c r="I5089" s="7"/>
      <c r="J5089">
        <v>106559</v>
      </c>
      <c r="K5089" s="8">
        <f t="shared" si="396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397"/>
        <v>49.707800000000006</v>
      </c>
      <c r="E5090" s="8">
        <f>K5119/1000</f>
        <v>48.085699999999996</v>
      </c>
      <c r="F5090" s="4">
        <f t="shared" si="398"/>
        <v>-1.6221000000000103</v>
      </c>
      <c r="G5090" s="4">
        <f t="shared" si="399"/>
        <v>1.6221000000000103</v>
      </c>
      <c r="H5090" s="7">
        <f t="shared" si="400"/>
        <v>2.6312084100000335</v>
      </c>
      <c r="I5090" s="7"/>
      <c r="J5090">
        <v>105902</v>
      </c>
      <c r="K5090" s="8">
        <f t="shared" si="396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397"/>
        <v>-0.92471500000000006</v>
      </c>
      <c r="E5091" s="8">
        <f>K5120/1000</f>
        <v>-0.92471500000000006</v>
      </c>
      <c r="F5091" s="4">
        <f t="shared" si="398"/>
        <v>0</v>
      </c>
      <c r="G5091" s="4">
        <f t="shared" si="399"/>
        <v>0</v>
      </c>
      <c r="H5091" s="7">
        <f t="shared" si="400"/>
        <v>0</v>
      </c>
      <c r="I5091" s="7"/>
      <c r="J5091">
        <v>105638</v>
      </c>
      <c r="K5091" s="8">
        <f t="shared" si="396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397"/>
        <v>-0.61187499999999995</v>
      </c>
      <c r="E5092" s="8">
        <f>K5121/1000</f>
        <v>-0.61187499999999995</v>
      </c>
      <c r="F5092" s="4">
        <f t="shared" si="398"/>
        <v>0</v>
      </c>
      <c r="G5092" s="4">
        <f t="shared" si="399"/>
        <v>0</v>
      </c>
      <c r="H5092" s="7">
        <f t="shared" si="400"/>
        <v>0</v>
      </c>
      <c r="I5092" s="7"/>
      <c r="J5092">
        <v>105757</v>
      </c>
      <c r="K5092" s="8">
        <f t="shared" si="396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397"/>
        <v>-0.61187499999999995</v>
      </c>
      <c r="E5093" s="8">
        <f>K5122/1000</f>
        <v>-0.61187499999999995</v>
      </c>
      <c r="F5093" s="4">
        <f t="shared" si="398"/>
        <v>0</v>
      </c>
      <c r="G5093" s="4">
        <f t="shared" si="399"/>
        <v>0</v>
      </c>
      <c r="H5093" s="7">
        <f t="shared" si="400"/>
        <v>0</v>
      </c>
      <c r="I5093" s="7"/>
      <c r="J5093">
        <v>105876</v>
      </c>
      <c r="K5093" s="8">
        <f t="shared" si="396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397"/>
        <v>-0.61187499999999995</v>
      </c>
      <c r="E5094" s="8">
        <f>K5123/1000</f>
        <v>-0.61187499999999995</v>
      </c>
      <c r="F5094" s="4">
        <f t="shared" si="398"/>
        <v>0</v>
      </c>
      <c r="G5094" s="4">
        <f t="shared" si="399"/>
        <v>0</v>
      </c>
      <c r="H5094" s="7">
        <f t="shared" si="400"/>
        <v>0</v>
      </c>
      <c r="I5094" s="7"/>
      <c r="J5094">
        <v>106014</v>
      </c>
      <c r="K5094" s="8">
        <f t="shared" si="396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397"/>
        <v>-0.61187499999999995</v>
      </c>
      <c r="E5095" s="8">
        <f>K5124/1000</f>
        <v>-0.61187499999999995</v>
      </c>
      <c r="F5095" s="4">
        <f t="shared" si="398"/>
        <v>0</v>
      </c>
      <c r="G5095" s="4">
        <f t="shared" si="399"/>
        <v>0</v>
      </c>
      <c r="H5095" s="7">
        <f t="shared" si="400"/>
        <v>0</v>
      </c>
      <c r="I5095" s="7"/>
      <c r="J5095">
        <v>63947.3</v>
      </c>
      <c r="K5095" s="8">
        <f t="shared" si="396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397"/>
        <v>-0.61187499999999995</v>
      </c>
      <c r="E5096" s="8">
        <f>K5125/1000</f>
        <v>-0.61187499999999995</v>
      </c>
      <c r="F5096" s="4">
        <f t="shared" si="398"/>
        <v>0</v>
      </c>
      <c r="G5096" s="4">
        <f t="shared" si="399"/>
        <v>0</v>
      </c>
      <c r="H5096" s="7">
        <f t="shared" si="400"/>
        <v>0</v>
      </c>
      <c r="I5096" s="7"/>
      <c r="J5096">
        <v>-924.71500000000003</v>
      </c>
      <c r="K5096" s="8">
        <f t="shared" si="396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397"/>
        <v>-0.61187499999999995</v>
      </c>
      <c r="E5097" s="8">
        <f>K5126/1000</f>
        <v>-0.61187499999999995</v>
      </c>
      <c r="F5097" s="4">
        <f t="shared" si="398"/>
        <v>0</v>
      </c>
      <c r="G5097" s="4">
        <f t="shared" si="399"/>
        <v>0</v>
      </c>
      <c r="H5097" s="7">
        <f t="shared" si="400"/>
        <v>0</v>
      </c>
      <c r="I5097" s="7"/>
      <c r="J5097">
        <v>-611.875</v>
      </c>
      <c r="K5097" s="8">
        <f t="shared" si="396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397"/>
        <v>-0.61187499999999995</v>
      </c>
      <c r="E5098" s="8">
        <f>K5127/1000</f>
        <v>-0.61187499999999995</v>
      </c>
      <c r="F5098" s="4">
        <f t="shared" si="398"/>
        <v>0</v>
      </c>
      <c r="G5098" s="4">
        <f t="shared" si="399"/>
        <v>0</v>
      </c>
      <c r="H5098" s="7">
        <f t="shared" si="400"/>
        <v>0</v>
      </c>
      <c r="I5098" s="7"/>
      <c r="J5098">
        <v>-611.875</v>
      </c>
      <c r="K5098" s="8">
        <f t="shared" si="396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397"/>
        <v>-0.61187499999999995</v>
      </c>
      <c r="E5099" s="8">
        <f>K5128/1000</f>
        <v>-0.61187499999999995</v>
      </c>
      <c r="F5099" s="4">
        <f t="shared" si="398"/>
        <v>0</v>
      </c>
      <c r="G5099" s="4">
        <f t="shared" si="399"/>
        <v>0</v>
      </c>
      <c r="H5099" s="7">
        <f t="shared" si="400"/>
        <v>0</v>
      </c>
      <c r="I5099" s="7"/>
      <c r="J5099">
        <v>-611.875</v>
      </c>
      <c r="K5099" s="8">
        <f t="shared" si="396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397"/>
        <v>-0.61187499999999995</v>
      </c>
      <c r="E5100" s="8">
        <f>K5129/1000</f>
        <v>-0.61187499999999995</v>
      </c>
      <c r="F5100" s="4">
        <f t="shared" si="398"/>
        <v>0</v>
      </c>
      <c r="G5100" s="4">
        <f t="shared" si="399"/>
        <v>0</v>
      </c>
      <c r="H5100" s="7">
        <f t="shared" si="400"/>
        <v>0</v>
      </c>
      <c r="I5100" s="7"/>
      <c r="J5100">
        <v>-611.875</v>
      </c>
      <c r="K5100" s="8">
        <f t="shared" ref="K5100:K5163" si="40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397"/>
        <v>-0.61187499999999995</v>
      </c>
      <c r="E5101" s="8">
        <f>K5130/1000</f>
        <v>-0.61187499999999995</v>
      </c>
      <c r="F5101" s="4">
        <f t="shared" si="398"/>
        <v>0</v>
      </c>
      <c r="G5101" s="4">
        <f t="shared" si="399"/>
        <v>0</v>
      </c>
      <c r="H5101" s="7">
        <f t="shared" si="400"/>
        <v>0</v>
      </c>
      <c r="I5101" s="7"/>
      <c r="J5101">
        <v>-611.875</v>
      </c>
      <c r="K5101" s="8">
        <f t="shared" si="40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397"/>
        <v>-1.0669200000000001</v>
      </c>
      <c r="E5102" s="8">
        <f>K5131/1000</f>
        <v>-1.0669200000000001</v>
      </c>
      <c r="F5102" s="4">
        <f t="shared" si="398"/>
        <v>0</v>
      </c>
      <c r="G5102" s="4">
        <f t="shared" si="399"/>
        <v>0</v>
      </c>
      <c r="H5102" s="7">
        <f t="shared" si="400"/>
        <v>0</v>
      </c>
      <c r="I5102" s="7"/>
      <c r="J5102">
        <v>-611.875</v>
      </c>
      <c r="K5102" s="8">
        <f t="shared" si="40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397"/>
        <v>-1.0669200000000001</v>
      </c>
      <c r="E5103" s="8">
        <f>K5132/1000</f>
        <v>-1.0669200000000001</v>
      </c>
      <c r="F5103" s="4">
        <f t="shared" si="398"/>
        <v>0</v>
      </c>
      <c r="G5103" s="4">
        <f t="shared" si="399"/>
        <v>0</v>
      </c>
      <c r="H5103" s="7">
        <f t="shared" si="400"/>
        <v>0</v>
      </c>
      <c r="I5103" s="7"/>
      <c r="J5103">
        <v>-611.875</v>
      </c>
      <c r="K5103" s="8">
        <f t="shared" si="40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397"/>
        <v>-4.6112299999999999</v>
      </c>
      <c r="E5104" s="8">
        <f>K5133/1000</f>
        <v>-4.6117299999999997</v>
      </c>
      <c r="F5104" s="4">
        <f t="shared" si="398"/>
        <v>-4.9999999999972289E-4</v>
      </c>
      <c r="G5104" s="4">
        <f t="shared" si="399"/>
        <v>4.9999999999972289E-4</v>
      </c>
      <c r="H5104" s="7">
        <f t="shared" si="400"/>
        <v>2.499999999997229E-7</v>
      </c>
      <c r="I5104" s="7"/>
      <c r="J5104">
        <v>-611.875</v>
      </c>
      <c r="K5104" s="8">
        <f t="shared" si="40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397"/>
        <v>45.875900000000001</v>
      </c>
      <c r="E5105" s="8">
        <f>K5134/1000</f>
        <v>45.866599999999998</v>
      </c>
      <c r="F5105" s="4">
        <f t="shared" si="398"/>
        <v>-9.3000000000031946E-3</v>
      </c>
      <c r="G5105" s="4">
        <f t="shared" si="399"/>
        <v>9.3000000000031946E-3</v>
      </c>
      <c r="H5105" s="7">
        <f t="shared" si="400"/>
        <v>8.6490000000059421E-5</v>
      </c>
      <c r="I5105" s="7"/>
      <c r="J5105">
        <v>-611.875</v>
      </c>
      <c r="K5105" s="8">
        <f t="shared" si="40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397"/>
        <v>63.896000000000001</v>
      </c>
      <c r="E5106" s="8">
        <f>K5135/1000</f>
        <v>64.19919999999999</v>
      </c>
      <c r="F5106" s="4">
        <f t="shared" si="398"/>
        <v>0.3031999999999897</v>
      </c>
      <c r="G5106" s="4">
        <f t="shared" si="399"/>
        <v>0.3031999999999897</v>
      </c>
      <c r="H5106" s="7">
        <f t="shared" si="400"/>
        <v>9.1930239999993751E-2</v>
      </c>
      <c r="I5106" s="7"/>
      <c r="J5106">
        <v>-611.875</v>
      </c>
      <c r="K5106" s="8">
        <f t="shared" si="40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397"/>
        <v>94.171999999999997</v>
      </c>
      <c r="E5107" s="8">
        <f>K5136/1000</f>
        <v>94.764099999999999</v>
      </c>
      <c r="F5107" s="4">
        <f t="shared" si="398"/>
        <v>0.59210000000000207</v>
      </c>
      <c r="G5107" s="4">
        <f t="shared" si="399"/>
        <v>0.59210000000000207</v>
      </c>
      <c r="H5107" s="7">
        <f t="shared" si="400"/>
        <v>0.35058241000000245</v>
      </c>
      <c r="I5107" s="7"/>
      <c r="J5107">
        <v>-1066.92</v>
      </c>
      <c r="K5107" s="8">
        <f t="shared" si="40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397"/>
        <v>105.205</v>
      </c>
      <c r="E5108" s="8">
        <f>K5137/1000</f>
        <v>105.593</v>
      </c>
      <c r="F5108" s="4">
        <f t="shared" si="398"/>
        <v>0.38800000000000523</v>
      </c>
      <c r="G5108" s="4">
        <f t="shared" si="399"/>
        <v>0.38800000000000523</v>
      </c>
      <c r="H5108" s="7">
        <f t="shared" si="400"/>
        <v>0.15054400000000406</v>
      </c>
      <c r="I5108" s="7"/>
      <c r="J5108">
        <v>-4738.21</v>
      </c>
      <c r="K5108" s="8">
        <f t="shared" si="40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397"/>
        <v>104.556</v>
      </c>
      <c r="E5109" s="8">
        <f>K5138/1000</f>
        <v>105.248</v>
      </c>
      <c r="F5109" s="4">
        <f t="shared" si="398"/>
        <v>0.69200000000000728</v>
      </c>
      <c r="G5109" s="4">
        <f t="shared" si="399"/>
        <v>0.69200000000000728</v>
      </c>
      <c r="H5109" s="7">
        <f t="shared" si="400"/>
        <v>0.47886400000001006</v>
      </c>
      <c r="I5109" s="7"/>
      <c r="J5109">
        <v>105774</v>
      </c>
      <c r="K5109" s="8">
        <f t="shared" si="40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397"/>
        <v>104.19</v>
      </c>
      <c r="E5110" s="8">
        <f>K5139/1000</f>
        <v>104.571</v>
      </c>
      <c r="F5110" s="4">
        <f t="shared" si="398"/>
        <v>0.38100000000000023</v>
      </c>
      <c r="G5110" s="4">
        <f t="shared" si="399"/>
        <v>0.38100000000000023</v>
      </c>
      <c r="H5110" s="7">
        <f t="shared" si="400"/>
        <v>0.14516100000000018</v>
      </c>
      <c r="I5110" s="7"/>
      <c r="J5110">
        <v>109222</v>
      </c>
      <c r="K5110" s="8">
        <f t="shared" si="40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397"/>
        <v>104.10599999999999</v>
      </c>
      <c r="E5111" s="8">
        <f>K5140/1000</f>
        <v>104.56699999999999</v>
      </c>
      <c r="F5111" s="4">
        <f t="shared" si="398"/>
        <v>0.46099999999999852</v>
      </c>
      <c r="G5111" s="4">
        <f t="shared" si="399"/>
        <v>0.46099999999999852</v>
      </c>
      <c r="H5111" s="7">
        <f t="shared" si="400"/>
        <v>0.21252099999999863</v>
      </c>
      <c r="I5111" s="7"/>
      <c r="J5111">
        <v>108651</v>
      </c>
      <c r="K5111" s="8">
        <f t="shared" si="40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397"/>
        <v>97.358999999999995</v>
      </c>
      <c r="E5112" s="8">
        <f>K5141/1000</f>
        <v>97.539899999999989</v>
      </c>
      <c r="F5112" s="4">
        <f t="shared" si="398"/>
        <v>0.18089999999999407</v>
      </c>
      <c r="G5112" s="4">
        <f t="shared" si="399"/>
        <v>0.18089999999999407</v>
      </c>
      <c r="H5112" s="7">
        <f t="shared" si="400"/>
        <v>3.2724809999997856E-2</v>
      </c>
      <c r="I5112" s="7"/>
      <c r="J5112">
        <v>107820</v>
      </c>
      <c r="K5112" s="8">
        <f t="shared" si="40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397"/>
        <v>69.337299999999999</v>
      </c>
      <c r="E5113" s="8">
        <f>K5142/1000</f>
        <v>68.613500000000002</v>
      </c>
      <c r="F5113" s="4">
        <f t="shared" si="398"/>
        <v>-0.72379999999999711</v>
      </c>
      <c r="G5113" s="4">
        <f t="shared" si="399"/>
        <v>0.72379999999999711</v>
      </c>
      <c r="H5113" s="7">
        <f t="shared" si="400"/>
        <v>0.52388643999999585</v>
      </c>
      <c r="I5113" s="7"/>
      <c r="J5113">
        <v>107265</v>
      </c>
      <c r="K5113" s="8">
        <f t="shared" si="40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397"/>
        <v>-0.92471500000000006</v>
      </c>
      <c r="E5114" s="8">
        <f>K5143/1000</f>
        <v>-0.92471500000000006</v>
      </c>
      <c r="F5114" s="4">
        <f t="shared" si="398"/>
        <v>0</v>
      </c>
      <c r="G5114" s="4">
        <f t="shared" si="399"/>
        <v>0</v>
      </c>
      <c r="H5114" s="7">
        <f t="shared" si="400"/>
        <v>0</v>
      </c>
      <c r="I5114" s="7"/>
      <c r="J5114">
        <v>106707</v>
      </c>
      <c r="K5114" s="8">
        <f t="shared" si="40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397"/>
        <v>-0.92471500000000006</v>
      </c>
      <c r="E5115" s="8">
        <f>K5144/1000</f>
        <v>-0.92471500000000006</v>
      </c>
      <c r="F5115" s="4">
        <f t="shared" si="398"/>
        <v>0</v>
      </c>
      <c r="G5115" s="4">
        <f t="shared" si="399"/>
        <v>0</v>
      </c>
      <c r="H5115" s="7">
        <f t="shared" si="400"/>
        <v>0</v>
      </c>
      <c r="I5115" s="7"/>
      <c r="J5115">
        <v>106255</v>
      </c>
      <c r="K5115" s="8">
        <f t="shared" si="40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397"/>
        <v>-0.61187499999999995</v>
      </c>
      <c r="E5116" s="8">
        <f>K5145/1000</f>
        <v>-0.61187499999999995</v>
      </c>
      <c r="F5116" s="4">
        <f t="shared" si="398"/>
        <v>0</v>
      </c>
      <c r="G5116" s="4">
        <f t="shared" si="399"/>
        <v>0</v>
      </c>
      <c r="H5116" s="7">
        <f t="shared" si="400"/>
        <v>0</v>
      </c>
      <c r="I5116" s="7"/>
      <c r="J5116">
        <v>105760</v>
      </c>
      <c r="K5116" s="8">
        <f t="shared" si="40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397"/>
        <v>-0.61187499999999995</v>
      </c>
      <c r="E5117" s="8">
        <f>K5146/1000</f>
        <v>-0.61187499999999995</v>
      </c>
      <c r="F5117" s="4">
        <f t="shared" si="398"/>
        <v>0</v>
      </c>
      <c r="G5117" s="4">
        <f t="shared" si="399"/>
        <v>0</v>
      </c>
      <c r="H5117" s="7">
        <f t="shared" si="400"/>
        <v>0</v>
      </c>
      <c r="I5117" s="7"/>
      <c r="J5117">
        <v>105665</v>
      </c>
      <c r="K5117" s="8">
        <f t="shared" si="40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397"/>
        <v>-0.61187499999999995</v>
      </c>
      <c r="E5118" s="8">
        <f>K5147/1000</f>
        <v>-0.61187499999999995</v>
      </c>
      <c r="F5118" s="4">
        <f t="shared" si="398"/>
        <v>0</v>
      </c>
      <c r="G5118" s="4">
        <f t="shared" si="399"/>
        <v>0</v>
      </c>
      <c r="H5118" s="7">
        <f t="shared" si="400"/>
        <v>0</v>
      </c>
      <c r="I5118" s="7"/>
      <c r="J5118">
        <v>99444.1</v>
      </c>
      <c r="K5118" s="8">
        <f t="shared" si="40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397"/>
        <v>-0.61187499999999995</v>
      </c>
      <c r="E5119" s="8">
        <f>K5148/1000</f>
        <v>-0.61187499999999995</v>
      </c>
      <c r="F5119" s="4">
        <f t="shared" si="398"/>
        <v>0</v>
      </c>
      <c r="G5119" s="4">
        <f t="shared" si="399"/>
        <v>0</v>
      </c>
      <c r="H5119" s="7">
        <f t="shared" si="400"/>
        <v>0</v>
      </c>
      <c r="I5119" s="7"/>
      <c r="J5119">
        <v>48085.7</v>
      </c>
      <c r="K5119" s="8">
        <f t="shared" si="40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397"/>
        <v>-0.61187499999999995</v>
      </c>
      <c r="E5120" s="8">
        <f>K5149/1000</f>
        <v>-0.61187499999999995</v>
      </c>
      <c r="F5120" s="4">
        <f t="shared" si="398"/>
        <v>0</v>
      </c>
      <c r="G5120" s="4">
        <f t="shared" si="399"/>
        <v>0</v>
      </c>
      <c r="H5120" s="7">
        <f t="shared" si="400"/>
        <v>0</v>
      </c>
      <c r="I5120" s="7"/>
      <c r="J5120">
        <v>-924.71500000000003</v>
      </c>
      <c r="K5120" s="8">
        <f t="shared" si="40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397"/>
        <v>-0.61187499999999995</v>
      </c>
      <c r="E5121" s="8">
        <f>K5150/1000</f>
        <v>-0.61187499999999995</v>
      </c>
      <c r="F5121" s="4">
        <f t="shared" si="398"/>
        <v>0</v>
      </c>
      <c r="G5121" s="4">
        <f t="shared" si="399"/>
        <v>0</v>
      </c>
      <c r="H5121" s="7">
        <f t="shared" si="400"/>
        <v>0</v>
      </c>
      <c r="I5121" s="7"/>
      <c r="J5121">
        <v>-611.875</v>
      </c>
      <c r="K5121" s="8">
        <f t="shared" si="40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397"/>
        <v>-0.61187499999999995</v>
      </c>
      <c r="E5122" s="8">
        <f>K5151/1000</f>
        <v>-0.61187499999999995</v>
      </c>
      <c r="F5122" s="4">
        <f t="shared" si="398"/>
        <v>0</v>
      </c>
      <c r="G5122" s="4">
        <f t="shared" si="399"/>
        <v>0</v>
      </c>
      <c r="H5122" s="7">
        <f t="shared" si="400"/>
        <v>0</v>
      </c>
      <c r="I5122" s="7"/>
      <c r="J5122">
        <v>-611.875</v>
      </c>
      <c r="K5122" s="8">
        <f t="shared" si="40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397"/>
        <v>-0.61187499999999995</v>
      </c>
      <c r="E5123" s="8">
        <f>K5152/1000</f>
        <v>-0.61187499999999995</v>
      </c>
      <c r="F5123" s="4">
        <f t="shared" si="398"/>
        <v>0</v>
      </c>
      <c r="G5123" s="4">
        <f t="shared" si="399"/>
        <v>0</v>
      </c>
      <c r="H5123" s="7">
        <f t="shared" si="400"/>
        <v>0</v>
      </c>
      <c r="I5123" s="7"/>
      <c r="J5123">
        <v>-611.875</v>
      </c>
      <c r="K5123" s="8">
        <f t="shared" si="40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397"/>
        <v>-0.61187499999999995</v>
      </c>
      <c r="E5124" s="8">
        <f>K5153/1000</f>
        <v>-0.61187499999999995</v>
      </c>
      <c r="F5124" s="4">
        <f t="shared" si="398"/>
        <v>0</v>
      </c>
      <c r="G5124" s="4">
        <f t="shared" si="399"/>
        <v>0</v>
      </c>
      <c r="H5124" s="7">
        <f t="shared" si="400"/>
        <v>0</v>
      </c>
      <c r="I5124" s="7"/>
      <c r="J5124">
        <v>-611.875</v>
      </c>
      <c r="K5124" s="8">
        <f t="shared" si="40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397"/>
        <v>-0.61187499999999995</v>
      </c>
      <c r="E5125" s="8">
        <f>K5154/1000</f>
        <v>-0.61187499999999995</v>
      </c>
      <c r="F5125" s="4">
        <f t="shared" si="398"/>
        <v>0</v>
      </c>
      <c r="G5125" s="4">
        <f t="shared" si="399"/>
        <v>0</v>
      </c>
      <c r="H5125" s="7">
        <f t="shared" si="400"/>
        <v>0</v>
      </c>
      <c r="I5125" s="7"/>
      <c r="J5125">
        <v>-611.875</v>
      </c>
      <c r="K5125" s="8">
        <f t="shared" si="40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397"/>
        <v>-1.0669200000000001</v>
      </c>
      <c r="E5126" s="8">
        <f>K5155/1000</f>
        <v>-1.0669200000000001</v>
      </c>
      <c r="F5126" s="4">
        <f t="shared" si="398"/>
        <v>0</v>
      </c>
      <c r="G5126" s="4">
        <f t="shared" si="399"/>
        <v>0</v>
      </c>
      <c r="H5126" s="7">
        <f t="shared" si="400"/>
        <v>0</v>
      </c>
      <c r="I5126" s="7"/>
      <c r="J5126">
        <v>-611.875</v>
      </c>
      <c r="K5126" s="8">
        <f t="shared" si="40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397"/>
        <v>-1.0669200000000001</v>
      </c>
      <c r="E5127" s="8">
        <f>K5156/1000</f>
        <v>-1.0669200000000001</v>
      </c>
      <c r="F5127" s="4">
        <f t="shared" si="398"/>
        <v>0</v>
      </c>
      <c r="G5127" s="4">
        <f t="shared" si="399"/>
        <v>0</v>
      </c>
      <c r="H5127" s="7">
        <f t="shared" si="400"/>
        <v>0</v>
      </c>
      <c r="I5127" s="7"/>
      <c r="J5127">
        <v>-611.875</v>
      </c>
      <c r="K5127" s="8">
        <f t="shared" si="40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397"/>
        <v>6.8137600000000003</v>
      </c>
      <c r="E5128" s="8">
        <f>K5157/1000</f>
        <v>7.0134799999999995</v>
      </c>
      <c r="F5128" s="4">
        <f t="shared" si="398"/>
        <v>0.19971999999999923</v>
      </c>
      <c r="G5128" s="4">
        <f t="shared" si="399"/>
        <v>0.19971999999999923</v>
      </c>
      <c r="H5128" s="7">
        <f t="shared" si="400"/>
        <v>3.9888078399999694E-2</v>
      </c>
      <c r="I5128" s="7"/>
      <c r="J5128">
        <v>-611.875</v>
      </c>
      <c r="K5128" s="8">
        <f t="shared" si="40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02">C5129/1000</f>
        <v>-0.92471500000000006</v>
      </c>
      <c r="E5129" s="8">
        <f>K5158/1000</f>
        <v>-0.92471500000000006</v>
      </c>
      <c r="F5129" s="4">
        <f t="shared" ref="F5129:F5192" si="403">(E5129- D5129)</f>
        <v>0</v>
      </c>
      <c r="G5129" s="4">
        <f t="shared" ref="G5129:G5192" si="404">ABS(F5129)</f>
        <v>0</v>
      </c>
      <c r="H5129" s="7">
        <f t="shared" ref="H5129:H5192" si="405">(G5129^2)</f>
        <v>0</v>
      </c>
      <c r="I5129" s="7"/>
      <c r="J5129">
        <v>-611.875</v>
      </c>
      <c r="K5129" s="8">
        <f t="shared" si="40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02"/>
        <v>-4.6080500000000004</v>
      </c>
      <c r="E5130" s="8">
        <f>K5159/1000</f>
        <v>-4.6084799999999992</v>
      </c>
      <c r="F5130" s="4">
        <f t="shared" si="403"/>
        <v>-4.2999999999882021E-4</v>
      </c>
      <c r="G5130" s="4">
        <f t="shared" si="404"/>
        <v>4.2999999999882021E-4</v>
      </c>
      <c r="H5130" s="7">
        <f t="shared" si="405"/>
        <v>1.8489999999898538E-7</v>
      </c>
      <c r="I5130" s="7"/>
      <c r="J5130">
        <v>-611.875</v>
      </c>
      <c r="K5130" s="8">
        <f t="shared" si="40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02"/>
        <v>-4.6416499999999994</v>
      </c>
      <c r="E5131" s="8">
        <f>K5160/1000</f>
        <v>-4.6422700000000008</v>
      </c>
      <c r="F5131" s="4">
        <f t="shared" si="403"/>
        <v>-6.2000000000139721E-4</v>
      </c>
      <c r="G5131" s="4">
        <f t="shared" si="404"/>
        <v>6.2000000000139721E-4</v>
      </c>
      <c r="H5131" s="7">
        <f t="shared" si="405"/>
        <v>3.8440000000173253E-7</v>
      </c>
      <c r="I5131" s="7"/>
      <c r="J5131">
        <v>-1066.92</v>
      </c>
      <c r="K5131" s="8">
        <f t="shared" si="40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02"/>
        <v>102.905</v>
      </c>
      <c r="E5132" s="8">
        <f>K5161/1000</f>
        <v>103.685</v>
      </c>
      <c r="F5132" s="4">
        <f t="shared" si="403"/>
        <v>0.78000000000000114</v>
      </c>
      <c r="G5132" s="4">
        <f t="shared" si="404"/>
        <v>0.78000000000000114</v>
      </c>
      <c r="H5132" s="7">
        <f t="shared" si="405"/>
        <v>0.60840000000000183</v>
      </c>
      <c r="I5132" s="7"/>
      <c r="J5132">
        <v>-1066.92</v>
      </c>
      <c r="K5132" s="8">
        <f t="shared" si="40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02"/>
        <v>104.886</v>
      </c>
      <c r="E5133" s="8">
        <f>K5162/1000</f>
        <v>105.041</v>
      </c>
      <c r="F5133" s="4">
        <f t="shared" si="403"/>
        <v>0.15500000000000114</v>
      </c>
      <c r="G5133" s="4">
        <f t="shared" si="404"/>
        <v>0.15500000000000114</v>
      </c>
      <c r="H5133" s="7">
        <f t="shared" si="405"/>
        <v>2.4025000000000352E-2</v>
      </c>
      <c r="I5133" s="7"/>
      <c r="J5133">
        <v>-4611.7299999999996</v>
      </c>
      <c r="K5133" s="8">
        <f t="shared" si="40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02"/>
        <v>104.883</v>
      </c>
      <c r="E5134" s="8">
        <f>K5163/1000</f>
        <v>105.172</v>
      </c>
      <c r="F5134" s="4">
        <f t="shared" si="403"/>
        <v>0.28900000000000148</v>
      </c>
      <c r="G5134" s="4">
        <f t="shared" si="404"/>
        <v>0.28900000000000148</v>
      </c>
      <c r="H5134" s="7">
        <f t="shared" si="405"/>
        <v>8.3521000000000858E-2</v>
      </c>
      <c r="I5134" s="7"/>
      <c r="J5134">
        <v>45866.6</v>
      </c>
      <c r="K5134" s="8">
        <f t="shared" si="40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02"/>
        <v>105.798</v>
      </c>
      <c r="E5135" s="8">
        <f>K5164/1000</f>
        <v>105.64</v>
      </c>
      <c r="F5135" s="4">
        <f t="shared" si="403"/>
        <v>-0.15800000000000125</v>
      </c>
      <c r="G5135" s="4">
        <f t="shared" si="404"/>
        <v>0.15800000000000125</v>
      </c>
      <c r="H5135" s="7">
        <f t="shared" si="405"/>
        <v>2.4964000000000396E-2</v>
      </c>
      <c r="I5135" s="7"/>
      <c r="J5135">
        <v>64199.199999999997</v>
      </c>
      <c r="K5135" s="8">
        <f t="shared" si="40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02"/>
        <v>35.479099999999995</v>
      </c>
      <c r="E5136" s="8">
        <f>K5165/1000</f>
        <v>35.310699999999997</v>
      </c>
      <c r="F5136" s="4">
        <f t="shared" si="403"/>
        <v>-0.16839999999999833</v>
      </c>
      <c r="G5136" s="4">
        <f t="shared" si="404"/>
        <v>0.16839999999999833</v>
      </c>
      <c r="H5136" s="7">
        <f t="shared" si="405"/>
        <v>2.8358559999999436E-2</v>
      </c>
      <c r="I5136" s="7"/>
      <c r="J5136">
        <v>94764.1</v>
      </c>
      <c r="K5136" s="8">
        <f t="shared" si="40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02"/>
        <v>-0.92471500000000006</v>
      </c>
      <c r="E5137" s="8">
        <f>K5166/1000</f>
        <v>-0.92471500000000006</v>
      </c>
      <c r="F5137" s="4">
        <f t="shared" si="403"/>
        <v>0</v>
      </c>
      <c r="G5137" s="4">
        <f t="shared" si="404"/>
        <v>0</v>
      </c>
      <c r="H5137" s="7">
        <f t="shared" si="405"/>
        <v>0</v>
      </c>
      <c r="I5137" s="7"/>
      <c r="J5137">
        <v>105593</v>
      </c>
      <c r="K5137" s="8">
        <f t="shared" si="40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02"/>
        <v>-0.92471500000000006</v>
      </c>
      <c r="E5138" s="8">
        <f>K5167/1000</f>
        <v>-0.92471500000000006</v>
      </c>
      <c r="F5138" s="4">
        <f t="shared" si="403"/>
        <v>0</v>
      </c>
      <c r="G5138" s="4">
        <f t="shared" si="404"/>
        <v>0</v>
      </c>
      <c r="H5138" s="7">
        <f t="shared" si="405"/>
        <v>0</v>
      </c>
      <c r="I5138" s="7"/>
      <c r="J5138">
        <v>105248</v>
      </c>
      <c r="K5138" s="8">
        <f t="shared" si="40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02"/>
        <v>-0.92471500000000006</v>
      </c>
      <c r="E5139" s="8">
        <f>K5168/1000</f>
        <v>-0.92471500000000006</v>
      </c>
      <c r="F5139" s="4">
        <f t="shared" si="403"/>
        <v>0</v>
      </c>
      <c r="G5139" s="4">
        <f t="shared" si="404"/>
        <v>0</v>
      </c>
      <c r="H5139" s="7">
        <f t="shared" si="405"/>
        <v>0</v>
      </c>
      <c r="I5139" s="7"/>
      <c r="J5139">
        <v>104571</v>
      </c>
      <c r="K5139" s="8">
        <f t="shared" si="40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02"/>
        <v>-0.61187499999999995</v>
      </c>
      <c r="E5140" s="8">
        <f>K5169/1000</f>
        <v>-0.61187499999999995</v>
      </c>
      <c r="F5140" s="4">
        <f t="shared" si="403"/>
        <v>0</v>
      </c>
      <c r="G5140" s="4">
        <f t="shared" si="404"/>
        <v>0</v>
      </c>
      <c r="H5140" s="7">
        <f t="shared" si="405"/>
        <v>0</v>
      </c>
      <c r="I5140" s="7"/>
      <c r="J5140">
        <v>104567</v>
      </c>
      <c r="K5140" s="8">
        <f t="shared" si="40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02"/>
        <v>-0.61187499999999995</v>
      </c>
      <c r="E5141" s="8">
        <f>K5170/1000</f>
        <v>-0.61187499999999995</v>
      </c>
      <c r="F5141" s="4">
        <f t="shared" si="403"/>
        <v>0</v>
      </c>
      <c r="G5141" s="4">
        <f t="shared" si="404"/>
        <v>0</v>
      </c>
      <c r="H5141" s="7">
        <f t="shared" si="405"/>
        <v>0</v>
      </c>
      <c r="I5141" s="7"/>
      <c r="J5141">
        <v>97539.9</v>
      </c>
      <c r="K5141" s="8">
        <f t="shared" si="40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02"/>
        <v>-0.61187499999999995</v>
      </c>
      <c r="E5142" s="8">
        <f>K5171/1000</f>
        <v>-0.61187499999999995</v>
      </c>
      <c r="F5142" s="4">
        <f t="shared" si="403"/>
        <v>0</v>
      </c>
      <c r="G5142" s="4">
        <f t="shared" si="404"/>
        <v>0</v>
      </c>
      <c r="H5142" s="7">
        <f t="shared" si="405"/>
        <v>0</v>
      </c>
      <c r="I5142" s="7"/>
      <c r="J5142">
        <v>68613.5</v>
      </c>
      <c r="K5142" s="8">
        <f t="shared" si="40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02"/>
        <v>-0.61187499999999995</v>
      </c>
      <c r="E5143" s="8">
        <f>K5172/1000</f>
        <v>-0.61187499999999995</v>
      </c>
      <c r="F5143" s="4">
        <f t="shared" si="403"/>
        <v>0</v>
      </c>
      <c r="G5143" s="4">
        <f t="shared" si="404"/>
        <v>0</v>
      </c>
      <c r="H5143" s="7">
        <f t="shared" si="405"/>
        <v>0</v>
      </c>
      <c r="I5143" s="7"/>
      <c r="J5143">
        <v>-924.71500000000003</v>
      </c>
      <c r="K5143" s="8">
        <f t="shared" si="40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02"/>
        <v>-0.61187499999999995</v>
      </c>
      <c r="E5144" s="8">
        <f>K5173/1000</f>
        <v>-0.61187499999999995</v>
      </c>
      <c r="F5144" s="4">
        <f t="shared" si="403"/>
        <v>0</v>
      </c>
      <c r="G5144" s="4">
        <f t="shared" si="404"/>
        <v>0</v>
      </c>
      <c r="H5144" s="7">
        <f t="shared" si="405"/>
        <v>0</v>
      </c>
      <c r="I5144" s="7"/>
      <c r="J5144">
        <v>-924.71500000000003</v>
      </c>
      <c r="K5144" s="8">
        <f t="shared" si="40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02"/>
        <v>-0.61187499999999995</v>
      </c>
      <c r="E5145" s="8">
        <f>K5174/1000</f>
        <v>-0.61187499999999995</v>
      </c>
      <c r="F5145" s="4">
        <f t="shared" si="403"/>
        <v>0</v>
      </c>
      <c r="G5145" s="4">
        <f t="shared" si="404"/>
        <v>0</v>
      </c>
      <c r="H5145" s="7">
        <f t="shared" si="405"/>
        <v>0</v>
      </c>
      <c r="I5145" s="7"/>
      <c r="J5145">
        <v>-611.875</v>
      </c>
      <c r="K5145" s="8">
        <f t="shared" si="40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02"/>
        <v>-0.61187499999999995</v>
      </c>
      <c r="E5146" s="8">
        <f>K5175/1000</f>
        <v>-0.61187499999999995</v>
      </c>
      <c r="F5146" s="4">
        <f t="shared" si="403"/>
        <v>0</v>
      </c>
      <c r="G5146" s="4">
        <f t="shared" si="404"/>
        <v>0</v>
      </c>
      <c r="H5146" s="7">
        <f t="shared" si="405"/>
        <v>0</v>
      </c>
      <c r="I5146" s="7"/>
      <c r="J5146">
        <v>-611.875</v>
      </c>
      <c r="K5146" s="8">
        <f t="shared" si="40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02"/>
        <v>-0.61187499999999995</v>
      </c>
      <c r="E5147" s="8">
        <f>K5176/1000</f>
        <v>-0.61187499999999995</v>
      </c>
      <c r="F5147" s="4">
        <f t="shared" si="403"/>
        <v>0</v>
      </c>
      <c r="G5147" s="4">
        <f t="shared" si="404"/>
        <v>0</v>
      </c>
      <c r="H5147" s="7">
        <f t="shared" si="405"/>
        <v>0</v>
      </c>
      <c r="I5147" s="7"/>
      <c r="J5147">
        <v>-611.875</v>
      </c>
      <c r="K5147" s="8">
        <f t="shared" si="40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02"/>
        <v>-0.61187499999999995</v>
      </c>
      <c r="E5148" s="8">
        <f>K5177/1000</f>
        <v>-0.61187499999999995</v>
      </c>
      <c r="F5148" s="4">
        <f t="shared" si="403"/>
        <v>0</v>
      </c>
      <c r="G5148" s="4">
        <f t="shared" si="404"/>
        <v>0</v>
      </c>
      <c r="H5148" s="7">
        <f t="shared" si="405"/>
        <v>0</v>
      </c>
      <c r="I5148" s="7"/>
      <c r="J5148">
        <v>-611.875</v>
      </c>
      <c r="K5148" s="8">
        <f t="shared" si="40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02"/>
        <v>-0.61187499999999995</v>
      </c>
      <c r="E5149" s="8">
        <f>K5178/1000</f>
        <v>-0.61187499999999995</v>
      </c>
      <c r="F5149" s="4">
        <f t="shared" si="403"/>
        <v>0</v>
      </c>
      <c r="G5149" s="4">
        <f t="shared" si="404"/>
        <v>0</v>
      </c>
      <c r="H5149" s="7">
        <f t="shared" si="405"/>
        <v>0</v>
      </c>
      <c r="I5149" s="7"/>
      <c r="J5149">
        <v>-611.875</v>
      </c>
      <c r="K5149" s="8">
        <f t="shared" si="40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02"/>
        <v>-1.0669200000000001</v>
      </c>
      <c r="E5150" s="8">
        <f>K5179/1000</f>
        <v>-1.0669200000000001</v>
      </c>
      <c r="F5150" s="4">
        <f t="shared" si="403"/>
        <v>0</v>
      </c>
      <c r="G5150" s="4">
        <f t="shared" si="404"/>
        <v>0</v>
      </c>
      <c r="H5150" s="7">
        <f t="shared" si="405"/>
        <v>0</v>
      </c>
      <c r="I5150" s="7"/>
      <c r="J5150">
        <v>-611.875</v>
      </c>
      <c r="K5150" s="8">
        <f t="shared" si="40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02"/>
        <v>-1.0669200000000001</v>
      </c>
      <c r="E5151" s="8">
        <f>K5180/1000</f>
        <v>-1.0669200000000001</v>
      </c>
      <c r="F5151" s="4">
        <f t="shared" si="403"/>
        <v>0</v>
      </c>
      <c r="G5151" s="4">
        <f t="shared" si="404"/>
        <v>0</v>
      </c>
      <c r="H5151" s="7">
        <f t="shared" si="405"/>
        <v>0</v>
      </c>
      <c r="I5151" s="7"/>
      <c r="J5151">
        <v>-611.875</v>
      </c>
      <c r="K5151" s="8">
        <f t="shared" si="40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02"/>
        <v>-4.5838000000000001</v>
      </c>
      <c r="E5152" s="8">
        <f>K5181/1000</f>
        <v>-4.5841899999999995</v>
      </c>
      <c r="F5152" s="4">
        <f t="shared" si="403"/>
        <v>-3.8999999999944635E-4</v>
      </c>
      <c r="G5152" s="4">
        <f t="shared" si="404"/>
        <v>3.8999999999944635E-4</v>
      </c>
      <c r="H5152" s="7">
        <f t="shared" si="405"/>
        <v>1.5209999999956814E-7</v>
      </c>
      <c r="I5152" s="7"/>
      <c r="J5152">
        <v>-611.875</v>
      </c>
      <c r="K5152" s="8">
        <f t="shared" si="40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02"/>
        <v>76.36760000000001</v>
      </c>
      <c r="E5153" s="8">
        <f>K5182/1000</f>
        <v>76.308199999999999</v>
      </c>
      <c r="F5153" s="4">
        <f t="shared" si="403"/>
        <v>-5.9400000000010778E-2</v>
      </c>
      <c r="G5153" s="4">
        <f t="shared" si="404"/>
        <v>5.9400000000010778E-2</v>
      </c>
      <c r="H5153" s="7">
        <f t="shared" si="405"/>
        <v>3.5283600000012806E-3</v>
      </c>
      <c r="I5153" s="7"/>
      <c r="J5153">
        <v>-611.875</v>
      </c>
      <c r="K5153" s="8">
        <f t="shared" si="40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02"/>
        <v>106.72199999999999</v>
      </c>
      <c r="E5154" s="8">
        <f>K5183/1000</f>
        <v>107.17700000000001</v>
      </c>
      <c r="F5154" s="4">
        <f t="shared" si="403"/>
        <v>0.45500000000001251</v>
      </c>
      <c r="G5154" s="4">
        <f t="shared" si="404"/>
        <v>0.45500000000001251</v>
      </c>
      <c r="H5154" s="7">
        <f t="shared" si="405"/>
        <v>0.20702500000001137</v>
      </c>
      <c r="I5154" s="7"/>
      <c r="J5154">
        <v>-611.875</v>
      </c>
      <c r="K5154" s="8">
        <f t="shared" si="40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02"/>
        <v>106.217</v>
      </c>
      <c r="E5155" s="8">
        <f>K5184/1000</f>
        <v>106.247</v>
      </c>
      <c r="F5155" s="4">
        <f t="shared" si="403"/>
        <v>3.0000000000001137E-2</v>
      </c>
      <c r="G5155" s="4">
        <f t="shared" si="404"/>
        <v>3.0000000000001137E-2</v>
      </c>
      <c r="H5155" s="7">
        <f t="shared" si="405"/>
        <v>9.0000000000006817E-4</v>
      </c>
      <c r="I5155" s="7"/>
      <c r="J5155">
        <v>-1066.92</v>
      </c>
      <c r="K5155" s="8">
        <f t="shared" si="40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02"/>
        <v>105.807</v>
      </c>
      <c r="E5156" s="8">
        <f>K5185/1000</f>
        <v>106.336</v>
      </c>
      <c r="F5156" s="4">
        <f t="shared" si="403"/>
        <v>0.52899999999999636</v>
      </c>
      <c r="G5156" s="4">
        <f t="shared" si="404"/>
        <v>0.52899999999999636</v>
      </c>
      <c r="H5156" s="7">
        <f t="shared" si="405"/>
        <v>0.27984099999999618</v>
      </c>
      <c r="I5156" s="7"/>
      <c r="J5156">
        <v>-1066.92</v>
      </c>
      <c r="K5156" s="8">
        <f t="shared" si="40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02"/>
        <v>68.2239</v>
      </c>
      <c r="E5157" s="8">
        <f>K5186/1000</f>
        <v>68.035699999999991</v>
      </c>
      <c r="F5157" s="4">
        <f t="shared" si="403"/>
        <v>-0.18820000000000903</v>
      </c>
      <c r="G5157" s="4">
        <f t="shared" si="404"/>
        <v>0.18820000000000903</v>
      </c>
      <c r="H5157" s="7">
        <f t="shared" si="405"/>
        <v>3.5419240000003398E-2</v>
      </c>
      <c r="I5157" s="7"/>
      <c r="J5157">
        <v>7013.48</v>
      </c>
      <c r="K5157" s="8">
        <f t="shared" si="40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02"/>
        <v>34.3598</v>
      </c>
      <c r="E5158" s="8">
        <f>K5187/1000</f>
        <v>34.225999999999999</v>
      </c>
      <c r="F5158" s="4">
        <f t="shared" si="403"/>
        <v>-0.13380000000000081</v>
      </c>
      <c r="G5158" s="4">
        <f t="shared" si="404"/>
        <v>0.13380000000000081</v>
      </c>
      <c r="H5158" s="7">
        <f t="shared" si="405"/>
        <v>1.7902440000000217E-2</v>
      </c>
      <c r="I5158" s="7"/>
      <c r="J5158">
        <v>-924.71500000000003</v>
      </c>
      <c r="K5158" s="8">
        <f t="shared" si="40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02"/>
        <v>-0.92471500000000006</v>
      </c>
      <c r="E5159" s="8">
        <f>K5188/1000</f>
        <v>-0.92471500000000006</v>
      </c>
      <c r="F5159" s="4">
        <f t="shared" si="403"/>
        <v>0</v>
      </c>
      <c r="G5159" s="4">
        <f t="shared" si="404"/>
        <v>0</v>
      </c>
      <c r="H5159" s="7">
        <f t="shared" si="405"/>
        <v>0</v>
      </c>
      <c r="I5159" s="7"/>
      <c r="J5159">
        <v>-4608.4799999999996</v>
      </c>
      <c r="K5159" s="8">
        <f t="shared" si="40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02"/>
        <v>-0.92471500000000006</v>
      </c>
      <c r="E5160" s="8">
        <f>K5189/1000</f>
        <v>-0.92471500000000006</v>
      </c>
      <c r="F5160" s="4">
        <f t="shared" si="403"/>
        <v>0</v>
      </c>
      <c r="G5160" s="4">
        <f t="shared" si="404"/>
        <v>0</v>
      </c>
      <c r="H5160" s="7">
        <f t="shared" si="405"/>
        <v>0</v>
      </c>
      <c r="I5160" s="7"/>
      <c r="J5160">
        <v>-4642.2700000000004</v>
      </c>
      <c r="K5160" s="8">
        <f t="shared" si="40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02"/>
        <v>-0.92471500000000006</v>
      </c>
      <c r="E5161" s="8">
        <f>K5190/1000</f>
        <v>-0.92471500000000006</v>
      </c>
      <c r="F5161" s="4">
        <f t="shared" si="403"/>
        <v>0</v>
      </c>
      <c r="G5161" s="4">
        <f t="shared" si="404"/>
        <v>0</v>
      </c>
      <c r="H5161" s="7">
        <f t="shared" si="405"/>
        <v>0</v>
      </c>
      <c r="I5161" s="7"/>
      <c r="J5161">
        <v>103685</v>
      </c>
      <c r="K5161" s="8">
        <f t="shared" si="40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02"/>
        <v>-0.92471500000000006</v>
      </c>
      <c r="E5162" s="8">
        <f>K5191/1000</f>
        <v>-0.92471500000000006</v>
      </c>
      <c r="F5162" s="4">
        <f t="shared" si="403"/>
        <v>0</v>
      </c>
      <c r="G5162" s="4">
        <f t="shared" si="404"/>
        <v>0</v>
      </c>
      <c r="H5162" s="7">
        <f t="shared" si="405"/>
        <v>0</v>
      </c>
      <c r="I5162" s="7"/>
      <c r="J5162">
        <v>105041</v>
      </c>
      <c r="K5162" s="8">
        <f t="shared" si="40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02"/>
        <v>-0.92471500000000006</v>
      </c>
      <c r="E5163" s="8">
        <f>K5192/1000</f>
        <v>-0.92471500000000006</v>
      </c>
      <c r="F5163" s="4">
        <f t="shared" si="403"/>
        <v>0</v>
      </c>
      <c r="G5163" s="4">
        <f t="shared" si="404"/>
        <v>0</v>
      </c>
      <c r="H5163" s="7">
        <f t="shared" si="405"/>
        <v>0</v>
      </c>
      <c r="I5163" s="7"/>
      <c r="J5163">
        <v>105172</v>
      </c>
      <c r="K5163" s="8">
        <f t="shared" si="40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02"/>
        <v>-0.61187499999999995</v>
      </c>
      <c r="E5164" s="8">
        <f>K5193/1000</f>
        <v>-0.61187499999999995</v>
      </c>
      <c r="F5164" s="4">
        <f t="shared" si="403"/>
        <v>0</v>
      </c>
      <c r="G5164" s="4">
        <f t="shared" si="404"/>
        <v>0</v>
      </c>
      <c r="H5164" s="7">
        <f t="shared" si="405"/>
        <v>0</v>
      </c>
      <c r="I5164" s="7"/>
      <c r="J5164">
        <v>105640</v>
      </c>
      <c r="K5164" s="8">
        <f t="shared" ref="K5164:K5227" si="406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02"/>
        <v>-0.61187499999999995</v>
      </c>
      <c r="E5165" s="8">
        <f>K5194/1000</f>
        <v>-0.61187499999999995</v>
      </c>
      <c r="F5165" s="4">
        <f t="shared" si="403"/>
        <v>0</v>
      </c>
      <c r="G5165" s="4">
        <f t="shared" si="404"/>
        <v>0</v>
      </c>
      <c r="H5165" s="7">
        <f t="shared" si="405"/>
        <v>0</v>
      </c>
      <c r="I5165" s="7"/>
      <c r="J5165">
        <v>35310.699999999997</v>
      </c>
      <c r="K5165" s="8">
        <f t="shared" si="406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02"/>
        <v>-0.61187499999999995</v>
      </c>
      <c r="E5166" s="8">
        <f>K5195/1000</f>
        <v>-0.61187499999999995</v>
      </c>
      <c r="F5166" s="4">
        <f t="shared" si="403"/>
        <v>0</v>
      </c>
      <c r="G5166" s="4">
        <f t="shared" si="404"/>
        <v>0</v>
      </c>
      <c r="H5166" s="7">
        <f t="shared" si="405"/>
        <v>0</v>
      </c>
      <c r="I5166" s="7"/>
      <c r="J5166">
        <v>-924.71500000000003</v>
      </c>
      <c r="K5166" s="8">
        <f t="shared" si="406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02"/>
        <v>-0.61187499999999995</v>
      </c>
      <c r="E5167" s="8">
        <f>K5196/1000</f>
        <v>-0.61187499999999995</v>
      </c>
      <c r="F5167" s="4">
        <f t="shared" si="403"/>
        <v>0</v>
      </c>
      <c r="G5167" s="4">
        <f t="shared" si="404"/>
        <v>0</v>
      </c>
      <c r="H5167" s="7">
        <f t="shared" si="405"/>
        <v>0</v>
      </c>
      <c r="I5167" s="7"/>
      <c r="J5167">
        <v>-924.71500000000003</v>
      </c>
      <c r="K5167" s="8">
        <f t="shared" si="406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02"/>
        <v>-0.61187499999999995</v>
      </c>
      <c r="E5168" s="8">
        <f>K5197/1000</f>
        <v>-0.61187499999999995</v>
      </c>
      <c r="F5168" s="4">
        <f t="shared" si="403"/>
        <v>0</v>
      </c>
      <c r="G5168" s="4">
        <f t="shared" si="404"/>
        <v>0</v>
      </c>
      <c r="H5168" s="7">
        <f t="shared" si="405"/>
        <v>0</v>
      </c>
      <c r="I5168" s="7"/>
      <c r="J5168">
        <v>-924.71500000000003</v>
      </c>
      <c r="K5168" s="8">
        <f t="shared" si="406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02"/>
        <v>-0.61187499999999995</v>
      </c>
      <c r="E5169" s="8">
        <f>K5198/1000</f>
        <v>-0.61187499999999995</v>
      </c>
      <c r="F5169" s="4">
        <f t="shared" si="403"/>
        <v>0</v>
      </c>
      <c r="G5169" s="4">
        <f t="shared" si="404"/>
        <v>0</v>
      </c>
      <c r="H5169" s="7">
        <f t="shared" si="405"/>
        <v>0</v>
      </c>
      <c r="I5169" s="7"/>
      <c r="J5169">
        <v>-611.875</v>
      </c>
      <c r="K5169" s="8">
        <f t="shared" si="406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02"/>
        <v>-0.61187499999999995</v>
      </c>
      <c r="E5170" s="8">
        <f>K5199/1000</f>
        <v>-0.61187499999999995</v>
      </c>
      <c r="F5170" s="4">
        <f t="shared" si="403"/>
        <v>0</v>
      </c>
      <c r="G5170" s="4">
        <f t="shared" si="404"/>
        <v>0</v>
      </c>
      <c r="H5170" s="7">
        <f t="shared" si="405"/>
        <v>0</v>
      </c>
      <c r="I5170" s="7"/>
      <c r="J5170">
        <v>-611.875</v>
      </c>
      <c r="K5170" s="8">
        <f t="shared" si="406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02"/>
        <v>-0.61187499999999995</v>
      </c>
      <c r="E5171" s="8">
        <f>K5200/1000</f>
        <v>-0.61187499999999995</v>
      </c>
      <c r="F5171" s="4">
        <f t="shared" si="403"/>
        <v>0</v>
      </c>
      <c r="G5171" s="4">
        <f t="shared" si="404"/>
        <v>0</v>
      </c>
      <c r="H5171" s="7">
        <f t="shared" si="405"/>
        <v>0</v>
      </c>
      <c r="I5171" s="7"/>
      <c r="J5171">
        <v>-611.875</v>
      </c>
      <c r="K5171" s="8">
        <f t="shared" si="406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02"/>
        <v>-0.61187499999999995</v>
      </c>
      <c r="E5172" s="8">
        <f>K5201/1000</f>
        <v>-0.61187499999999995</v>
      </c>
      <c r="F5172" s="4">
        <f t="shared" si="403"/>
        <v>0</v>
      </c>
      <c r="G5172" s="4">
        <f t="shared" si="404"/>
        <v>0</v>
      </c>
      <c r="H5172" s="7">
        <f t="shared" si="405"/>
        <v>0</v>
      </c>
      <c r="I5172" s="7"/>
      <c r="J5172">
        <v>-611.875</v>
      </c>
      <c r="K5172" s="8">
        <f t="shared" si="406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02"/>
        <v>-0.61187499999999995</v>
      </c>
      <c r="E5173" s="8">
        <f>K5202/1000</f>
        <v>-0.61187499999999995</v>
      </c>
      <c r="F5173" s="4">
        <f t="shared" si="403"/>
        <v>0</v>
      </c>
      <c r="G5173" s="4">
        <f t="shared" si="404"/>
        <v>0</v>
      </c>
      <c r="H5173" s="7">
        <f t="shared" si="405"/>
        <v>0</v>
      </c>
      <c r="I5173" s="7"/>
      <c r="J5173">
        <v>-611.875</v>
      </c>
      <c r="K5173" s="8">
        <f t="shared" si="406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02"/>
        <v>-1.0669200000000001</v>
      </c>
      <c r="E5174" s="8">
        <f>K5203/1000</f>
        <v>-1.0669200000000001</v>
      </c>
      <c r="F5174" s="4">
        <f t="shared" si="403"/>
        <v>0</v>
      </c>
      <c r="G5174" s="4">
        <f t="shared" si="404"/>
        <v>0</v>
      </c>
      <c r="H5174" s="7">
        <f t="shared" si="405"/>
        <v>0</v>
      </c>
      <c r="I5174" s="7"/>
      <c r="J5174">
        <v>-611.875</v>
      </c>
      <c r="K5174" s="8">
        <f t="shared" si="406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02"/>
        <v>-1.0669200000000001</v>
      </c>
      <c r="E5175" s="8">
        <f>K5204/1000</f>
        <v>-1.0669200000000001</v>
      </c>
      <c r="F5175" s="4">
        <f t="shared" si="403"/>
        <v>0</v>
      </c>
      <c r="G5175" s="4">
        <f t="shared" si="404"/>
        <v>0</v>
      </c>
      <c r="H5175" s="7">
        <f t="shared" si="405"/>
        <v>0</v>
      </c>
      <c r="I5175" s="7"/>
      <c r="J5175">
        <v>-611.875</v>
      </c>
      <c r="K5175" s="8">
        <f t="shared" si="406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02"/>
        <v>-2.0156400000000003</v>
      </c>
      <c r="E5176" s="8">
        <f>K5205/1000</f>
        <v>-1.9090199999999999</v>
      </c>
      <c r="F5176" s="4">
        <f t="shared" si="403"/>
        <v>0.10662000000000038</v>
      </c>
      <c r="G5176" s="4">
        <f t="shared" si="404"/>
        <v>0.10662000000000038</v>
      </c>
      <c r="H5176" s="7">
        <f t="shared" si="405"/>
        <v>1.1367824400000082E-2</v>
      </c>
      <c r="I5176" s="7"/>
      <c r="J5176">
        <v>-611.875</v>
      </c>
      <c r="K5176" s="8">
        <f t="shared" si="406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02"/>
        <v>108.75</v>
      </c>
      <c r="E5177" s="8">
        <f>K5206/1000</f>
        <v>108.824</v>
      </c>
      <c r="F5177" s="4">
        <f t="shared" si="403"/>
        <v>7.3999999999998067E-2</v>
      </c>
      <c r="G5177" s="4">
        <f t="shared" si="404"/>
        <v>7.3999999999998067E-2</v>
      </c>
      <c r="H5177" s="7">
        <f t="shared" si="405"/>
        <v>5.4759999999997137E-3</v>
      </c>
      <c r="I5177" s="7"/>
      <c r="J5177">
        <v>-611.875</v>
      </c>
      <c r="K5177" s="8">
        <f t="shared" si="406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02"/>
        <v>108.2</v>
      </c>
      <c r="E5178" s="8">
        <f>K5207/1000</f>
        <v>108.306</v>
      </c>
      <c r="F5178" s="4">
        <f t="shared" si="403"/>
        <v>0.10599999999999454</v>
      </c>
      <c r="G5178" s="4">
        <f t="shared" si="404"/>
        <v>0.10599999999999454</v>
      </c>
      <c r="H5178" s="7">
        <f t="shared" si="405"/>
        <v>1.1235999999998842E-2</v>
      </c>
      <c r="I5178" s="7"/>
      <c r="J5178">
        <v>-611.875</v>
      </c>
      <c r="K5178" s="8">
        <f t="shared" si="406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02"/>
        <v>70.927700000000002</v>
      </c>
      <c r="E5179" s="8">
        <f>K5208/1000</f>
        <v>71.367399999999989</v>
      </c>
      <c r="F5179" s="4">
        <f t="shared" si="403"/>
        <v>0.43969999999998777</v>
      </c>
      <c r="G5179" s="4">
        <f t="shared" si="404"/>
        <v>0.43969999999998777</v>
      </c>
      <c r="H5179" s="7">
        <f t="shared" si="405"/>
        <v>0.19333608999998925</v>
      </c>
      <c r="I5179" s="7"/>
      <c r="J5179">
        <v>-1066.92</v>
      </c>
      <c r="K5179" s="8">
        <f t="shared" si="406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02"/>
        <v>86.363900000000001</v>
      </c>
      <c r="E5180" s="8">
        <f>K5209/1000</f>
        <v>86.853700000000003</v>
      </c>
      <c r="F5180" s="4">
        <f t="shared" si="403"/>
        <v>0.48980000000000246</v>
      </c>
      <c r="G5180" s="4">
        <f t="shared" si="404"/>
        <v>0.48980000000000246</v>
      </c>
      <c r="H5180" s="7">
        <f t="shared" si="405"/>
        <v>0.2399040400000024</v>
      </c>
      <c r="I5180" s="7"/>
      <c r="J5180">
        <v>-1066.92</v>
      </c>
      <c r="K5180" s="8">
        <f t="shared" si="406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02"/>
        <v>-0.92471500000000006</v>
      </c>
      <c r="E5181" s="8">
        <f>K5210/1000</f>
        <v>-0.92471500000000006</v>
      </c>
      <c r="F5181" s="4">
        <f t="shared" si="403"/>
        <v>0</v>
      </c>
      <c r="G5181" s="4">
        <f t="shared" si="404"/>
        <v>0</v>
      </c>
      <c r="H5181" s="7">
        <f t="shared" si="405"/>
        <v>0</v>
      </c>
      <c r="I5181" s="7"/>
      <c r="J5181">
        <v>-4584.1899999999996</v>
      </c>
      <c r="K5181" s="8">
        <f t="shared" si="406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02"/>
        <v>-0.92471500000000006</v>
      </c>
      <c r="E5182" s="8">
        <f>K5211/1000</f>
        <v>-0.92471500000000006</v>
      </c>
      <c r="F5182" s="4">
        <f t="shared" si="403"/>
        <v>0</v>
      </c>
      <c r="G5182" s="4">
        <f t="shared" si="404"/>
        <v>0</v>
      </c>
      <c r="H5182" s="7">
        <f t="shared" si="405"/>
        <v>0</v>
      </c>
      <c r="I5182" s="7"/>
      <c r="J5182">
        <v>76308.2</v>
      </c>
      <c r="K5182" s="8">
        <f t="shared" si="406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02"/>
        <v>22.331199999999999</v>
      </c>
      <c r="E5183" s="8">
        <f>K5212/1000</f>
        <v>22.66</v>
      </c>
      <c r="F5183" s="4">
        <f t="shared" si="403"/>
        <v>0.32880000000000109</v>
      </c>
      <c r="G5183" s="4">
        <f t="shared" si="404"/>
        <v>0.32880000000000109</v>
      </c>
      <c r="H5183" s="7">
        <f t="shared" si="405"/>
        <v>0.10810944000000072</v>
      </c>
      <c r="I5183" s="7"/>
      <c r="J5183">
        <v>107177</v>
      </c>
      <c r="K5183" s="8">
        <f t="shared" si="406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02"/>
        <v>35.345699999999994</v>
      </c>
      <c r="E5184" s="8">
        <f>K5213/1000</f>
        <v>35.221699999999998</v>
      </c>
      <c r="F5184" s="4">
        <f t="shared" si="403"/>
        <v>-0.12399999999999523</v>
      </c>
      <c r="G5184" s="4">
        <f t="shared" si="404"/>
        <v>0.12399999999999523</v>
      </c>
      <c r="H5184" s="7">
        <f t="shared" si="405"/>
        <v>1.5375999999998816E-2</v>
      </c>
      <c r="I5184" s="7"/>
      <c r="J5184">
        <v>106247</v>
      </c>
      <c r="K5184" s="8">
        <f t="shared" si="406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02"/>
        <v>27.431000000000001</v>
      </c>
      <c r="E5185" s="8">
        <f>K5214/1000</f>
        <v>27.224499999999999</v>
      </c>
      <c r="F5185" s="4">
        <f t="shared" si="403"/>
        <v>-0.2065000000000019</v>
      </c>
      <c r="G5185" s="4">
        <f t="shared" si="404"/>
        <v>0.2065000000000019</v>
      </c>
      <c r="H5185" s="7">
        <f t="shared" si="405"/>
        <v>4.2642250000000784E-2</v>
      </c>
      <c r="I5185" s="7"/>
      <c r="J5185">
        <v>106336</v>
      </c>
      <c r="K5185" s="8">
        <f t="shared" si="406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02"/>
        <v>-0.92471500000000006</v>
      </c>
      <c r="E5186" s="8">
        <f>K5215/1000</f>
        <v>-0.92471500000000006</v>
      </c>
      <c r="F5186" s="4">
        <f t="shared" si="403"/>
        <v>0</v>
      </c>
      <c r="G5186" s="4">
        <f t="shared" si="404"/>
        <v>0</v>
      </c>
      <c r="H5186" s="7">
        <f t="shared" si="405"/>
        <v>0</v>
      </c>
      <c r="I5186" s="7"/>
      <c r="J5186">
        <v>68035.7</v>
      </c>
      <c r="K5186" s="8">
        <f t="shared" si="406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02"/>
        <v>-0.92471500000000006</v>
      </c>
      <c r="E5187" s="8">
        <f>K5216/1000</f>
        <v>-0.92471500000000006</v>
      </c>
      <c r="F5187" s="4">
        <f t="shared" si="403"/>
        <v>0</v>
      </c>
      <c r="G5187" s="4">
        <f t="shared" si="404"/>
        <v>0</v>
      </c>
      <c r="H5187" s="7">
        <f t="shared" si="405"/>
        <v>0</v>
      </c>
      <c r="I5187" s="7"/>
      <c r="J5187">
        <v>34226</v>
      </c>
      <c r="K5187" s="8">
        <f t="shared" si="406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02"/>
        <v>-0.61187499999999995</v>
      </c>
      <c r="E5188" s="8">
        <f>K5217/1000</f>
        <v>-0.61187499999999995</v>
      </c>
      <c r="F5188" s="4">
        <f t="shared" si="403"/>
        <v>0</v>
      </c>
      <c r="G5188" s="4">
        <f t="shared" si="404"/>
        <v>0</v>
      </c>
      <c r="H5188" s="7">
        <f t="shared" si="405"/>
        <v>0</v>
      </c>
      <c r="I5188" s="7"/>
      <c r="J5188">
        <v>-924.71500000000003</v>
      </c>
      <c r="K5188" s="8">
        <f t="shared" si="406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02"/>
        <v>-0.61187499999999995</v>
      </c>
      <c r="E5189" s="8">
        <f>K5218/1000</f>
        <v>-0.61187499999999995</v>
      </c>
      <c r="F5189" s="4">
        <f t="shared" si="403"/>
        <v>0</v>
      </c>
      <c r="G5189" s="4">
        <f t="shared" si="404"/>
        <v>0</v>
      </c>
      <c r="H5189" s="7">
        <f t="shared" si="405"/>
        <v>0</v>
      </c>
      <c r="I5189" s="7"/>
      <c r="J5189">
        <v>-924.71500000000003</v>
      </c>
      <c r="K5189" s="8">
        <f t="shared" si="406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02"/>
        <v>-0.61187499999999995</v>
      </c>
      <c r="E5190" s="8">
        <f>K5219/1000</f>
        <v>-0.61187499999999995</v>
      </c>
      <c r="F5190" s="4">
        <f t="shared" si="403"/>
        <v>0</v>
      </c>
      <c r="G5190" s="4">
        <f t="shared" si="404"/>
        <v>0</v>
      </c>
      <c r="H5190" s="7">
        <f t="shared" si="405"/>
        <v>0</v>
      </c>
      <c r="I5190" s="7"/>
      <c r="J5190">
        <v>-924.71500000000003</v>
      </c>
      <c r="K5190" s="8">
        <f t="shared" si="406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02"/>
        <v>-0.61187499999999995</v>
      </c>
      <c r="E5191" s="8">
        <f>K5220/1000</f>
        <v>-0.61187499999999995</v>
      </c>
      <c r="F5191" s="4">
        <f t="shared" si="403"/>
        <v>0</v>
      </c>
      <c r="G5191" s="4">
        <f t="shared" si="404"/>
        <v>0</v>
      </c>
      <c r="H5191" s="7">
        <f t="shared" si="405"/>
        <v>0</v>
      </c>
      <c r="I5191" s="7"/>
      <c r="J5191">
        <v>-924.71500000000003</v>
      </c>
      <c r="K5191" s="8">
        <f t="shared" si="406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02"/>
        <v>-0.61187499999999995</v>
      </c>
      <c r="E5192" s="8">
        <f>K5221/1000</f>
        <v>-0.61187499999999995</v>
      </c>
      <c r="F5192" s="4">
        <f t="shared" si="403"/>
        <v>0</v>
      </c>
      <c r="G5192" s="4">
        <f t="shared" si="404"/>
        <v>0</v>
      </c>
      <c r="H5192" s="7">
        <f t="shared" si="405"/>
        <v>0</v>
      </c>
      <c r="I5192" s="7"/>
      <c r="J5192">
        <v>-924.71500000000003</v>
      </c>
      <c r="K5192" s="8">
        <f t="shared" si="406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07">C5193/1000</f>
        <v>-0.61187499999999995</v>
      </c>
      <c r="E5193" s="8">
        <f>K5222/1000</f>
        <v>-0.61187499999999995</v>
      </c>
      <c r="F5193" s="4">
        <f t="shared" ref="F5193:F5256" si="408">(E5193- D5193)</f>
        <v>0</v>
      </c>
      <c r="G5193" s="4">
        <f t="shared" ref="G5193:G5256" si="409">ABS(F5193)</f>
        <v>0</v>
      </c>
      <c r="H5193" s="7">
        <f t="shared" ref="H5193:H5256" si="410">(G5193^2)</f>
        <v>0</v>
      </c>
      <c r="I5193" s="7"/>
      <c r="J5193">
        <v>-611.875</v>
      </c>
      <c r="K5193" s="8">
        <f t="shared" si="406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07"/>
        <v>-0.61187499999999995</v>
      </c>
      <c r="E5194" s="8">
        <f>K5223/1000</f>
        <v>-0.61187499999999995</v>
      </c>
      <c r="F5194" s="4">
        <f t="shared" si="408"/>
        <v>0</v>
      </c>
      <c r="G5194" s="4">
        <f t="shared" si="409"/>
        <v>0</v>
      </c>
      <c r="H5194" s="7">
        <f t="shared" si="410"/>
        <v>0</v>
      </c>
      <c r="I5194" s="7"/>
      <c r="J5194">
        <v>-611.875</v>
      </c>
      <c r="K5194" s="8">
        <f t="shared" si="406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07"/>
        <v>-0.61187499999999995</v>
      </c>
      <c r="E5195" s="8">
        <f>K5224/1000</f>
        <v>-0.61187499999999995</v>
      </c>
      <c r="F5195" s="4">
        <f t="shared" si="408"/>
        <v>0</v>
      </c>
      <c r="G5195" s="4">
        <f t="shared" si="409"/>
        <v>0</v>
      </c>
      <c r="H5195" s="7">
        <f t="shared" si="410"/>
        <v>0</v>
      </c>
      <c r="I5195" s="7"/>
      <c r="J5195">
        <v>-611.875</v>
      </c>
      <c r="K5195" s="8">
        <f t="shared" si="406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07"/>
        <v>-0.61187499999999995</v>
      </c>
      <c r="E5196" s="8">
        <f>K5225/1000</f>
        <v>-0.61187499999999995</v>
      </c>
      <c r="F5196" s="4">
        <f t="shared" si="408"/>
        <v>0</v>
      </c>
      <c r="G5196" s="4">
        <f t="shared" si="409"/>
        <v>0</v>
      </c>
      <c r="H5196" s="7">
        <f t="shared" si="410"/>
        <v>0</v>
      </c>
      <c r="I5196" s="7"/>
      <c r="J5196">
        <v>-611.875</v>
      </c>
      <c r="K5196" s="8">
        <f t="shared" si="406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07"/>
        <v>-0.61187499999999995</v>
      </c>
      <c r="E5197" s="8">
        <f>K5226/1000</f>
        <v>-0.61187499999999995</v>
      </c>
      <c r="F5197" s="4">
        <f t="shared" si="408"/>
        <v>0</v>
      </c>
      <c r="G5197" s="4">
        <f t="shared" si="409"/>
        <v>0</v>
      </c>
      <c r="H5197" s="7">
        <f t="shared" si="410"/>
        <v>0</v>
      </c>
      <c r="I5197" s="7"/>
      <c r="J5197">
        <v>-611.875</v>
      </c>
      <c r="K5197" s="8">
        <f t="shared" si="406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07"/>
        <v>-1.0669200000000001</v>
      </c>
      <c r="E5198" s="8">
        <f>K5227/1000</f>
        <v>-1.0669200000000001</v>
      </c>
      <c r="F5198" s="4">
        <f t="shared" si="408"/>
        <v>0</v>
      </c>
      <c r="G5198" s="4">
        <f t="shared" si="409"/>
        <v>0</v>
      </c>
      <c r="H5198" s="7">
        <f t="shared" si="410"/>
        <v>0</v>
      </c>
      <c r="I5198" s="7"/>
      <c r="J5198">
        <v>-611.875</v>
      </c>
      <c r="K5198" s="8">
        <f t="shared" si="406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07"/>
        <v>-4.7124199999999998</v>
      </c>
      <c r="E5199" s="8">
        <f>K5228/1000</f>
        <v>-4.71563</v>
      </c>
      <c r="F5199" s="4">
        <f t="shared" si="408"/>
        <v>-3.2100000000001572E-3</v>
      </c>
      <c r="G5199" s="4">
        <f t="shared" si="409"/>
        <v>3.2100000000001572E-3</v>
      </c>
      <c r="H5199" s="7">
        <f t="shared" si="410"/>
        <v>1.030410000000101E-5</v>
      </c>
      <c r="I5199" s="7"/>
      <c r="J5199">
        <v>-611.875</v>
      </c>
      <c r="K5199" s="8">
        <f t="shared" si="406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07"/>
        <v>58.767199999999995</v>
      </c>
      <c r="E5200" s="8">
        <f>K5229/1000</f>
        <v>59.0929</v>
      </c>
      <c r="F5200" s="4">
        <f t="shared" si="408"/>
        <v>0.32570000000000476</v>
      </c>
      <c r="G5200" s="4">
        <f t="shared" si="409"/>
        <v>0.32570000000000476</v>
      </c>
      <c r="H5200" s="7">
        <f t="shared" si="410"/>
        <v>0.10608049000000311</v>
      </c>
      <c r="I5200" s="7"/>
      <c r="J5200">
        <v>-611.875</v>
      </c>
      <c r="K5200" s="8">
        <f t="shared" si="406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07"/>
        <v>74.309200000000004</v>
      </c>
      <c r="E5201" s="8">
        <f>K5230/1000</f>
        <v>74.422899999999998</v>
      </c>
      <c r="F5201" s="4">
        <f t="shared" si="408"/>
        <v>0.11369999999999436</v>
      </c>
      <c r="G5201" s="4">
        <f t="shared" si="409"/>
        <v>0.11369999999999436</v>
      </c>
      <c r="H5201" s="7">
        <f t="shared" si="410"/>
        <v>1.2927689999998718E-2</v>
      </c>
      <c r="I5201" s="7"/>
      <c r="J5201">
        <v>-611.875</v>
      </c>
      <c r="K5201" s="8">
        <f t="shared" si="406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07"/>
        <v>107.212</v>
      </c>
      <c r="E5202" s="8">
        <f>K5231/1000</f>
        <v>107.675</v>
      </c>
      <c r="F5202" s="4">
        <f t="shared" si="408"/>
        <v>0.46299999999999386</v>
      </c>
      <c r="G5202" s="4">
        <f t="shared" si="409"/>
        <v>0.46299999999999386</v>
      </c>
      <c r="H5202" s="7">
        <f t="shared" si="410"/>
        <v>0.21436899999999431</v>
      </c>
      <c r="I5202" s="7"/>
      <c r="J5202">
        <v>-611.875</v>
      </c>
      <c r="K5202" s="8">
        <f t="shared" si="406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07"/>
        <v>106.66500000000001</v>
      </c>
      <c r="E5203" s="8">
        <f>K5232/1000</f>
        <v>106.735</v>
      </c>
      <c r="F5203" s="4">
        <f t="shared" si="408"/>
        <v>6.9999999999993179E-2</v>
      </c>
      <c r="G5203" s="4">
        <f t="shared" si="409"/>
        <v>6.9999999999993179E-2</v>
      </c>
      <c r="H5203" s="7">
        <f t="shared" si="410"/>
        <v>4.8999999999990449E-3</v>
      </c>
      <c r="I5203" s="7"/>
      <c r="J5203">
        <v>-1066.92</v>
      </c>
      <c r="K5203" s="8">
        <f t="shared" si="406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07"/>
        <v>71.782800000000009</v>
      </c>
      <c r="E5204" s="8">
        <f>K5233/1000</f>
        <v>71.853100000000012</v>
      </c>
      <c r="F5204" s="4">
        <f t="shared" si="408"/>
        <v>7.0300000000003138E-2</v>
      </c>
      <c r="G5204" s="4">
        <f t="shared" si="409"/>
        <v>7.0300000000003138E-2</v>
      </c>
      <c r="H5204" s="7">
        <f t="shared" si="410"/>
        <v>4.9420900000004412E-3</v>
      </c>
      <c r="I5204" s="7"/>
      <c r="J5204">
        <v>-1066.92</v>
      </c>
      <c r="K5204" s="8">
        <f t="shared" si="406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07"/>
        <v>80.811700000000002</v>
      </c>
      <c r="E5205" s="8">
        <f>K5234/1000</f>
        <v>80.601199999999992</v>
      </c>
      <c r="F5205" s="4">
        <f t="shared" si="408"/>
        <v>-0.21050000000001035</v>
      </c>
      <c r="G5205" s="4">
        <f t="shared" si="409"/>
        <v>0.21050000000001035</v>
      </c>
      <c r="H5205" s="7">
        <f t="shared" si="410"/>
        <v>4.4310250000004353E-2</v>
      </c>
      <c r="I5205" s="7"/>
      <c r="J5205">
        <v>-1909.02</v>
      </c>
      <c r="K5205" s="8">
        <f t="shared" si="406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07"/>
        <v>58.376899999999999</v>
      </c>
      <c r="E5206" s="8">
        <f>K5235/1000</f>
        <v>58.154800000000002</v>
      </c>
      <c r="F5206" s="4">
        <f t="shared" si="408"/>
        <v>-0.22209999999999752</v>
      </c>
      <c r="G5206" s="4">
        <f t="shared" si="409"/>
        <v>0.22209999999999752</v>
      </c>
      <c r="H5206" s="7">
        <f t="shared" si="410"/>
        <v>4.93284099999989E-2</v>
      </c>
      <c r="I5206" s="7"/>
      <c r="J5206">
        <v>108824</v>
      </c>
      <c r="K5206" s="8">
        <f t="shared" si="406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07"/>
        <v>93.775300000000001</v>
      </c>
      <c r="E5207" s="8">
        <f>K5236/1000</f>
        <v>93.950199999999995</v>
      </c>
      <c r="F5207" s="4">
        <f t="shared" si="408"/>
        <v>0.17489999999999384</v>
      </c>
      <c r="G5207" s="4">
        <f t="shared" si="409"/>
        <v>0.17489999999999384</v>
      </c>
      <c r="H5207" s="7">
        <f t="shared" si="410"/>
        <v>3.0590009999997846E-2</v>
      </c>
      <c r="I5207" s="7"/>
      <c r="J5207">
        <v>108306</v>
      </c>
      <c r="K5207" s="8">
        <f t="shared" si="406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07"/>
        <v>94.033000000000001</v>
      </c>
      <c r="E5208" s="8">
        <f>K5237/1000</f>
        <v>93.905799999999999</v>
      </c>
      <c r="F5208" s="4">
        <f t="shared" si="408"/>
        <v>-0.12720000000000198</v>
      </c>
      <c r="G5208" s="4">
        <f t="shared" si="409"/>
        <v>0.12720000000000198</v>
      </c>
      <c r="H5208" s="7">
        <f t="shared" si="410"/>
        <v>1.6179840000000504E-2</v>
      </c>
      <c r="I5208" s="7"/>
      <c r="J5208">
        <v>71367.399999999994</v>
      </c>
      <c r="K5208" s="8">
        <f t="shared" si="406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07"/>
        <v>54.939800000000005</v>
      </c>
      <c r="E5209" s="8">
        <f>K5238/1000</f>
        <v>54.4437</v>
      </c>
      <c r="F5209" s="4">
        <f t="shared" si="408"/>
        <v>-0.49610000000000554</v>
      </c>
      <c r="G5209" s="4">
        <f t="shared" si="409"/>
        <v>0.49610000000000554</v>
      </c>
      <c r="H5209" s="7">
        <f t="shared" si="410"/>
        <v>0.2461152100000055</v>
      </c>
      <c r="I5209" s="7"/>
      <c r="J5209">
        <v>86853.7</v>
      </c>
      <c r="K5209" s="8">
        <f t="shared" si="406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07"/>
        <v>-0.96190900000000001</v>
      </c>
      <c r="E5210" s="8">
        <f>K5239/1000</f>
        <v>-0.92471500000000006</v>
      </c>
      <c r="F5210" s="4">
        <f t="shared" si="408"/>
        <v>3.7193999999999949E-2</v>
      </c>
      <c r="G5210" s="4">
        <f t="shared" si="409"/>
        <v>3.7193999999999949E-2</v>
      </c>
      <c r="H5210" s="7">
        <f t="shared" si="410"/>
        <v>1.3833936359999963E-3</v>
      </c>
      <c r="I5210" s="7"/>
      <c r="J5210">
        <v>-924.71500000000003</v>
      </c>
      <c r="K5210" s="8">
        <f t="shared" si="406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07"/>
        <v>-0.92471500000000006</v>
      </c>
      <c r="E5211" s="8">
        <f>K5240/1000</f>
        <v>-0.92471500000000006</v>
      </c>
      <c r="F5211" s="4">
        <f t="shared" si="408"/>
        <v>0</v>
      </c>
      <c r="G5211" s="4">
        <f t="shared" si="409"/>
        <v>0</v>
      </c>
      <c r="H5211" s="7">
        <f t="shared" si="410"/>
        <v>0</v>
      </c>
      <c r="I5211" s="7"/>
      <c r="J5211">
        <v>-924.71500000000003</v>
      </c>
      <c r="K5211" s="8">
        <f t="shared" si="406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07"/>
        <v>-0.61187499999999995</v>
      </c>
      <c r="E5212" s="8">
        <f>K5241/1000</f>
        <v>-0.61187499999999995</v>
      </c>
      <c r="F5212" s="4">
        <f t="shared" si="408"/>
        <v>0</v>
      </c>
      <c r="G5212" s="4">
        <f t="shared" si="409"/>
        <v>0</v>
      </c>
      <c r="H5212" s="7">
        <f t="shared" si="410"/>
        <v>0</v>
      </c>
      <c r="I5212" s="7"/>
      <c r="J5212">
        <v>22660</v>
      </c>
      <c r="K5212" s="8">
        <f t="shared" si="406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07"/>
        <v>-0.61187499999999995</v>
      </c>
      <c r="E5213" s="8">
        <f>K5242/1000</f>
        <v>-0.61187499999999995</v>
      </c>
      <c r="F5213" s="4">
        <f t="shared" si="408"/>
        <v>0</v>
      </c>
      <c r="G5213" s="4">
        <f t="shared" si="409"/>
        <v>0</v>
      </c>
      <c r="H5213" s="7">
        <f t="shared" si="410"/>
        <v>0</v>
      </c>
      <c r="I5213" s="7"/>
      <c r="J5213">
        <v>35221.699999999997</v>
      </c>
      <c r="K5213" s="8">
        <f t="shared" si="406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07"/>
        <v>-0.61187499999999995</v>
      </c>
      <c r="E5214" s="8">
        <f>K5243/1000</f>
        <v>-0.61187499999999995</v>
      </c>
      <c r="F5214" s="4">
        <f t="shared" si="408"/>
        <v>0</v>
      </c>
      <c r="G5214" s="4">
        <f t="shared" si="409"/>
        <v>0</v>
      </c>
      <c r="H5214" s="7">
        <f t="shared" si="410"/>
        <v>0</v>
      </c>
      <c r="I5214" s="7"/>
      <c r="J5214">
        <v>27224.5</v>
      </c>
      <c r="K5214" s="8">
        <f t="shared" si="406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07"/>
        <v>-0.61187499999999995</v>
      </c>
      <c r="E5215" s="8">
        <f>K5244/1000</f>
        <v>-0.61187499999999995</v>
      </c>
      <c r="F5215" s="4">
        <f t="shared" si="408"/>
        <v>0</v>
      </c>
      <c r="G5215" s="4">
        <f t="shared" si="409"/>
        <v>0</v>
      </c>
      <c r="H5215" s="7">
        <f t="shared" si="410"/>
        <v>0</v>
      </c>
      <c r="I5215" s="7"/>
      <c r="J5215">
        <v>-924.71500000000003</v>
      </c>
      <c r="K5215" s="8">
        <f t="shared" si="406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07"/>
        <v>-0.61187499999999995</v>
      </c>
      <c r="E5216" s="8">
        <f>K5245/1000</f>
        <v>-0.61187499999999995</v>
      </c>
      <c r="F5216" s="4">
        <f t="shared" si="408"/>
        <v>0</v>
      </c>
      <c r="G5216" s="4">
        <f t="shared" si="409"/>
        <v>0</v>
      </c>
      <c r="H5216" s="7">
        <f t="shared" si="410"/>
        <v>0</v>
      </c>
      <c r="I5216" s="7"/>
      <c r="J5216">
        <v>-924.71500000000003</v>
      </c>
      <c r="K5216" s="8">
        <f t="shared" si="406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07"/>
        <v>-0.61187499999999995</v>
      </c>
      <c r="E5217" s="8">
        <f>K5246/1000</f>
        <v>-0.61187499999999995</v>
      </c>
      <c r="F5217" s="4">
        <f t="shared" si="408"/>
        <v>0</v>
      </c>
      <c r="G5217" s="4">
        <f t="shared" si="409"/>
        <v>0</v>
      </c>
      <c r="H5217" s="7">
        <f t="shared" si="410"/>
        <v>0</v>
      </c>
      <c r="I5217" s="7"/>
      <c r="J5217">
        <v>-611.875</v>
      </c>
      <c r="K5217" s="8">
        <f t="shared" si="406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07"/>
        <v>-0.61187499999999995</v>
      </c>
      <c r="E5218" s="8">
        <f>K5247/1000</f>
        <v>-0.61187499999999995</v>
      </c>
      <c r="F5218" s="4">
        <f t="shared" si="408"/>
        <v>0</v>
      </c>
      <c r="G5218" s="4">
        <f t="shared" si="409"/>
        <v>0</v>
      </c>
      <c r="H5218" s="7">
        <f t="shared" si="410"/>
        <v>0</v>
      </c>
      <c r="I5218" s="7"/>
      <c r="J5218">
        <v>-611.875</v>
      </c>
      <c r="K5218" s="8">
        <f t="shared" si="406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07"/>
        <v>-0.61187499999999995</v>
      </c>
      <c r="E5219" s="8">
        <f>K5248/1000</f>
        <v>-0.61187499999999995</v>
      </c>
      <c r="F5219" s="4">
        <f t="shared" si="408"/>
        <v>0</v>
      </c>
      <c r="G5219" s="4">
        <f t="shared" si="409"/>
        <v>0</v>
      </c>
      <c r="H5219" s="7">
        <f t="shared" si="410"/>
        <v>0</v>
      </c>
      <c r="I5219" s="7"/>
      <c r="J5219">
        <v>-611.875</v>
      </c>
      <c r="K5219" s="8">
        <f t="shared" si="406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07"/>
        <v>-0.61187499999999995</v>
      </c>
      <c r="E5220" s="8">
        <f>K5249/1000</f>
        <v>-0.61187499999999995</v>
      </c>
      <c r="F5220" s="4">
        <f t="shared" si="408"/>
        <v>0</v>
      </c>
      <c r="G5220" s="4">
        <f t="shared" si="409"/>
        <v>0</v>
      </c>
      <c r="H5220" s="7">
        <f t="shared" si="410"/>
        <v>0</v>
      </c>
      <c r="I5220" s="7"/>
      <c r="J5220">
        <v>-611.875</v>
      </c>
      <c r="K5220" s="8">
        <f t="shared" si="406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07"/>
        <v>-0.61187499999999995</v>
      </c>
      <c r="E5221" s="8">
        <f>K5250/1000</f>
        <v>-0.61187499999999995</v>
      </c>
      <c r="F5221" s="4">
        <f t="shared" si="408"/>
        <v>0</v>
      </c>
      <c r="G5221" s="4">
        <f t="shared" si="409"/>
        <v>0</v>
      </c>
      <c r="H5221" s="7">
        <f t="shared" si="410"/>
        <v>0</v>
      </c>
      <c r="I5221" s="7"/>
      <c r="J5221">
        <v>-611.875</v>
      </c>
      <c r="K5221" s="8">
        <f t="shared" si="406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07"/>
        <v>-1.0669200000000001</v>
      </c>
      <c r="E5222" s="8">
        <f>K5251/1000</f>
        <v>-1.0669200000000001</v>
      </c>
      <c r="F5222" s="4">
        <f t="shared" si="408"/>
        <v>0</v>
      </c>
      <c r="G5222" s="4">
        <f t="shared" si="409"/>
        <v>0</v>
      </c>
      <c r="H5222" s="7">
        <f t="shared" si="410"/>
        <v>0</v>
      </c>
      <c r="I5222" s="7"/>
      <c r="J5222">
        <v>-611.875</v>
      </c>
      <c r="K5222" s="8">
        <f t="shared" si="406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07"/>
        <v>-4.7492000000000001</v>
      </c>
      <c r="E5223" s="8">
        <f>K5252/1000</f>
        <v>-4.7543199999999999</v>
      </c>
      <c r="F5223" s="4">
        <f t="shared" si="408"/>
        <v>-5.1199999999997914E-3</v>
      </c>
      <c r="G5223" s="4">
        <f t="shared" si="409"/>
        <v>5.1199999999997914E-3</v>
      </c>
      <c r="H5223" s="7">
        <f t="shared" si="410"/>
        <v>2.6214399999997863E-5</v>
      </c>
      <c r="I5223" s="7"/>
      <c r="J5223">
        <v>-611.875</v>
      </c>
      <c r="K5223" s="8">
        <f t="shared" si="406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07"/>
        <v>105.64700000000001</v>
      </c>
      <c r="E5224" s="8">
        <f>K5253/1000</f>
        <v>106.355</v>
      </c>
      <c r="F5224" s="4">
        <f t="shared" si="408"/>
        <v>0.70799999999999841</v>
      </c>
      <c r="G5224" s="4">
        <f t="shared" si="409"/>
        <v>0.70799999999999841</v>
      </c>
      <c r="H5224" s="7">
        <f t="shared" si="410"/>
        <v>0.50126399999999771</v>
      </c>
      <c r="I5224" s="7"/>
      <c r="J5224">
        <v>-611.875</v>
      </c>
      <c r="K5224" s="8">
        <f t="shared" si="406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07"/>
        <v>108.43300000000001</v>
      </c>
      <c r="E5225" s="8">
        <f>K5254/1000</f>
        <v>108.764</v>
      </c>
      <c r="F5225" s="4">
        <f t="shared" si="408"/>
        <v>0.33099999999998886</v>
      </c>
      <c r="G5225" s="4">
        <f t="shared" si="409"/>
        <v>0.33099999999998886</v>
      </c>
      <c r="H5225" s="7">
        <f t="shared" si="410"/>
        <v>0.10956099999999262</v>
      </c>
      <c r="I5225" s="7"/>
      <c r="J5225">
        <v>-611.875</v>
      </c>
      <c r="K5225" s="8">
        <f t="shared" si="406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07"/>
        <v>107.447</v>
      </c>
      <c r="E5226" s="8">
        <f>K5255/1000</f>
        <v>107.776</v>
      </c>
      <c r="F5226" s="4">
        <f t="shared" si="408"/>
        <v>0.32899999999999352</v>
      </c>
      <c r="G5226" s="4">
        <f t="shared" si="409"/>
        <v>0.32899999999999352</v>
      </c>
      <c r="H5226" s="7">
        <f t="shared" si="410"/>
        <v>0.10824099999999573</v>
      </c>
      <c r="I5226" s="7"/>
      <c r="J5226">
        <v>-611.875</v>
      </c>
      <c r="K5226" s="8">
        <f t="shared" si="406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07"/>
        <v>106.794</v>
      </c>
      <c r="E5227" s="8">
        <f>K5256/1000</f>
        <v>107.125</v>
      </c>
      <c r="F5227" s="4">
        <f t="shared" si="408"/>
        <v>0.33100000000000307</v>
      </c>
      <c r="G5227" s="4">
        <f t="shared" si="409"/>
        <v>0.33100000000000307</v>
      </c>
      <c r="H5227" s="7">
        <f t="shared" si="410"/>
        <v>0.10956100000000203</v>
      </c>
      <c r="I5227" s="7"/>
      <c r="J5227">
        <v>-1066.92</v>
      </c>
      <c r="K5227" s="8">
        <f t="shared" si="406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07"/>
        <v>106.45399999999999</v>
      </c>
      <c r="E5228" s="8">
        <f>K5257/1000</f>
        <v>106.803</v>
      </c>
      <c r="F5228" s="4">
        <f t="shared" si="408"/>
        <v>0.34900000000000375</v>
      </c>
      <c r="G5228" s="4">
        <f t="shared" si="409"/>
        <v>0.34900000000000375</v>
      </c>
      <c r="H5228" s="7">
        <f t="shared" si="410"/>
        <v>0.12180100000000262</v>
      </c>
      <c r="I5228" s="7"/>
      <c r="J5228">
        <v>-4715.63</v>
      </c>
      <c r="K5228" s="8">
        <f t="shared" ref="K5228:K5291" si="411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07"/>
        <v>106.16</v>
      </c>
      <c r="E5229" s="8">
        <f>K5258/1000</f>
        <v>106.85299999999999</v>
      </c>
      <c r="F5229" s="4">
        <f t="shared" si="408"/>
        <v>0.69299999999999784</v>
      </c>
      <c r="G5229" s="4">
        <f t="shared" si="409"/>
        <v>0.69299999999999784</v>
      </c>
      <c r="H5229" s="7">
        <f t="shared" si="410"/>
        <v>0.48024899999999698</v>
      </c>
      <c r="I5229" s="7"/>
      <c r="J5229">
        <v>59092.9</v>
      </c>
      <c r="K5229" s="8">
        <f t="shared" si="411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07"/>
        <v>105.917</v>
      </c>
      <c r="E5230" s="8">
        <f>K5259/1000</f>
        <v>106.334</v>
      </c>
      <c r="F5230" s="4">
        <f t="shared" si="408"/>
        <v>0.41700000000000159</v>
      </c>
      <c r="G5230" s="4">
        <f t="shared" si="409"/>
        <v>0.41700000000000159</v>
      </c>
      <c r="H5230" s="7">
        <f t="shared" si="410"/>
        <v>0.17388900000000132</v>
      </c>
      <c r="I5230" s="7"/>
      <c r="J5230">
        <v>74422.899999999994</v>
      </c>
      <c r="K5230" s="8">
        <f t="shared" si="411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07"/>
        <v>105.762</v>
      </c>
      <c r="E5231" s="8">
        <f>K5260/1000</f>
        <v>106.182</v>
      </c>
      <c r="F5231" s="4">
        <f t="shared" si="408"/>
        <v>0.42000000000000171</v>
      </c>
      <c r="G5231" s="4">
        <f t="shared" si="409"/>
        <v>0.42000000000000171</v>
      </c>
      <c r="H5231" s="7">
        <f t="shared" si="410"/>
        <v>0.17640000000000144</v>
      </c>
      <c r="I5231" s="7"/>
      <c r="J5231">
        <v>107675</v>
      </c>
      <c r="K5231" s="8">
        <f t="shared" si="411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07"/>
        <v>105.611</v>
      </c>
      <c r="E5232" s="8">
        <f>K5261/1000</f>
        <v>106.036</v>
      </c>
      <c r="F5232" s="4">
        <f t="shared" si="408"/>
        <v>0.42499999999999716</v>
      </c>
      <c r="G5232" s="4">
        <f t="shared" si="409"/>
        <v>0.42499999999999716</v>
      </c>
      <c r="H5232" s="7">
        <f t="shared" si="410"/>
        <v>0.18062499999999759</v>
      </c>
      <c r="I5232" s="7"/>
      <c r="J5232">
        <v>106735</v>
      </c>
      <c r="K5232" s="8">
        <f t="shared" si="411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07"/>
        <v>92.046499999999995</v>
      </c>
      <c r="E5233" s="8">
        <f>K5262/1000</f>
        <v>91.120699999999999</v>
      </c>
      <c r="F5233" s="4">
        <f t="shared" si="408"/>
        <v>-0.92579999999999529</v>
      </c>
      <c r="G5233" s="4">
        <f t="shared" si="409"/>
        <v>0.92579999999999529</v>
      </c>
      <c r="H5233" s="7">
        <f t="shared" si="410"/>
        <v>0.85710563999999123</v>
      </c>
      <c r="I5233" s="7"/>
      <c r="J5233">
        <v>71853.100000000006</v>
      </c>
      <c r="K5233" s="8">
        <f t="shared" si="411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07"/>
        <v>40.7029</v>
      </c>
      <c r="E5234" s="8">
        <f>K5263/1000</f>
        <v>39.404400000000003</v>
      </c>
      <c r="F5234" s="4">
        <f t="shared" si="408"/>
        <v>-1.2984999999999971</v>
      </c>
      <c r="G5234" s="4">
        <f t="shared" si="409"/>
        <v>1.2984999999999971</v>
      </c>
      <c r="H5234" s="7">
        <f t="shared" si="410"/>
        <v>1.6861022499999925</v>
      </c>
      <c r="I5234" s="7"/>
      <c r="J5234">
        <v>80601.2</v>
      </c>
      <c r="K5234" s="8">
        <f t="shared" si="411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07"/>
        <v>-0.92471500000000006</v>
      </c>
      <c r="E5235" s="8">
        <f>K5264/1000</f>
        <v>-0.92471500000000006</v>
      </c>
      <c r="F5235" s="4">
        <f t="shared" si="408"/>
        <v>0</v>
      </c>
      <c r="G5235" s="4">
        <f t="shared" si="409"/>
        <v>0</v>
      </c>
      <c r="H5235" s="7">
        <f t="shared" si="410"/>
        <v>0</v>
      </c>
      <c r="I5235" s="7"/>
      <c r="J5235">
        <v>58154.8</v>
      </c>
      <c r="K5235" s="8">
        <f t="shared" si="411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07"/>
        <v>-0.61187499999999995</v>
      </c>
      <c r="E5236" s="8">
        <f>K5265/1000</f>
        <v>-0.61187499999999995</v>
      </c>
      <c r="F5236" s="4">
        <f t="shared" si="408"/>
        <v>0</v>
      </c>
      <c r="G5236" s="4">
        <f t="shared" si="409"/>
        <v>0</v>
      </c>
      <c r="H5236" s="7">
        <f t="shared" si="410"/>
        <v>0</v>
      </c>
      <c r="I5236" s="7"/>
      <c r="J5236">
        <v>93950.2</v>
      </c>
      <c r="K5236" s="8">
        <f t="shared" si="411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07"/>
        <v>-0.61187499999999995</v>
      </c>
      <c r="E5237" s="8">
        <f>K5266/1000</f>
        <v>-0.61187499999999995</v>
      </c>
      <c r="F5237" s="4">
        <f t="shared" si="408"/>
        <v>0</v>
      </c>
      <c r="G5237" s="4">
        <f t="shared" si="409"/>
        <v>0</v>
      </c>
      <c r="H5237" s="7">
        <f t="shared" si="410"/>
        <v>0</v>
      </c>
      <c r="I5237" s="7"/>
      <c r="J5237">
        <v>93905.8</v>
      </c>
      <c r="K5237" s="8">
        <f t="shared" si="411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07"/>
        <v>-0.61187499999999995</v>
      </c>
      <c r="E5238" s="8">
        <f>K5267/1000</f>
        <v>-0.61187499999999995</v>
      </c>
      <c r="F5238" s="4">
        <f t="shared" si="408"/>
        <v>0</v>
      </c>
      <c r="G5238" s="4">
        <f t="shared" si="409"/>
        <v>0</v>
      </c>
      <c r="H5238" s="7">
        <f t="shared" si="410"/>
        <v>0</v>
      </c>
      <c r="I5238" s="7"/>
      <c r="J5238">
        <v>54443.7</v>
      </c>
      <c r="K5238" s="8">
        <f t="shared" si="411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07"/>
        <v>-0.61187499999999995</v>
      </c>
      <c r="E5239" s="8">
        <f>K5268/1000</f>
        <v>-0.61187499999999995</v>
      </c>
      <c r="F5239" s="4">
        <f t="shared" si="408"/>
        <v>0</v>
      </c>
      <c r="G5239" s="4">
        <f t="shared" si="409"/>
        <v>0</v>
      </c>
      <c r="H5239" s="7">
        <f t="shared" si="410"/>
        <v>0</v>
      </c>
      <c r="I5239" s="7"/>
      <c r="J5239">
        <v>-924.71500000000003</v>
      </c>
      <c r="K5239" s="8">
        <f t="shared" si="411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07"/>
        <v>-0.61187499999999995</v>
      </c>
      <c r="E5240" s="8">
        <f>K5269/1000</f>
        <v>-0.61187499999999995</v>
      </c>
      <c r="F5240" s="4">
        <f t="shared" si="408"/>
        <v>0</v>
      </c>
      <c r="G5240" s="4">
        <f t="shared" si="409"/>
        <v>0</v>
      </c>
      <c r="H5240" s="7">
        <f t="shared" si="410"/>
        <v>0</v>
      </c>
      <c r="I5240" s="7"/>
      <c r="J5240">
        <v>-924.71500000000003</v>
      </c>
      <c r="K5240" s="8">
        <f t="shared" si="411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07"/>
        <v>-0.61187499999999995</v>
      </c>
      <c r="E5241" s="8">
        <f>K5270/1000</f>
        <v>-0.61187499999999995</v>
      </c>
      <c r="F5241" s="4">
        <f t="shared" si="408"/>
        <v>0</v>
      </c>
      <c r="G5241" s="4">
        <f t="shared" si="409"/>
        <v>0</v>
      </c>
      <c r="H5241" s="7">
        <f t="shared" si="410"/>
        <v>0</v>
      </c>
      <c r="I5241" s="7"/>
      <c r="J5241">
        <v>-611.875</v>
      </c>
      <c r="K5241" s="8">
        <f t="shared" si="411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07"/>
        <v>-0.61187499999999995</v>
      </c>
      <c r="E5242" s="8">
        <f>K5271/1000</f>
        <v>-0.61187499999999995</v>
      </c>
      <c r="F5242" s="4">
        <f t="shared" si="408"/>
        <v>0</v>
      </c>
      <c r="G5242" s="4">
        <f t="shared" si="409"/>
        <v>0</v>
      </c>
      <c r="H5242" s="7">
        <f t="shared" si="410"/>
        <v>0</v>
      </c>
      <c r="I5242" s="7"/>
      <c r="J5242">
        <v>-611.875</v>
      </c>
      <c r="K5242" s="8">
        <f t="shared" si="411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07"/>
        <v>-0.61187499999999995</v>
      </c>
      <c r="E5243" s="8">
        <f>K5272/1000</f>
        <v>-0.61187499999999995</v>
      </c>
      <c r="F5243" s="4">
        <f t="shared" si="408"/>
        <v>0</v>
      </c>
      <c r="G5243" s="4">
        <f t="shared" si="409"/>
        <v>0</v>
      </c>
      <c r="H5243" s="7">
        <f t="shared" si="410"/>
        <v>0</v>
      </c>
      <c r="I5243" s="7"/>
      <c r="J5243">
        <v>-611.875</v>
      </c>
      <c r="K5243" s="8">
        <f t="shared" si="411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07"/>
        <v>-0.61187499999999995</v>
      </c>
      <c r="E5244" s="8">
        <f>K5273/1000</f>
        <v>-0.61187499999999995</v>
      </c>
      <c r="F5244" s="4">
        <f t="shared" si="408"/>
        <v>0</v>
      </c>
      <c r="G5244" s="4">
        <f t="shared" si="409"/>
        <v>0</v>
      </c>
      <c r="H5244" s="7">
        <f t="shared" si="410"/>
        <v>0</v>
      </c>
      <c r="I5244" s="7"/>
      <c r="J5244">
        <v>-611.875</v>
      </c>
      <c r="K5244" s="8">
        <f t="shared" si="411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07"/>
        <v>-0.61187499999999995</v>
      </c>
      <c r="E5245" s="8">
        <f>K5274/1000</f>
        <v>-0.61187499999999995</v>
      </c>
      <c r="F5245" s="4">
        <f t="shared" si="408"/>
        <v>0</v>
      </c>
      <c r="G5245" s="4">
        <f t="shared" si="409"/>
        <v>0</v>
      </c>
      <c r="H5245" s="7">
        <f t="shared" si="410"/>
        <v>0</v>
      </c>
      <c r="I5245" s="7"/>
      <c r="J5245">
        <v>-611.875</v>
      </c>
      <c r="K5245" s="8">
        <f t="shared" si="411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07"/>
        <v>-1.0669200000000001</v>
      </c>
      <c r="E5246" s="8">
        <f>K5275/1000</f>
        <v>-1.0669200000000001</v>
      </c>
      <c r="F5246" s="4">
        <f t="shared" si="408"/>
        <v>0</v>
      </c>
      <c r="G5246" s="4">
        <f t="shared" si="409"/>
        <v>0</v>
      </c>
      <c r="H5246" s="7">
        <f t="shared" si="410"/>
        <v>0</v>
      </c>
      <c r="I5246" s="7"/>
      <c r="J5246">
        <v>-611.875</v>
      </c>
      <c r="K5246" s="8">
        <f t="shared" si="411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07"/>
        <v>1.29956</v>
      </c>
      <c r="E5247" s="8">
        <f>K5276/1000</f>
        <v>1.9011900000000002</v>
      </c>
      <c r="F5247" s="4">
        <f t="shared" si="408"/>
        <v>0.60163000000000011</v>
      </c>
      <c r="G5247" s="4">
        <f t="shared" si="409"/>
        <v>0.60163000000000011</v>
      </c>
      <c r="H5247" s="7">
        <f t="shared" si="410"/>
        <v>0.36195865690000012</v>
      </c>
      <c r="I5247" s="7"/>
      <c r="J5247">
        <v>-611.875</v>
      </c>
      <c r="K5247" s="8">
        <f t="shared" si="411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07"/>
        <v>108.90600000000001</v>
      </c>
      <c r="E5248" s="8">
        <f>K5277/1000</f>
        <v>109.285</v>
      </c>
      <c r="F5248" s="4">
        <f t="shared" si="408"/>
        <v>0.37899999999999068</v>
      </c>
      <c r="G5248" s="4">
        <f t="shared" si="409"/>
        <v>0.37899999999999068</v>
      </c>
      <c r="H5248" s="7">
        <f t="shared" si="410"/>
        <v>0.14364099999999294</v>
      </c>
      <c r="I5248" s="7"/>
      <c r="J5248">
        <v>-611.875</v>
      </c>
      <c r="K5248" s="8">
        <f t="shared" si="411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07"/>
        <v>108.134</v>
      </c>
      <c r="E5249" s="8">
        <f>K5278/1000</f>
        <v>108.483</v>
      </c>
      <c r="F5249" s="4">
        <f t="shared" si="408"/>
        <v>0.34900000000000375</v>
      </c>
      <c r="G5249" s="4">
        <f t="shared" si="409"/>
        <v>0.34900000000000375</v>
      </c>
      <c r="H5249" s="7">
        <f t="shared" si="410"/>
        <v>0.12180100000000262</v>
      </c>
      <c r="I5249" s="7"/>
      <c r="J5249">
        <v>-611.875</v>
      </c>
      <c r="K5249" s="8">
        <f t="shared" si="411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07"/>
        <v>107.352</v>
      </c>
      <c r="E5250" s="8">
        <f>K5279/1000</f>
        <v>107.714</v>
      </c>
      <c r="F5250" s="4">
        <f t="shared" si="408"/>
        <v>0.36199999999999477</v>
      </c>
      <c r="G5250" s="4">
        <f t="shared" si="409"/>
        <v>0.36199999999999477</v>
      </c>
      <c r="H5250" s="7">
        <f t="shared" si="410"/>
        <v>0.13104399999999622</v>
      </c>
      <c r="I5250" s="7"/>
      <c r="J5250">
        <v>-611.875</v>
      </c>
      <c r="K5250" s="8">
        <f t="shared" si="411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07"/>
        <v>106.709</v>
      </c>
      <c r="E5251" s="8">
        <f>K5280/1000</f>
        <v>106.685</v>
      </c>
      <c r="F5251" s="4">
        <f t="shared" si="408"/>
        <v>-2.4000000000000909E-2</v>
      </c>
      <c r="G5251" s="4">
        <f t="shared" si="409"/>
        <v>2.4000000000000909E-2</v>
      </c>
      <c r="H5251" s="7">
        <f t="shared" si="410"/>
        <v>5.7600000000004371E-4</v>
      </c>
      <c r="I5251" s="7"/>
      <c r="J5251">
        <v>-1066.92</v>
      </c>
      <c r="K5251" s="8">
        <f t="shared" si="411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07"/>
        <v>106.209</v>
      </c>
      <c r="E5252" s="8">
        <f>K5281/1000</f>
        <v>106.51900000000001</v>
      </c>
      <c r="F5252" s="4">
        <f t="shared" si="408"/>
        <v>0.31000000000000227</v>
      </c>
      <c r="G5252" s="4">
        <f t="shared" si="409"/>
        <v>0.31000000000000227</v>
      </c>
      <c r="H5252" s="7">
        <f t="shared" si="410"/>
        <v>9.6100000000001407E-2</v>
      </c>
      <c r="I5252" s="7"/>
      <c r="J5252">
        <v>-4754.32</v>
      </c>
      <c r="K5252" s="8">
        <f t="shared" si="411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07"/>
        <v>105.664</v>
      </c>
      <c r="E5253" s="8">
        <f>K5282/1000</f>
        <v>105.965</v>
      </c>
      <c r="F5253" s="4">
        <f t="shared" si="408"/>
        <v>0.30100000000000193</v>
      </c>
      <c r="G5253" s="4">
        <f t="shared" si="409"/>
        <v>0.30100000000000193</v>
      </c>
      <c r="H5253" s="7">
        <f t="shared" si="410"/>
        <v>9.0601000000001167E-2</v>
      </c>
      <c r="I5253" s="7"/>
      <c r="J5253">
        <v>106355</v>
      </c>
      <c r="K5253" s="8">
        <f t="shared" si="411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07"/>
        <v>105.348</v>
      </c>
      <c r="E5254" s="8">
        <f>K5283/1000</f>
        <v>105.467</v>
      </c>
      <c r="F5254" s="4">
        <f t="shared" si="408"/>
        <v>0.11899999999999977</v>
      </c>
      <c r="G5254" s="4">
        <f t="shared" si="409"/>
        <v>0.11899999999999977</v>
      </c>
      <c r="H5254" s="7">
        <f t="shared" si="410"/>
        <v>1.4160999999999946E-2</v>
      </c>
      <c r="I5254" s="7"/>
      <c r="J5254">
        <v>108764</v>
      </c>
      <c r="K5254" s="8">
        <f t="shared" si="411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07"/>
        <v>105.226</v>
      </c>
      <c r="E5255" s="8">
        <f>K5284/1000</f>
        <v>105.286</v>
      </c>
      <c r="F5255" s="4">
        <f t="shared" si="408"/>
        <v>6.0000000000002274E-2</v>
      </c>
      <c r="G5255" s="4">
        <f t="shared" si="409"/>
        <v>6.0000000000002274E-2</v>
      </c>
      <c r="H5255" s="7">
        <f t="shared" si="410"/>
        <v>3.6000000000002727E-3</v>
      </c>
      <c r="I5255" s="7"/>
      <c r="J5255">
        <v>107776</v>
      </c>
      <c r="K5255" s="8">
        <f t="shared" si="411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07"/>
        <v>105.11199999999999</v>
      </c>
      <c r="E5256" s="8">
        <f>K5285/1000</f>
        <v>105.129</v>
      </c>
      <c r="F5256" s="4">
        <f t="shared" si="408"/>
        <v>1.7000000000010118E-2</v>
      </c>
      <c r="G5256" s="4">
        <f t="shared" si="409"/>
        <v>1.7000000000010118E-2</v>
      </c>
      <c r="H5256" s="7">
        <f t="shared" si="410"/>
        <v>2.8900000000034399E-4</v>
      </c>
      <c r="I5256" s="7"/>
      <c r="J5256">
        <v>107125</v>
      </c>
      <c r="K5256" s="8">
        <f t="shared" si="411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12">C5257/1000</f>
        <v>105.226</v>
      </c>
      <c r="E5257" s="8">
        <f>K5286/1000</f>
        <v>105.33799999999999</v>
      </c>
      <c r="F5257" s="4">
        <f t="shared" ref="F5257:F5320" si="413">(E5257- D5257)</f>
        <v>0.11199999999999477</v>
      </c>
      <c r="G5257" s="4">
        <f t="shared" ref="G5257:G5320" si="414">ABS(F5257)</f>
        <v>0.11199999999999477</v>
      </c>
      <c r="H5257" s="7">
        <f t="shared" ref="H5257:H5320" si="415">(G5257^2)</f>
        <v>1.2543999999998829E-2</v>
      </c>
      <c r="I5257" s="7"/>
      <c r="J5257">
        <v>106803</v>
      </c>
      <c r="K5257" s="8">
        <f t="shared" si="411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12"/>
        <v>59.058699999999995</v>
      </c>
      <c r="E5258" s="8">
        <f>K5287/1000</f>
        <v>57.221599999999995</v>
      </c>
      <c r="F5258" s="4">
        <f t="shared" si="413"/>
        <v>-1.8370999999999995</v>
      </c>
      <c r="G5258" s="4">
        <f t="shared" si="414"/>
        <v>1.8370999999999995</v>
      </c>
      <c r="H5258" s="7">
        <f t="shared" si="415"/>
        <v>3.3749364099999983</v>
      </c>
      <c r="I5258" s="7"/>
      <c r="J5258">
        <v>106853</v>
      </c>
      <c r="K5258" s="8">
        <f t="shared" si="411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12"/>
        <v>-0.92471500000000006</v>
      </c>
      <c r="E5259" s="8">
        <f>K5288/1000</f>
        <v>-0.92471500000000006</v>
      </c>
      <c r="F5259" s="4">
        <f t="shared" si="413"/>
        <v>0</v>
      </c>
      <c r="G5259" s="4">
        <f t="shared" si="414"/>
        <v>0</v>
      </c>
      <c r="H5259" s="7">
        <f t="shared" si="415"/>
        <v>0</v>
      </c>
      <c r="I5259" s="7"/>
      <c r="J5259">
        <v>106334</v>
      </c>
      <c r="K5259" s="8">
        <f t="shared" si="411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12"/>
        <v>-0.61187499999999995</v>
      </c>
      <c r="E5260" s="8">
        <f>K5289/1000</f>
        <v>-0.61187499999999995</v>
      </c>
      <c r="F5260" s="4">
        <f t="shared" si="413"/>
        <v>0</v>
      </c>
      <c r="G5260" s="4">
        <f t="shared" si="414"/>
        <v>0</v>
      </c>
      <c r="H5260" s="7">
        <f t="shared" si="415"/>
        <v>0</v>
      </c>
      <c r="I5260" s="7"/>
      <c r="J5260">
        <v>106182</v>
      </c>
      <c r="K5260" s="8">
        <f t="shared" si="411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12"/>
        <v>-0.61187499999999995</v>
      </c>
      <c r="E5261" s="8">
        <f>K5290/1000</f>
        <v>-0.61187499999999995</v>
      </c>
      <c r="F5261" s="4">
        <f t="shared" si="413"/>
        <v>0</v>
      </c>
      <c r="G5261" s="4">
        <f t="shared" si="414"/>
        <v>0</v>
      </c>
      <c r="H5261" s="7">
        <f t="shared" si="415"/>
        <v>0</v>
      </c>
      <c r="I5261" s="7"/>
      <c r="J5261">
        <v>106036</v>
      </c>
      <c r="K5261" s="8">
        <f t="shared" si="411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12"/>
        <v>-0.61187499999999995</v>
      </c>
      <c r="E5262" s="8">
        <f>K5291/1000</f>
        <v>-0.61187499999999995</v>
      </c>
      <c r="F5262" s="4">
        <f t="shared" si="413"/>
        <v>0</v>
      </c>
      <c r="G5262" s="4">
        <f t="shared" si="414"/>
        <v>0</v>
      </c>
      <c r="H5262" s="7">
        <f t="shared" si="415"/>
        <v>0</v>
      </c>
      <c r="I5262" s="7"/>
      <c r="J5262">
        <v>91120.7</v>
      </c>
      <c r="K5262" s="8">
        <f t="shared" si="411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12"/>
        <v>-0.61187499999999995</v>
      </c>
      <c r="E5263" s="8">
        <f>K5292/1000</f>
        <v>-0.61187499999999995</v>
      </c>
      <c r="F5263" s="4">
        <f t="shared" si="413"/>
        <v>0</v>
      </c>
      <c r="G5263" s="4">
        <f t="shared" si="414"/>
        <v>0</v>
      </c>
      <c r="H5263" s="7">
        <f t="shared" si="415"/>
        <v>0</v>
      </c>
      <c r="I5263" s="7"/>
      <c r="J5263">
        <v>39404.400000000001</v>
      </c>
      <c r="K5263" s="8">
        <f t="shared" si="411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12"/>
        <v>-0.61187499999999995</v>
      </c>
      <c r="E5264" s="8">
        <f>K5293/1000</f>
        <v>-0.61187499999999995</v>
      </c>
      <c r="F5264" s="4">
        <f t="shared" si="413"/>
        <v>0</v>
      </c>
      <c r="G5264" s="4">
        <f t="shared" si="414"/>
        <v>0</v>
      </c>
      <c r="H5264" s="7">
        <f t="shared" si="415"/>
        <v>0</v>
      </c>
      <c r="I5264" s="7"/>
      <c r="J5264">
        <v>-924.71500000000003</v>
      </c>
      <c r="K5264" s="8">
        <f t="shared" si="411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12"/>
        <v>-0.61187499999999995</v>
      </c>
      <c r="E5265" s="8">
        <f>K5294/1000</f>
        <v>-0.61187499999999995</v>
      </c>
      <c r="F5265" s="4">
        <f t="shared" si="413"/>
        <v>0</v>
      </c>
      <c r="G5265" s="4">
        <f t="shared" si="414"/>
        <v>0</v>
      </c>
      <c r="H5265" s="7">
        <f t="shared" si="415"/>
        <v>0</v>
      </c>
      <c r="I5265" s="7"/>
      <c r="J5265">
        <v>-611.875</v>
      </c>
      <c r="K5265" s="8">
        <f t="shared" si="411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12"/>
        <v>-0.61187499999999995</v>
      </c>
      <c r="E5266" s="8">
        <f>K5295/1000</f>
        <v>-0.61187499999999995</v>
      </c>
      <c r="F5266" s="4">
        <f t="shared" si="413"/>
        <v>0</v>
      </c>
      <c r="G5266" s="4">
        <f t="shared" si="414"/>
        <v>0</v>
      </c>
      <c r="H5266" s="7">
        <f t="shared" si="415"/>
        <v>0</v>
      </c>
      <c r="I5266" s="7"/>
      <c r="J5266">
        <v>-611.875</v>
      </c>
      <c r="K5266" s="8">
        <f t="shared" si="411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12"/>
        <v>-0.61187499999999995</v>
      </c>
      <c r="E5267" s="8">
        <f>K5296/1000</f>
        <v>-0.61187499999999995</v>
      </c>
      <c r="F5267" s="4">
        <f t="shared" si="413"/>
        <v>0</v>
      </c>
      <c r="G5267" s="4">
        <f t="shared" si="414"/>
        <v>0</v>
      </c>
      <c r="H5267" s="7">
        <f t="shared" si="415"/>
        <v>0</v>
      </c>
      <c r="I5267" s="7"/>
      <c r="J5267">
        <v>-611.875</v>
      </c>
      <c r="K5267" s="8">
        <f t="shared" si="411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12"/>
        <v>-0.61187499999999995</v>
      </c>
      <c r="E5268" s="8">
        <f>K5297/1000</f>
        <v>-0.61187499999999995</v>
      </c>
      <c r="F5268" s="4">
        <f t="shared" si="413"/>
        <v>0</v>
      </c>
      <c r="G5268" s="4">
        <f t="shared" si="414"/>
        <v>0</v>
      </c>
      <c r="H5268" s="7">
        <f t="shared" si="415"/>
        <v>0</v>
      </c>
      <c r="I5268" s="7"/>
      <c r="J5268">
        <v>-611.875</v>
      </c>
      <c r="K5268" s="8">
        <f t="shared" si="411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12"/>
        <v>-0.61187499999999995</v>
      </c>
      <c r="E5269" s="8">
        <f>K5298/1000</f>
        <v>-0.61187499999999995</v>
      </c>
      <c r="F5269" s="4">
        <f t="shared" si="413"/>
        <v>0</v>
      </c>
      <c r="G5269" s="4">
        <f t="shared" si="414"/>
        <v>0</v>
      </c>
      <c r="H5269" s="7">
        <f t="shared" si="415"/>
        <v>0</v>
      </c>
      <c r="I5269" s="7"/>
      <c r="J5269">
        <v>-611.875</v>
      </c>
      <c r="K5269" s="8">
        <f t="shared" si="411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12"/>
        <v>-1.0669200000000001</v>
      </c>
      <c r="E5270" s="8">
        <f>K5299/1000</f>
        <v>-1.0669200000000001</v>
      </c>
      <c r="F5270" s="4">
        <f t="shared" si="413"/>
        <v>0</v>
      </c>
      <c r="G5270" s="4">
        <f t="shared" si="414"/>
        <v>0</v>
      </c>
      <c r="H5270" s="7">
        <f t="shared" si="415"/>
        <v>0</v>
      </c>
      <c r="I5270" s="7"/>
      <c r="J5270">
        <v>-611.875</v>
      </c>
      <c r="K5270" s="8">
        <f t="shared" si="411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12"/>
        <v>4.6050500000000003</v>
      </c>
      <c r="E5271" s="8">
        <f>K5300/1000</f>
        <v>5.2802499999999997</v>
      </c>
      <c r="F5271" s="4">
        <f t="shared" si="413"/>
        <v>0.67519999999999936</v>
      </c>
      <c r="G5271" s="4">
        <f t="shared" si="414"/>
        <v>0.67519999999999936</v>
      </c>
      <c r="H5271" s="7">
        <f t="shared" si="415"/>
        <v>0.45589503999999914</v>
      </c>
      <c r="I5271" s="7"/>
      <c r="J5271">
        <v>-611.875</v>
      </c>
      <c r="K5271" s="8">
        <f t="shared" si="411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12"/>
        <v>108.821</v>
      </c>
      <c r="E5272" s="8">
        <f>K5301/1000</f>
        <v>109.239</v>
      </c>
      <c r="F5272" s="4">
        <f t="shared" si="413"/>
        <v>0.41800000000000637</v>
      </c>
      <c r="G5272" s="4">
        <f t="shared" si="414"/>
        <v>0.41800000000000637</v>
      </c>
      <c r="H5272" s="7">
        <f t="shared" si="415"/>
        <v>0.17472400000000532</v>
      </c>
      <c r="I5272" s="7"/>
      <c r="J5272">
        <v>-611.875</v>
      </c>
      <c r="K5272" s="8">
        <f t="shared" si="411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12"/>
        <v>107.93</v>
      </c>
      <c r="E5273" s="8">
        <f>K5302/1000</f>
        <v>108.318</v>
      </c>
      <c r="F5273" s="4">
        <f t="shared" si="413"/>
        <v>0.38799999999999102</v>
      </c>
      <c r="G5273" s="4">
        <f t="shared" si="414"/>
        <v>0.38799999999999102</v>
      </c>
      <c r="H5273" s="7">
        <f t="shared" si="415"/>
        <v>0.15054399999999302</v>
      </c>
      <c r="I5273" s="7"/>
      <c r="J5273">
        <v>-611.875</v>
      </c>
      <c r="K5273" s="8">
        <f t="shared" si="411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12"/>
        <v>107.024</v>
      </c>
      <c r="E5274" s="8">
        <f>K5303/1000</f>
        <v>107.40300000000001</v>
      </c>
      <c r="F5274" s="4">
        <f t="shared" si="413"/>
        <v>0.37900000000000489</v>
      </c>
      <c r="G5274" s="4">
        <f t="shared" si="414"/>
        <v>0.37900000000000489</v>
      </c>
      <c r="H5274" s="7">
        <f t="shared" si="415"/>
        <v>0.14364100000000371</v>
      </c>
      <c r="I5274" s="7"/>
      <c r="J5274">
        <v>-611.875</v>
      </c>
      <c r="K5274" s="8">
        <f t="shared" si="411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12"/>
        <v>106.31</v>
      </c>
      <c r="E5275" s="8">
        <f>K5304/1000</f>
        <v>106.68</v>
      </c>
      <c r="F5275" s="4">
        <f t="shared" si="413"/>
        <v>0.37000000000000455</v>
      </c>
      <c r="G5275" s="4">
        <f t="shared" si="414"/>
        <v>0.37000000000000455</v>
      </c>
      <c r="H5275" s="7">
        <f t="shared" si="415"/>
        <v>0.13690000000000335</v>
      </c>
      <c r="I5275" s="7"/>
      <c r="J5275">
        <v>-1066.92</v>
      </c>
      <c r="K5275" s="8">
        <f t="shared" si="411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12"/>
        <v>105.803</v>
      </c>
      <c r="E5276" s="8">
        <f>K5305/1000</f>
        <v>106.002</v>
      </c>
      <c r="F5276" s="4">
        <f t="shared" si="413"/>
        <v>0.19899999999999807</v>
      </c>
      <c r="G5276" s="4">
        <f t="shared" si="414"/>
        <v>0.19899999999999807</v>
      </c>
      <c r="H5276" s="7">
        <f t="shared" si="415"/>
        <v>3.9600999999999234E-2</v>
      </c>
      <c r="I5276" s="7"/>
      <c r="J5276">
        <v>1901.19</v>
      </c>
      <c r="K5276" s="8">
        <f t="shared" si="411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12"/>
        <v>105.304</v>
      </c>
      <c r="E5277" s="8">
        <f>K5306/1000</f>
        <v>105.60599999999999</v>
      </c>
      <c r="F5277" s="4">
        <f t="shared" si="413"/>
        <v>0.3019999999999925</v>
      </c>
      <c r="G5277" s="4">
        <f t="shared" si="414"/>
        <v>0.3019999999999925</v>
      </c>
      <c r="H5277" s="7">
        <f t="shared" si="415"/>
        <v>9.1203999999995469E-2</v>
      </c>
      <c r="I5277" s="7"/>
      <c r="J5277">
        <v>109285</v>
      </c>
      <c r="K5277" s="8">
        <f t="shared" si="411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12"/>
        <v>104.97499999999999</v>
      </c>
      <c r="E5278" s="8">
        <f>K5307/1000</f>
        <v>105.07299999999999</v>
      </c>
      <c r="F5278" s="4">
        <f t="shared" si="413"/>
        <v>9.7999999999998977E-2</v>
      </c>
      <c r="G5278" s="4">
        <f t="shared" si="414"/>
        <v>9.7999999999998977E-2</v>
      </c>
      <c r="H5278" s="7">
        <f t="shared" si="415"/>
        <v>9.6039999999998002E-3</v>
      </c>
      <c r="I5278" s="7"/>
      <c r="J5278">
        <v>108483</v>
      </c>
      <c r="K5278" s="8">
        <f t="shared" si="411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12"/>
        <v>104.64</v>
      </c>
      <c r="E5279" s="8">
        <f>K5308/1000</f>
        <v>104.80800000000001</v>
      </c>
      <c r="F5279" s="4">
        <f t="shared" si="413"/>
        <v>0.16800000000000637</v>
      </c>
      <c r="G5279" s="4">
        <f t="shared" si="414"/>
        <v>0.16800000000000637</v>
      </c>
      <c r="H5279" s="7">
        <f t="shared" si="415"/>
        <v>2.822400000000214E-2</v>
      </c>
      <c r="I5279" s="7"/>
      <c r="J5279">
        <v>107714</v>
      </c>
      <c r="K5279" s="8">
        <f t="shared" si="411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12"/>
        <v>104.38</v>
      </c>
      <c r="E5280" s="8">
        <f>K5309/1000</f>
        <v>104.636</v>
      </c>
      <c r="F5280" s="4">
        <f t="shared" si="413"/>
        <v>0.25600000000000023</v>
      </c>
      <c r="G5280" s="4">
        <f t="shared" si="414"/>
        <v>0.25600000000000023</v>
      </c>
      <c r="H5280" s="7">
        <f t="shared" si="415"/>
        <v>6.5536000000000122E-2</v>
      </c>
      <c r="I5280" s="7"/>
      <c r="J5280">
        <v>106685</v>
      </c>
      <c r="K5280" s="8">
        <f t="shared" si="411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12"/>
        <v>104.539</v>
      </c>
      <c r="E5281" s="8">
        <f>K5310/1000</f>
        <v>104.822</v>
      </c>
      <c r="F5281" s="4">
        <f t="shared" si="413"/>
        <v>0.28300000000000125</v>
      </c>
      <c r="G5281" s="4">
        <f t="shared" si="414"/>
        <v>0.28300000000000125</v>
      </c>
      <c r="H5281" s="7">
        <f t="shared" si="415"/>
        <v>8.0089000000000701E-2</v>
      </c>
      <c r="I5281" s="7"/>
      <c r="J5281">
        <v>106519</v>
      </c>
      <c r="K5281" s="8">
        <f t="shared" si="411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12"/>
        <v>59.903400000000005</v>
      </c>
      <c r="E5282" s="8">
        <f>K5311/1000</f>
        <v>58.229300000000002</v>
      </c>
      <c r="F5282" s="4">
        <f t="shared" si="413"/>
        <v>-1.6741000000000028</v>
      </c>
      <c r="G5282" s="4">
        <f t="shared" si="414"/>
        <v>1.6741000000000028</v>
      </c>
      <c r="H5282" s="7">
        <f t="shared" si="415"/>
        <v>2.8026108100000093</v>
      </c>
      <c r="I5282" s="7"/>
      <c r="J5282">
        <v>105965</v>
      </c>
      <c r="K5282" s="8">
        <f t="shared" si="411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12"/>
        <v>-0.92471500000000006</v>
      </c>
      <c r="E5283" s="8">
        <f>K5312/1000</f>
        <v>-0.92471500000000006</v>
      </c>
      <c r="F5283" s="4">
        <f t="shared" si="413"/>
        <v>0</v>
      </c>
      <c r="G5283" s="4">
        <f t="shared" si="414"/>
        <v>0</v>
      </c>
      <c r="H5283" s="7">
        <f t="shared" si="415"/>
        <v>0</v>
      </c>
      <c r="I5283" s="7"/>
      <c r="J5283">
        <v>105467</v>
      </c>
      <c r="K5283" s="8">
        <f t="shared" si="411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12"/>
        <v>-0.61187499999999995</v>
      </c>
      <c r="E5284" s="8">
        <f>K5313/1000</f>
        <v>-0.61187499999999995</v>
      </c>
      <c r="F5284" s="4">
        <f t="shared" si="413"/>
        <v>0</v>
      </c>
      <c r="G5284" s="4">
        <f t="shared" si="414"/>
        <v>0</v>
      </c>
      <c r="H5284" s="7">
        <f t="shared" si="415"/>
        <v>0</v>
      </c>
      <c r="I5284" s="7"/>
      <c r="J5284">
        <v>105286</v>
      </c>
      <c r="K5284" s="8">
        <f t="shared" si="411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12"/>
        <v>-0.61187499999999995</v>
      </c>
      <c r="E5285" s="8">
        <f>K5314/1000</f>
        <v>-0.61187499999999995</v>
      </c>
      <c r="F5285" s="4">
        <f t="shared" si="413"/>
        <v>0</v>
      </c>
      <c r="G5285" s="4">
        <f t="shared" si="414"/>
        <v>0</v>
      </c>
      <c r="H5285" s="7">
        <f t="shared" si="415"/>
        <v>0</v>
      </c>
      <c r="I5285" s="7"/>
      <c r="J5285">
        <v>105129</v>
      </c>
      <c r="K5285" s="8">
        <f t="shared" si="411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12"/>
        <v>-0.61187499999999995</v>
      </c>
      <c r="E5286" s="8">
        <f>K5315/1000</f>
        <v>-0.61187499999999995</v>
      </c>
      <c r="F5286" s="4">
        <f t="shared" si="413"/>
        <v>0</v>
      </c>
      <c r="G5286" s="4">
        <f t="shared" si="414"/>
        <v>0</v>
      </c>
      <c r="H5286" s="7">
        <f t="shared" si="415"/>
        <v>0</v>
      </c>
      <c r="I5286" s="7"/>
      <c r="J5286">
        <v>105338</v>
      </c>
      <c r="K5286" s="8">
        <f t="shared" si="411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12"/>
        <v>-0.61187499999999995</v>
      </c>
      <c r="E5287" s="8">
        <f>K5316/1000</f>
        <v>-0.61187499999999995</v>
      </c>
      <c r="F5287" s="4">
        <f t="shared" si="413"/>
        <v>0</v>
      </c>
      <c r="G5287" s="4">
        <f t="shared" si="414"/>
        <v>0</v>
      </c>
      <c r="H5287" s="7">
        <f t="shared" si="415"/>
        <v>0</v>
      </c>
      <c r="I5287" s="7"/>
      <c r="J5287">
        <v>57221.599999999999</v>
      </c>
      <c r="K5287" s="8">
        <f t="shared" si="411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12"/>
        <v>-0.61187499999999995</v>
      </c>
      <c r="E5288" s="8">
        <f>K5317/1000</f>
        <v>-0.61187499999999995</v>
      </c>
      <c r="F5288" s="4">
        <f t="shared" si="413"/>
        <v>0</v>
      </c>
      <c r="G5288" s="4">
        <f t="shared" si="414"/>
        <v>0</v>
      </c>
      <c r="H5288" s="7">
        <f t="shared" si="415"/>
        <v>0</v>
      </c>
      <c r="I5288" s="7"/>
      <c r="J5288">
        <v>-924.71500000000003</v>
      </c>
      <c r="K5288" s="8">
        <f t="shared" si="411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12"/>
        <v>-0.61187499999999995</v>
      </c>
      <c r="E5289" s="8">
        <f>K5318/1000</f>
        <v>-0.61187499999999995</v>
      </c>
      <c r="F5289" s="4">
        <f t="shared" si="413"/>
        <v>0</v>
      </c>
      <c r="G5289" s="4">
        <f t="shared" si="414"/>
        <v>0</v>
      </c>
      <c r="H5289" s="7">
        <f t="shared" si="415"/>
        <v>0</v>
      </c>
      <c r="I5289" s="7"/>
      <c r="J5289">
        <v>-611.875</v>
      </c>
      <c r="K5289" s="8">
        <f t="shared" si="411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12"/>
        <v>-0.61187499999999995</v>
      </c>
      <c r="E5290" s="8">
        <f>K5319/1000</f>
        <v>-0.61187499999999995</v>
      </c>
      <c r="F5290" s="4">
        <f t="shared" si="413"/>
        <v>0</v>
      </c>
      <c r="G5290" s="4">
        <f t="shared" si="414"/>
        <v>0</v>
      </c>
      <c r="H5290" s="7">
        <f t="shared" si="415"/>
        <v>0</v>
      </c>
      <c r="I5290" s="7"/>
      <c r="J5290">
        <v>-611.875</v>
      </c>
      <c r="K5290" s="8">
        <f t="shared" si="411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12"/>
        <v>-0.61187499999999995</v>
      </c>
      <c r="E5291" s="8">
        <f>K5320/1000</f>
        <v>-0.61187499999999995</v>
      </c>
      <c r="F5291" s="4">
        <f t="shared" si="413"/>
        <v>0</v>
      </c>
      <c r="G5291" s="4">
        <f t="shared" si="414"/>
        <v>0</v>
      </c>
      <c r="H5291" s="7">
        <f t="shared" si="415"/>
        <v>0</v>
      </c>
      <c r="I5291" s="7"/>
      <c r="J5291">
        <v>-611.875</v>
      </c>
      <c r="K5291" s="8">
        <f t="shared" si="411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12"/>
        <v>-0.61187499999999995</v>
      </c>
      <c r="E5292" s="8">
        <f>K5321/1000</f>
        <v>-0.61187499999999995</v>
      </c>
      <c r="F5292" s="4">
        <f t="shared" si="413"/>
        <v>0</v>
      </c>
      <c r="G5292" s="4">
        <f t="shared" si="414"/>
        <v>0</v>
      </c>
      <c r="H5292" s="7">
        <f t="shared" si="415"/>
        <v>0</v>
      </c>
      <c r="I5292" s="7"/>
      <c r="J5292">
        <v>-611.875</v>
      </c>
      <c r="K5292" s="8">
        <f t="shared" ref="K5292:K5355" si="416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12"/>
        <v>-0.61187499999999995</v>
      </c>
      <c r="E5293" s="8">
        <f>K5322/1000</f>
        <v>-0.61187499999999995</v>
      </c>
      <c r="F5293" s="4">
        <f t="shared" si="413"/>
        <v>0</v>
      </c>
      <c r="G5293" s="4">
        <f t="shared" si="414"/>
        <v>0</v>
      </c>
      <c r="H5293" s="7">
        <f t="shared" si="415"/>
        <v>0</v>
      </c>
      <c r="I5293" s="7"/>
      <c r="J5293">
        <v>-611.875</v>
      </c>
      <c r="K5293" s="8">
        <f t="shared" si="416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12"/>
        <v>-1.0669200000000001</v>
      </c>
      <c r="E5294" s="8">
        <f>K5323/1000</f>
        <v>-1.0669200000000001</v>
      </c>
      <c r="F5294" s="4">
        <f t="shared" si="413"/>
        <v>0</v>
      </c>
      <c r="G5294" s="4">
        <f t="shared" si="414"/>
        <v>0</v>
      </c>
      <c r="H5294" s="7">
        <f t="shared" si="415"/>
        <v>0</v>
      </c>
      <c r="I5294" s="7"/>
      <c r="J5294">
        <v>-611.875</v>
      </c>
      <c r="K5294" s="8">
        <f t="shared" si="416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12"/>
        <v>7.14947</v>
      </c>
      <c r="E5295" s="8">
        <f>K5324/1000</f>
        <v>7.8639200000000002</v>
      </c>
      <c r="F5295" s="4">
        <f t="shared" si="413"/>
        <v>0.71445000000000025</v>
      </c>
      <c r="G5295" s="4">
        <f t="shared" si="414"/>
        <v>0.71445000000000025</v>
      </c>
      <c r="H5295" s="7">
        <f t="shared" si="415"/>
        <v>0.5104388025000004</v>
      </c>
      <c r="I5295" s="7"/>
      <c r="J5295">
        <v>-611.875</v>
      </c>
      <c r="K5295" s="8">
        <f t="shared" si="416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12"/>
        <v>109.087</v>
      </c>
      <c r="E5296" s="8">
        <f>K5325/1000</f>
        <v>109.42700000000001</v>
      </c>
      <c r="F5296" s="4">
        <f t="shared" si="413"/>
        <v>0.34000000000000341</v>
      </c>
      <c r="G5296" s="4">
        <f t="shared" si="414"/>
        <v>0.34000000000000341</v>
      </c>
      <c r="H5296" s="7">
        <f t="shared" si="415"/>
        <v>0.11560000000000233</v>
      </c>
      <c r="I5296" s="7"/>
      <c r="J5296">
        <v>-611.875</v>
      </c>
      <c r="K5296" s="8">
        <f t="shared" si="416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12"/>
        <v>108.23099999999999</v>
      </c>
      <c r="E5297" s="8">
        <f>K5326/1000</f>
        <v>108.559</v>
      </c>
      <c r="F5297" s="4">
        <f t="shared" si="413"/>
        <v>0.32800000000000296</v>
      </c>
      <c r="G5297" s="4">
        <f t="shared" si="414"/>
        <v>0.32800000000000296</v>
      </c>
      <c r="H5297" s="7">
        <f t="shared" si="415"/>
        <v>0.10758400000000194</v>
      </c>
      <c r="I5297" s="7"/>
      <c r="J5297">
        <v>-611.875</v>
      </c>
      <c r="K5297" s="8">
        <f t="shared" si="416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12"/>
        <v>107.374</v>
      </c>
      <c r="E5298" s="8">
        <f>K5327/1000</f>
        <v>107.7</v>
      </c>
      <c r="F5298" s="4">
        <f t="shared" si="413"/>
        <v>0.32600000000000762</v>
      </c>
      <c r="G5298" s="4">
        <f t="shared" si="414"/>
        <v>0.32600000000000762</v>
      </c>
      <c r="H5298" s="7">
        <f t="shared" si="415"/>
        <v>0.10627600000000496</v>
      </c>
      <c r="I5298" s="7"/>
      <c r="J5298">
        <v>-611.875</v>
      </c>
      <c r="K5298" s="8">
        <f t="shared" si="416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12"/>
        <v>106.666</v>
      </c>
      <c r="E5299" s="8">
        <f>K5328/1000</f>
        <v>106.98399999999999</v>
      </c>
      <c r="F5299" s="4">
        <f t="shared" si="413"/>
        <v>0.31799999999999784</v>
      </c>
      <c r="G5299" s="4">
        <f t="shared" si="414"/>
        <v>0.31799999999999784</v>
      </c>
      <c r="H5299" s="7">
        <f t="shared" si="415"/>
        <v>0.10112399999999863</v>
      </c>
      <c r="I5299" s="7"/>
      <c r="J5299">
        <v>-1066.92</v>
      </c>
      <c r="K5299" s="8">
        <f t="shared" si="416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12"/>
        <v>106.107</v>
      </c>
      <c r="E5300" s="8">
        <f>K5329/1000</f>
        <v>106.392</v>
      </c>
      <c r="F5300" s="4">
        <f t="shared" si="413"/>
        <v>0.28499999999999659</v>
      </c>
      <c r="G5300" s="4">
        <f t="shared" si="414"/>
        <v>0.28499999999999659</v>
      </c>
      <c r="H5300" s="7">
        <f t="shared" si="415"/>
        <v>8.1224999999998063E-2</v>
      </c>
      <c r="I5300" s="7"/>
      <c r="J5300">
        <v>5280.25</v>
      </c>
      <c r="K5300" s="8">
        <f t="shared" si="416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12"/>
        <v>105.515</v>
      </c>
      <c r="E5301" s="8">
        <f>K5330/1000</f>
        <v>105.63800000000001</v>
      </c>
      <c r="F5301" s="4">
        <f t="shared" si="413"/>
        <v>0.12300000000000466</v>
      </c>
      <c r="G5301" s="4">
        <f t="shared" si="414"/>
        <v>0.12300000000000466</v>
      </c>
      <c r="H5301" s="7">
        <f t="shared" si="415"/>
        <v>1.5129000000001147E-2</v>
      </c>
      <c r="I5301" s="7"/>
      <c r="J5301">
        <v>109239</v>
      </c>
      <c r="K5301" s="8">
        <f t="shared" si="416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12"/>
        <v>105.129</v>
      </c>
      <c r="E5302" s="8">
        <f>K5331/1000</f>
        <v>105.134</v>
      </c>
      <c r="F5302" s="4">
        <f t="shared" si="413"/>
        <v>4.9999999999954525E-3</v>
      </c>
      <c r="G5302" s="4">
        <f t="shared" si="414"/>
        <v>4.9999999999954525E-3</v>
      </c>
      <c r="H5302" s="7">
        <f t="shared" si="415"/>
        <v>2.4999999999954526E-5</v>
      </c>
      <c r="I5302" s="7"/>
      <c r="J5302">
        <v>108318</v>
      </c>
      <c r="K5302" s="8">
        <f t="shared" si="416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12"/>
        <v>104.741</v>
      </c>
      <c r="E5303" s="8">
        <f>K5332/1000</f>
        <v>104.782</v>
      </c>
      <c r="F5303" s="4">
        <f t="shared" si="413"/>
        <v>4.0999999999996817E-2</v>
      </c>
      <c r="G5303" s="4">
        <f t="shared" si="414"/>
        <v>4.0999999999996817E-2</v>
      </c>
      <c r="H5303" s="7">
        <f t="shared" si="415"/>
        <v>1.6809999999997389E-3</v>
      </c>
      <c r="I5303" s="7"/>
      <c r="J5303">
        <v>107403</v>
      </c>
      <c r="K5303" s="8">
        <f t="shared" si="416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12"/>
        <v>104.425</v>
      </c>
      <c r="E5304" s="8">
        <f>K5333/1000</f>
        <v>104.437</v>
      </c>
      <c r="F5304" s="4">
        <f t="shared" si="413"/>
        <v>1.2000000000000455E-2</v>
      </c>
      <c r="G5304" s="4">
        <f t="shared" si="414"/>
        <v>1.2000000000000455E-2</v>
      </c>
      <c r="H5304" s="7">
        <f t="shared" si="415"/>
        <v>1.4400000000001093E-4</v>
      </c>
      <c r="I5304" s="7"/>
      <c r="J5304">
        <v>106680</v>
      </c>
      <c r="K5304" s="8">
        <f t="shared" si="416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12"/>
        <v>104.527</v>
      </c>
      <c r="E5305" s="8">
        <f>K5334/1000</f>
        <v>104.623</v>
      </c>
      <c r="F5305" s="4">
        <f t="shared" si="413"/>
        <v>9.6000000000003638E-2</v>
      </c>
      <c r="G5305" s="4">
        <f t="shared" si="414"/>
        <v>9.6000000000003638E-2</v>
      </c>
      <c r="H5305" s="7">
        <f t="shared" si="415"/>
        <v>9.2160000000006993E-3</v>
      </c>
      <c r="I5305" s="7"/>
      <c r="J5305">
        <v>106002</v>
      </c>
      <c r="K5305" s="8">
        <f t="shared" si="416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12"/>
        <v>63.345199999999998</v>
      </c>
      <c r="E5306" s="8">
        <f>K5335/1000</f>
        <v>61.404800000000002</v>
      </c>
      <c r="F5306" s="4">
        <f t="shared" si="413"/>
        <v>-1.9403999999999968</v>
      </c>
      <c r="G5306" s="4">
        <f t="shared" si="414"/>
        <v>1.9403999999999968</v>
      </c>
      <c r="H5306" s="7">
        <f t="shared" si="415"/>
        <v>3.7651521599999875</v>
      </c>
      <c r="I5306" s="7"/>
      <c r="J5306">
        <v>105606</v>
      </c>
      <c r="K5306" s="8">
        <f t="shared" si="416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12"/>
        <v>-0.92471500000000006</v>
      </c>
      <c r="E5307" s="8">
        <f>K5336/1000</f>
        <v>-0.92471500000000006</v>
      </c>
      <c r="F5307" s="4">
        <f t="shared" si="413"/>
        <v>0</v>
      </c>
      <c r="G5307" s="4">
        <f t="shared" si="414"/>
        <v>0</v>
      </c>
      <c r="H5307" s="7">
        <f t="shared" si="415"/>
        <v>0</v>
      </c>
      <c r="I5307" s="7"/>
      <c r="J5307">
        <v>105073</v>
      </c>
      <c r="K5307" s="8">
        <f t="shared" si="416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12"/>
        <v>-0.61187499999999995</v>
      </c>
      <c r="E5308" s="8">
        <f>K5337/1000</f>
        <v>-0.61187499999999995</v>
      </c>
      <c r="F5308" s="4">
        <f t="shared" si="413"/>
        <v>0</v>
      </c>
      <c r="G5308" s="4">
        <f t="shared" si="414"/>
        <v>0</v>
      </c>
      <c r="H5308" s="7">
        <f t="shared" si="415"/>
        <v>0</v>
      </c>
      <c r="I5308" s="7"/>
      <c r="J5308">
        <v>104808</v>
      </c>
      <c r="K5308" s="8">
        <f t="shared" si="416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12"/>
        <v>-0.61187499999999995</v>
      </c>
      <c r="E5309" s="8">
        <f>K5338/1000</f>
        <v>-0.61187499999999995</v>
      </c>
      <c r="F5309" s="4">
        <f t="shared" si="413"/>
        <v>0</v>
      </c>
      <c r="G5309" s="4">
        <f t="shared" si="414"/>
        <v>0</v>
      </c>
      <c r="H5309" s="7">
        <f t="shared" si="415"/>
        <v>0</v>
      </c>
      <c r="I5309" s="7"/>
      <c r="J5309">
        <v>104636</v>
      </c>
      <c r="K5309" s="8">
        <f t="shared" si="416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12"/>
        <v>-0.61187499999999995</v>
      </c>
      <c r="E5310" s="8">
        <f>K5339/1000</f>
        <v>-0.61187499999999995</v>
      </c>
      <c r="F5310" s="4">
        <f t="shared" si="413"/>
        <v>0</v>
      </c>
      <c r="G5310" s="4">
        <f t="shared" si="414"/>
        <v>0</v>
      </c>
      <c r="H5310" s="7">
        <f t="shared" si="415"/>
        <v>0</v>
      </c>
      <c r="I5310" s="7"/>
      <c r="J5310">
        <v>104822</v>
      </c>
      <c r="K5310" s="8">
        <f t="shared" si="416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12"/>
        <v>-0.61187499999999995</v>
      </c>
      <c r="E5311" s="8">
        <f>K5340/1000</f>
        <v>-0.61187499999999995</v>
      </c>
      <c r="F5311" s="4">
        <f t="shared" si="413"/>
        <v>0</v>
      </c>
      <c r="G5311" s="4">
        <f t="shared" si="414"/>
        <v>0</v>
      </c>
      <c r="H5311" s="7">
        <f t="shared" si="415"/>
        <v>0</v>
      </c>
      <c r="I5311" s="7"/>
      <c r="J5311">
        <v>58229.3</v>
      </c>
      <c r="K5311" s="8">
        <f t="shared" si="416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12"/>
        <v>-0.61187499999999995</v>
      </c>
      <c r="E5312" s="8">
        <f>K5341/1000</f>
        <v>-0.61187499999999995</v>
      </c>
      <c r="F5312" s="4">
        <f t="shared" si="413"/>
        <v>0</v>
      </c>
      <c r="G5312" s="4">
        <f t="shared" si="414"/>
        <v>0</v>
      </c>
      <c r="H5312" s="7">
        <f t="shared" si="415"/>
        <v>0</v>
      </c>
      <c r="I5312" s="7"/>
      <c r="J5312">
        <v>-924.71500000000003</v>
      </c>
      <c r="K5312" s="8">
        <f t="shared" si="416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12"/>
        <v>-0.61187499999999995</v>
      </c>
      <c r="E5313" s="8">
        <f>K5342/1000</f>
        <v>-0.61187499999999995</v>
      </c>
      <c r="F5313" s="4">
        <f t="shared" si="413"/>
        <v>0</v>
      </c>
      <c r="G5313" s="4">
        <f t="shared" si="414"/>
        <v>0</v>
      </c>
      <c r="H5313" s="7">
        <f t="shared" si="415"/>
        <v>0</v>
      </c>
      <c r="I5313" s="7"/>
      <c r="J5313">
        <v>-611.875</v>
      </c>
      <c r="K5313" s="8">
        <f t="shared" si="416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12"/>
        <v>-0.61187499999999995</v>
      </c>
      <c r="E5314" s="8">
        <f>K5343/1000</f>
        <v>-0.61187499999999995</v>
      </c>
      <c r="F5314" s="4">
        <f t="shared" si="413"/>
        <v>0</v>
      </c>
      <c r="G5314" s="4">
        <f t="shared" si="414"/>
        <v>0</v>
      </c>
      <c r="H5314" s="7">
        <f t="shared" si="415"/>
        <v>0</v>
      </c>
      <c r="I5314" s="7"/>
      <c r="J5314">
        <v>-611.875</v>
      </c>
      <c r="K5314" s="8">
        <f t="shared" si="416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12"/>
        <v>-0.61187499999999995</v>
      </c>
      <c r="E5315" s="8">
        <f>K5344/1000</f>
        <v>-0.61187499999999995</v>
      </c>
      <c r="F5315" s="4">
        <f t="shared" si="413"/>
        <v>0</v>
      </c>
      <c r="G5315" s="4">
        <f t="shared" si="414"/>
        <v>0</v>
      </c>
      <c r="H5315" s="7">
        <f t="shared" si="415"/>
        <v>0</v>
      </c>
      <c r="I5315" s="7"/>
      <c r="J5315">
        <v>-611.875</v>
      </c>
      <c r="K5315" s="8">
        <f t="shared" si="416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12"/>
        <v>-0.61187499999999995</v>
      </c>
      <c r="E5316" s="8">
        <f>K5345/1000</f>
        <v>-0.61187499999999995</v>
      </c>
      <c r="F5316" s="4">
        <f t="shared" si="413"/>
        <v>0</v>
      </c>
      <c r="G5316" s="4">
        <f t="shared" si="414"/>
        <v>0</v>
      </c>
      <c r="H5316" s="7">
        <f t="shared" si="415"/>
        <v>0</v>
      </c>
      <c r="I5316" s="7"/>
      <c r="J5316">
        <v>-611.875</v>
      </c>
      <c r="K5316" s="8">
        <f t="shared" si="416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12"/>
        <v>-0.61187499999999995</v>
      </c>
      <c r="E5317" s="8">
        <f>K5346/1000</f>
        <v>-0.61187499999999995</v>
      </c>
      <c r="F5317" s="4">
        <f t="shared" si="413"/>
        <v>0</v>
      </c>
      <c r="G5317" s="4">
        <f t="shared" si="414"/>
        <v>0</v>
      </c>
      <c r="H5317" s="7">
        <f t="shared" si="415"/>
        <v>0</v>
      </c>
      <c r="I5317" s="7"/>
      <c r="J5317">
        <v>-611.875</v>
      </c>
      <c r="K5317" s="8">
        <f t="shared" si="416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12"/>
        <v>-1.0669200000000001</v>
      </c>
      <c r="E5318" s="8">
        <f>K5347/1000</f>
        <v>-1.0669200000000001</v>
      </c>
      <c r="F5318" s="4">
        <f t="shared" si="413"/>
        <v>0</v>
      </c>
      <c r="G5318" s="4">
        <f t="shared" si="414"/>
        <v>0</v>
      </c>
      <c r="H5318" s="7">
        <f t="shared" si="415"/>
        <v>0</v>
      </c>
      <c r="I5318" s="7"/>
      <c r="J5318">
        <v>-611.875</v>
      </c>
      <c r="K5318" s="8">
        <f t="shared" si="416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12"/>
        <v>4.1287200000000004</v>
      </c>
      <c r="E5319" s="8">
        <f>K5348/1000</f>
        <v>4.8598999999999997</v>
      </c>
      <c r="F5319" s="4">
        <f t="shared" si="413"/>
        <v>0.73117999999999927</v>
      </c>
      <c r="G5319" s="4">
        <f t="shared" si="414"/>
        <v>0.73117999999999927</v>
      </c>
      <c r="H5319" s="7">
        <f t="shared" si="415"/>
        <v>0.53462419239999892</v>
      </c>
      <c r="I5319" s="7"/>
      <c r="J5319">
        <v>-611.875</v>
      </c>
      <c r="K5319" s="8">
        <f t="shared" si="416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12"/>
        <v>109.494</v>
      </c>
      <c r="E5320" s="8">
        <f>K5349/1000</f>
        <v>109.961</v>
      </c>
      <c r="F5320" s="4">
        <f t="shared" si="413"/>
        <v>0.46699999999999875</v>
      </c>
      <c r="G5320" s="4">
        <f t="shared" si="414"/>
        <v>0.46699999999999875</v>
      </c>
      <c r="H5320" s="7">
        <f t="shared" si="415"/>
        <v>0.21808899999999884</v>
      </c>
      <c r="I5320" s="7"/>
      <c r="J5320">
        <v>-611.875</v>
      </c>
      <c r="K5320" s="8">
        <f t="shared" si="416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417">C5321/1000</f>
        <v>108.655</v>
      </c>
      <c r="E5321" s="8">
        <f>K5350/1000</f>
        <v>108.825</v>
      </c>
      <c r="F5321" s="4">
        <f t="shared" ref="F5321:F5384" si="418">(E5321- D5321)</f>
        <v>0.17000000000000171</v>
      </c>
      <c r="G5321" s="4">
        <f t="shared" ref="G5321:G5384" si="419">ABS(F5321)</f>
        <v>0.17000000000000171</v>
      </c>
      <c r="H5321" s="7">
        <f t="shared" ref="H5321:H5384" si="420">(G5321^2)</f>
        <v>2.8900000000000581E-2</v>
      </c>
      <c r="I5321" s="7"/>
      <c r="J5321">
        <v>-611.875</v>
      </c>
      <c r="K5321" s="8">
        <f t="shared" si="416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417"/>
        <v>107.79900000000001</v>
      </c>
      <c r="E5322" s="8">
        <f>K5351/1000</f>
        <v>108.211</v>
      </c>
      <c r="F5322" s="4">
        <f t="shared" si="418"/>
        <v>0.41199999999999193</v>
      </c>
      <c r="G5322" s="4">
        <f t="shared" si="419"/>
        <v>0.41199999999999193</v>
      </c>
      <c r="H5322" s="7">
        <f t="shared" si="420"/>
        <v>0.16974399999999334</v>
      </c>
      <c r="I5322" s="7"/>
      <c r="J5322">
        <v>-611.875</v>
      </c>
      <c r="K5322" s="8">
        <f t="shared" si="416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417"/>
        <v>107.035</v>
      </c>
      <c r="E5323" s="8">
        <f>K5352/1000</f>
        <v>107.465</v>
      </c>
      <c r="F5323" s="4">
        <f t="shared" si="418"/>
        <v>0.43000000000000682</v>
      </c>
      <c r="G5323" s="4">
        <f t="shared" si="419"/>
        <v>0.43000000000000682</v>
      </c>
      <c r="H5323" s="7">
        <f t="shared" si="420"/>
        <v>0.18490000000000587</v>
      </c>
      <c r="I5323" s="7"/>
      <c r="J5323">
        <v>-1066.92</v>
      </c>
      <c r="K5323" s="8">
        <f t="shared" si="416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417"/>
        <v>106.401</v>
      </c>
      <c r="E5324" s="8">
        <f>K5353/1000</f>
        <v>106.49</v>
      </c>
      <c r="F5324" s="4">
        <f t="shared" si="418"/>
        <v>8.8999999999998636E-2</v>
      </c>
      <c r="G5324" s="4">
        <f t="shared" si="419"/>
        <v>8.8999999999998636E-2</v>
      </c>
      <c r="H5324" s="7">
        <f t="shared" si="420"/>
        <v>7.9209999999997564E-3</v>
      </c>
      <c r="I5324" s="7"/>
      <c r="J5324">
        <v>7863.92</v>
      </c>
      <c r="K5324" s="8">
        <f t="shared" si="416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417"/>
        <v>105.761</v>
      </c>
      <c r="E5325" s="8">
        <f>K5354/1000</f>
        <v>105.82</v>
      </c>
      <c r="F5325" s="4">
        <f t="shared" si="418"/>
        <v>5.8999999999997499E-2</v>
      </c>
      <c r="G5325" s="4">
        <f t="shared" si="419"/>
        <v>5.8999999999997499E-2</v>
      </c>
      <c r="H5325" s="7">
        <f t="shared" si="420"/>
        <v>3.4809999999997048E-3</v>
      </c>
      <c r="I5325" s="7"/>
      <c r="J5325">
        <v>109427</v>
      </c>
      <c r="K5325" s="8">
        <f t="shared" si="416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417"/>
        <v>105.312</v>
      </c>
      <c r="E5326" s="8">
        <f>K5355/1000</f>
        <v>105.30500000000001</v>
      </c>
      <c r="F5326" s="4">
        <f t="shared" si="418"/>
        <v>-6.9999999999907914E-3</v>
      </c>
      <c r="G5326" s="4">
        <f t="shared" si="419"/>
        <v>6.9999999999907914E-3</v>
      </c>
      <c r="H5326" s="7">
        <f t="shared" si="420"/>
        <v>4.899999999987108E-5</v>
      </c>
      <c r="I5326" s="7"/>
      <c r="J5326">
        <v>108559</v>
      </c>
      <c r="K5326" s="8">
        <f t="shared" si="416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417"/>
        <v>104.846</v>
      </c>
      <c r="E5327" s="8">
        <f>K5356/1000</f>
        <v>104.895</v>
      </c>
      <c r="F5327" s="4">
        <f t="shared" si="418"/>
        <v>4.8999999999992383E-2</v>
      </c>
      <c r="G5327" s="4">
        <f t="shared" si="419"/>
        <v>4.8999999999992383E-2</v>
      </c>
      <c r="H5327" s="7">
        <f t="shared" si="420"/>
        <v>2.4009999999992536E-3</v>
      </c>
      <c r="I5327" s="7"/>
      <c r="J5327">
        <v>107700</v>
      </c>
      <c r="K5327" s="8">
        <f t="shared" si="416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417"/>
        <v>104.43899999999999</v>
      </c>
      <c r="E5328" s="8">
        <f>K5357/1000</f>
        <v>104.509</v>
      </c>
      <c r="F5328" s="4">
        <f t="shared" si="418"/>
        <v>7.000000000000739E-2</v>
      </c>
      <c r="G5328" s="4">
        <f t="shared" si="419"/>
        <v>7.000000000000739E-2</v>
      </c>
      <c r="H5328" s="7">
        <f t="shared" si="420"/>
        <v>4.9000000000010346E-3</v>
      </c>
      <c r="I5328" s="7"/>
      <c r="J5328">
        <v>106984</v>
      </c>
      <c r="K5328" s="8">
        <f t="shared" si="416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417"/>
        <v>104.459</v>
      </c>
      <c r="E5329" s="8">
        <f>K5358/1000</f>
        <v>104.622</v>
      </c>
      <c r="F5329" s="4">
        <f t="shared" si="418"/>
        <v>0.1629999999999967</v>
      </c>
      <c r="G5329" s="4">
        <f t="shared" si="419"/>
        <v>0.1629999999999967</v>
      </c>
      <c r="H5329" s="7">
        <f t="shared" si="420"/>
        <v>2.6568999999998927E-2</v>
      </c>
      <c r="I5329" s="7"/>
      <c r="J5329">
        <v>106392</v>
      </c>
      <c r="K5329" s="8">
        <f t="shared" si="416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417"/>
        <v>58.028700000000001</v>
      </c>
      <c r="E5330" s="8">
        <f>K5359/1000</f>
        <v>56.3613</v>
      </c>
      <c r="F5330" s="4">
        <f t="shared" si="418"/>
        <v>-1.6674000000000007</v>
      </c>
      <c r="G5330" s="4">
        <f t="shared" si="419"/>
        <v>1.6674000000000007</v>
      </c>
      <c r="H5330" s="7">
        <f t="shared" si="420"/>
        <v>2.7802227600000022</v>
      </c>
      <c r="I5330" s="7"/>
      <c r="J5330">
        <v>105638</v>
      </c>
      <c r="K5330" s="8">
        <f t="shared" si="416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417"/>
        <v>-0.92471500000000006</v>
      </c>
      <c r="E5331" s="8">
        <f>K5360/1000</f>
        <v>-0.92471500000000006</v>
      </c>
      <c r="F5331" s="4">
        <f t="shared" si="418"/>
        <v>0</v>
      </c>
      <c r="G5331" s="4">
        <f t="shared" si="419"/>
        <v>0</v>
      </c>
      <c r="H5331" s="7">
        <f t="shared" si="420"/>
        <v>0</v>
      </c>
      <c r="I5331" s="7"/>
      <c r="J5331">
        <v>105134</v>
      </c>
      <c r="K5331" s="8">
        <f t="shared" si="416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417"/>
        <v>-0.61187499999999995</v>
      </c>
      <c r="E5332" s="8">
        <f>K5361/1000</f>
        <v>-0.61187499999999995</v>
      </c>
      <c r="F5332" s="4">
        <f t="shared" si="418"/>
        <v>0</v>
      </c>
      <c r="G5332" s="4">
        <f t="shared" si="419"/>
        <v>0</v>
      </c>
      <c r="H5332" s="7">
        <f t="shared" si="420"/>
        <v>0</v>
      </c>
      <c r="I5332" s="7"/>
      <c r="J5332">
        <v>104782</v>
      </c>
      <c r="K5332" s="8">
        <f t="shared" si="416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417"/>
        <v>-0.61187499999999995</v>
      </c>
      <c r="E5333" s="8">
        <f>K5362/1000</f>
        <v>-0.61187499999999995</v>
      </c>
      <c r="F5333" s="4">
        <f t="shared" si="418"/>
        <v>0</v>
      </c>
      <c r="G5333" s="4">
        <f t="shared" si="419"/>
        <v>0</v>
      </c>
      <c r="H5333" s="7">
        <f t="shared" si="420"/>
        <v>0</v>
      </c>
      <c r="I5333" s="7"/>
      <c r="J5333">
        <v>104437</v>
      </c>
      <c r="K5333" s="8">
        <f t="shared" si="416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417"/>
        <v>-0.61187499999999995</v>
      </c>
      <c r="E5334" s="8">
        <f>K5363/1000</f>
        <v>-0.61187499999999995</v>
      </c>
      <c r="F5334" s="4">
        <f t="shared" si="418"/>
        <v>0</v>
      </c>
      <c r="G5334" s="4">
        <f t="shared" si="419"/>
        <v>0</v>
      </c>
      <c r="H5334" s="7">
        <f t="shared" si="420"/>
        <v>0</v>
      </c>
      <c r="I5334" s="7"/>
      <c r="J5334">
        <v>104623</v>
      </c>
      <c r="K5334" s="8">
        <f t="shared" si="416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417"/>
        <v>-0.61187499999999995</v>
      </c>
      <c r="E5335" s="8">
        <f>K5364/1000</f>
        <v>-0.61187499999999995</v>
      </c>
      <c r="F5335" s="4">
        <f t="shared" si="418"/>
        <v>0</v>
      </c>
      <c r="G5335" s="4">
        <f t="shared" si="419"/>
        <v>0</v>
      </c>
      <c r="H5335" s="7">
        <f t="shared" si="420"/>
        <v>0</v>
      </c>
      <c r="I5335" s="7"/>
      <c r="J5335">
        <v>61404.800000000003</v>
      </c>
      <c r="K5335" s="8">
        <f t="shared" si="416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417"/>
        <v>-0.61187499999999995</v>
      </c>
      <c r="E5336" s="8">
        <f>K5365/1000</f>
        <v>-0.61187499999999995</v>
      </c>
      <c r="F5336" s="4">
        <f t="shared" si="418"/>
        <v>0</v>
      </c>
      <c r="G5336" s="4">
        <f t="shared" si="419"/>
        <v>0</v>
      </c>
      <c r="H5336" s="7">
        <f t="shared" si="420"/>
        <v>0</v>
      </c>
      <c r="I5336" s="7"/>
      <c r="J5336">
        <v>-924.71500000000003</v>
      </c>
      <c r="K5336" s="8">
        <f t="shared" si="416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417"/>
        <v>-0.61187499999999995</v>
      </c>
      <c r="E5337" s="8">
        <f>K5366/1000</f>
        <v>-0.61187499999999995</v>
      </c>
      <c r="F5337" s="4">
        <f t="shared" si="418"/>
        <v>0</v>
      </c>
      <c r="G5337" s="4">
        <f t="shared" si="419"/>
        <v>0</v>
      </c>
      <c r="H5337" s="7">
        <f t="shared" si="420"/>
        <v>0</v>
      </c>
      <c r="I5337" s="7"/>
      <c r="J5337">
        <v>-611.875</v>
      </c>
      <c r="K5337" s="8">
        <f t="shared" si="416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417"/>
        <v>-0.61187499999999995</v>
      </c>
      <c r="E5338" s="8">
        <f>K5367/1000</f>
        <v>-0.61187499999999995</v>
      </c>
      <c r="F5338" s="4">
        <f t="shared" si="418"/>
        <v>0</v>
      </c>
      <c r="G5338" s="4">
        <f t="shared" si="419"/>
        <v>0</v>
      </c>
      <c r="H5338" s="7">
        <f t="shared" si="420"/>
        <v>0</v>
      </c>
      <c r="I5338" s="7"/>
      <c r="J5338">
        <v>-611.875</v>
      </c>
      <c r="K5338" s="8">
        <f t="shared" si="416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417"/>
        <v>-0.61187499999999995</v>
      </c>
      <c r="E5339" s="8">
        <f>K5368/1000</f>
        <v>-0.61187499999999995</v>
      </c>
      <c r="F5339" s="4">
        <f t="shared" si="418"/>
        <v>0</v>
      </c>
      <c r="G5339" s="4">
        <f t="shared" si="419"/>
        <v>0</v>
      </c>
      <c r="H5339" s="7">
        <f t="shared" si="420"/>
        <v>0</v>
      </c>
      <c r="I5339" s="7"/>
      <c r="J5339">
        <v>-611.875</v>
      </c>
      <c r="K5339" s="8">
        <f t="shared" si="416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417"/>
        <v>-0.61187499999999995</v>
      </c>
      <c r="E5340" s="8">
        <f>K5369/1000</f>
        <v>-0.61187499999999995</v>
      </c>
      <c r="F5340" s="4">
        <f t="shared" si="418"/>
        <v>0</v>
      </c>
      <c r="G5340" s="4">
        <f t="shared" si="419"/>
        <v>0</v>
      </c>
      <c r="H5340" s="7">
        <f t="shared" si="420"/>
        <v>0</v>
      </c>
      <c r="I5340" s="7"/>
      <c r="J5340">
        <v>-611.875</v>
      </c>
      <c r="K5340" s="8">
        <f t="shared" si="416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417"/>
        <v>-0.61187499999999995</v>
      </c>
      <c r="E5341" s="8">
        <f>K5370/1000</f>
        <v>-0.61187499999999995</v>
      </c>
      <c r="F5341" s="4">
        <f t="shared" si="418"/>
        <v>0</v>
      </c>
      <c r="G5341" s="4">
        <f t="shared" si="419"/>
        <v>0</v>
      </c>
      <c r="H5341" s="7">
        <f t="shared" si="420"/>
        <v>0</v>
      </c>
      <c r="I5341" s="7"/>
      <c r="J5341">
        <v>-611.875</v>
      </c>
      <c r="K5341" s="8">
        <f t="shared" si="416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417"/>
        <v>-1.0669200000000001</v>
      </c>
      <c r="E5342" s="8">
        <f>K5371/1000</f>
        <v>-1.0669200000000001</v>
      </c>
      <c r="F5342" s="4">
        <f t="shared" si="418"/>
        <v>0</v>
      </c>
      <c r="G5342" s="4">
        <f t="shared" si="419"/>
        <v>0</v>
      </c>
      <c r="H5342" s="7">
        <f t="shared" si="420"/>
        <v>0</v>
      </c>
      <c r="I5342" s="7"/>
      <c r="J5342">
        <v>-611.875</v>
      </c>
      <c r="K5342" s="8">
        <f t="shared" si="416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417"/>
        <v>4.3467399999999996</v>
      </c>
      <c r="E5343" s="8">
        <f>K5372/1000</f>
        <v>5.0328599999999994</v>
      </c>
      <c r="F5343" s="4">
        <f t="shared" si="418"/>
        <v>0.68611999999999984</v>
      </c>
      <c r="G5343" s="4">
        <f t="shared" si="419"/>
        <v>0.68611999999999984</v>
      </c>
      <c r="H5343" s="7">
        <f t="shared" si="420"/>
        <v>0.47076065439999976</v>
      </c>
      <c r="I5343" s="7"/>
      <c r="J5343">
        <v>-611.875</v>
      </c>
      <c r="K5343" s="8">
        <f t="shared" si="416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417"/>
        <v>109.432</v>
      </c>
      <c r="E5344" s="8">
        <f>K5373/1000</f>
        <v>109.83199999999999</v>
      </c>
      <c r="F5344" s="4">
        <f t="shared" si="418"/>
        <v>0.39999999999999147</v>
      </c>
      <c r="G5344" s="4">
        <f t="shared" si="419"/>
        <v>0.39999999999999147</v>
      </c>
      <c r="H5344" s="7">
        <f t="shared" si="420"/>
        <v>0.15999999999999318</v>
      </c>
      <c r="I5344" s="7"/>
      <c r="J5344">
        <v>-611.875</v>
      </c>
      <c r="K5344" s="8">
        <f t="shared" si="416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417"/>
        <v>108.538</v>
      </c>
      <c r="E5345" s="8">
        <f>K5374/1000</f>
        <v>108.916</v>
      </c>
      <c r="F5345" s="4">
        <f t="shared" si="418"/>
        <v>0.37800000000000011</v>
      </c>
      <c r="G5345" s="4">
        <f t="shared" si="419"/>
        <v>0.37800000000000011</v>
      </c>
      <c r="H5345" s="7">
        <f t="shared" si="420"/>
        <v>0.14288400000000009</v>
      </c>
      <c r="I5345" s="7"/>
      <c r="J5345">
        <v>-611.875</v>
      </c>
      <c r="K5345" s="8">
        <f t="shared" si="416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417"/>
        <v>107.629</v>
      </c>
      <c r="E5346" s="8">
        <f>K5375/1000</f>
        <v>108</v>
      </c>
      <c r="F5346" s="4">
        <f t="shared" si="418"/>
        <v>0.37099999999999511</v>
      </c>
      <c r="G5346" s="4">
        <f t="shared" si="419"/>
        <v>0.37099999999999511</v>
      </c>
      <c r="H5346" s="7">
        <f t="shared" si="420"/>
        <v>0.13764099999999638</v>
      </c>
      <c r="I5346" s="7"/>
      <c r="J5346">
        <v>-611.875</v>
      </c>
      <c r="K5346" s="8">
        <f t="shared" si="416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417"/>
        <v>106.825</v>
      </c>
      <c r="E5347" s="8">
        <f>K5376/1000</f>
        <v>107.18899999999999</v>
      </c>
      <c r="F5347" s="4">
        <f t="shared" si="418"/>
        <v>0.36399999999999011</v>
      </c>
      <c r="G5347" s="4">
        <f t="shared" si="419"/>
        <v>0.36399999999999011</v>
      </c>
      <c r="H5347" s="7">
        <f t="shared" si="420"/>
        <v>0.13249599999999279</v>
      </c>
      <c r="I5347" s="7"/>
      <c r="J5347">
        <v>-1066.92</v>
      </c>
      <c r="K5347" s="8">
        <f t="shared" si="416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417"/>
        <v>106.122</v>
      </c>
      <c r="E5348" s="8">
        <f>K5377/1000</f>
        <v>106.43300000000001</v>
      </c>
      <c r="F5348" s="4">
        <f t="shared" si="418"/>
        <v>0.31100000000000705</v>
      </c>
      <c r="G5348" s="4">
        <f t="shared" si="419"/>
        <v>0.31100000000000705</v>
      </c>
      <c r="H5348" s="7">
        <f t="shared" si="420"/>
        <v>9.6721000000004387E-2</v>
      </c>
      <c r="I5348" s="7"/>
      <c r="J5348">
        <v>4859.8999999999996</v>
      </c>
      <c r="K5348" s="8">
        <f t="shared" si="416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417"/>
        <v>105.38800000000001</v>
      </c>
      <c r="E5349" s="8">
        <f>K5378/1000</f>
        <v>105.527</v>
      </c>
      <c r="F5349" s="4">
        <f t="shared" si="418"/>
        <v>0.13899999999999579</v>
      </c>
      <c r="G5349" s="4">
        <f t="shared" si="419"/>
        <v>0.13899999999999579</v>
      </c>
      <c r="H5349" s="7">
        <f t="shared" si="420"/>
        <v>1.9320999999998832E-2</v>
      </c>
      <c r="I5349" s="7"/>
      <c r="J5349">
        <v>109961</v>
      </c>
      <c r="K5349" s="8">
        <f t="shared" si="416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417"/>
        <v>104.884</v>
      </c>
      <c r="E5350" s="8">
        <f>K5379/1000</f>
        <v>104.968</v>
      </c>
      <c r="F5350" s="4">
        <f t="shared" si="418"/>
        <v>8.4000000000003183E-2</v>
      </c>
      <c r="G5350" s="4">
        <f t="shared" si="419"/>
        <v>8.4000000000003183E-2</v>
      </c>
      <c r="H5350" s="7">
        <f t="shared" si="420"/>
        <v>7.0560000000005349E-3</v>
      </c>
      <c r="I5350" s="7"/>
      <c r="J5350">
        <v>108825</v>
      </c>
      <c r="K5350" s="8">
        <f t="shared" si="416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417"/>
        <v>104.55</v>
      </c>
      <c r="E5351" s="8">
        <f>K5380/1000</f>
        <v>104.559</v>
      </c>
      <c r="F5351" s="4">
        <f t="shared" si="418"/>
        <v>9.0000000000003411E-3</v>
      </c>
      <c r="G5351" s="4">
        <f t="shared" si="419"/>
        <v>9.0000000000003411E-3</v>
      </c>
      <c r="H5351" s="7">
        <f t="shared" si="420"/>
        <v>8.1000000000006143E-5</v>
      </c>
      <c r="I5351" s="7"/>
      <c r="J5351">
        <v>108211</v>
      </c>
      <c r="K5351" s="8">
        <f t="shared" si="416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417"/>
        <v>104.215</v>
      </c>
      <c r="E5352" s="8">
        <f>K5381/1000</f>
        <v>104.227</v>
      </c>
      <c r="F5352" s="4">
        <f t="shared" si="418"/>
        <v>1.2000000000000455E-2</v>
      </c>
      <c r="G5352" s="4">
        <f t="shared" si="419"/>
        <v>1.2000000000000455E-2</v>
      </c>
      <c r="H5352" s="7">
        <f t="shared" si="420"/>
        <v>1.4400000000001093E-4</v>
      </c>
      <c r="I5352" s="7"/>
      <c r="J5352">
        <v>107465</v>
      </c>
      <c r="K5352" s="8">
        <f t="shared" si="416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417"/>
        <v>104.245</v>
      </c>
      <c r="E5353" s="8">
        <f>K5382/1000</f>
        <v>104.34</v>
      </c>
      <c r="F5353" s="4">
        <f t="shared" si="418"/>
        <v>9.4999999999998863E-2</v>
      </c>
      <c r="G5353" s="4">
        <f t="shared" si="419"/>
        <v>9.4999999999998863E-2</v>
      </c>
      <c r="H5353" s="7">
        <f t="shared" si="420"/>
        <v>9.0249999999997832E-3</v>
      </c>
      <c r="I5353" s="7"/>
      <c r="J5353">
        <v>106490</v>
      </c>
      <c r="K5353" s="8">
        <f t="shared" si="416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417"/>
        <v>59.944400000000002</v>
      </c>
      <c r="E5354" s="8">
        <f>K5383/1000</f>
        <v>58.072900000000004</v>
      </c>
      <c r="F5354" s="4">
        <f t="shared" si="418"/>
        <v>-1.8714999999999975</v>
      </c>
      <c r="G5354" s="4">
        <f t="shared" si="419"/>
        <v>1.8714999999999975</v>
      </c>
      <c r="H5354" s="7">
        <f t="shared" si="420"/>
        <v>3.5025122499999908</v>
      </c>
      <c r="I5354" s="7"/>
      <c r="J5354">
        <v>105820</v>
      </c>
      <c r="K5354" s="8">
        <f t="shared" si="416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417"/>
        <v>-0.92471500000000006</v>
      </c>
      <c r="E5355" s="8">
        <f>K5384/1000</f>
        <v>-0.92471500000000006</v>
      </c>
      <c r="F5355" s="4">
        <f t="shared" si="418"/>
        <v>0</v>
      </c>
      <c r="G5355" s="4">
        <f t="shared" si="419"/>
        <v>0</v>
      </c>
      <c r="H5355" s="7">
        <f t="shared" si="420"/>
        <v>0</v>
      </c>
      <c r="I5355" s="7"/>
      <c r="J5355">
        <v>105305</v>
      </c>
      <c r="K5355" s="8">
        <f t="shared" si="416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417"/>
        <v>-0.61187499999999995</v>
      </c>
      <c r="E5356" s="8">
        <f>K5385/1000</f>
        <v>-0.61187499999999995</v>
      </c>
      <c r="F5356" s="4">
        <f t="shared" si="418"/>
        <v>0</v>
      </c>
      <c r="G5356" s="4">
        <f t="shared" si="419"/>
        <v>0</v>
      </c>
      <c r="H5356" s="7">
        <f t="shared" si="420"/>
        <v>0</v>
      </c>
      <c r="I5356" s="7"/>
      <c r="J5356">
        <v>104895</v>
      </c>
      <c r="K5356" s="8">
        <f t="shared" ref="K5356:K5419" si="421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417"/>
        <v>-0.61187499999999995</v>
      </c>
      <c r="E5357" s="8">
        <f>K5386/1000</f>
        <v>-0.61187499999999995</v>
      </c>
      <c r="F5357" s="4">
        <f t="shared" si="418"/>
        <v>0</v>
      </c>
      <c r="G5357" s="4">
        <f t="shared" si="419"/>
        <v>0</v>
      </c>
      <c r="H5357" s="7">
        <f t="shared" si="420"/>
        <v>0</v>
      </c>
      <c r="I5357" s="7"/>
      <c r="J5357">
        <v>104509</v>
      </c>
      <c r="K5357" s="8">
        <f t="shared" si="421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417"/>
        <v>-0.61187499999999995</v>
      </c>
      <c r="E5358" s="8">
        <f>K5387/1000</f>
        <v>-0.61187499999999995</v>
      </c>
      <c r="F5358" s="4">
        <f t="shared" si="418"/>
        <v>0</v>
      </c>
      <c r="G5358" s="4">
        <f t="shared" si="419"/>
        <v>0</v>
      </c>
      <c r="H5358" s="7">
        <f t="shared" si="420"/>
        <v>0</v>
      </c>
      <c r="I5358" s="7"/>
      <c r="J5358">
        <v>104622</v>
      </c>
      <c r="K5358" s="8">
        <f t="shared" si="421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417"/>
        <v>-0.61187499999999995</v>
      </c>
      <c r="E5359" s="8">
        <f>K5388/1000</f>
        <v>-0.61187499999999995</v>
      </c>
      <c r="F5359" s="4">
        <f t="shared" si="418"/>
        <v>0</v>
      </c>
      <c r="G5359" s="4">
        <f t="shared" si="419"/>
        <v>0</v>
      </c>
      <c r="H5359" s="7">
        <f t="shared" si="420"/>
        <v>0</v>
      </c>
      <c r="I5359" s="7"/>
      <c r="J5359">
        <v>56361.3</v>
      </c>
      <c r="K5359" s="8">
        <f t="shared" si="421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417"/>
        <v>-0.61187499999999995</v>
      </c>
      <c r="E5360" s="8">
        <f>K5389/1000</f>
        <v>-0.61187499999999995</v>
      </c>
      <c r="F5360" s="4">
        <f t="shared" si="418"/>
        <v>0</v>
      </c>
      <c r="G5360" s="4">
        <f t="shared" si="419"/>
        <v>0</v>
      </c>
      <c r="H5360" s="7">
        <f t="shared" si="420"/>
        <v>0</v>
      </c>
      <c r="I5360" s="7"/>
      <c r="J5360">
        <v>-924.71500000000003</v>
      </c>
      <c r="K5360" s="8">
        <f t="shared" si="421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417"/>
        <v>-0.61187499999999995</v>
      </c>
      <c r="E5361" s="8">
        <f>K5390/1000</f>
        <v>-0.61187499999999995</v>
      </c>
      <c r="F5361" s="4">
        <f t="shared" si="418"/>
        <v>0</v>
      </c>
      <c r="G5361" s="4">
        <f t="shared" si="419"/>
        <v>0</v>
      </c>
      <c r="H5361" s="7">
        <f t="shared" si="420"/>
        <v>0</v>
      </c>
      <c r="I5361" s="7"/>
      <c r="J5361">
        <v>-611.875</v>
      </c>
      <c r="K5361" s="8">
        <f t="shared" si="421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417"/>
        <v>-0.61187499999999995</v>
      </c>
      <c r="E5362" s="8">
        <f>K5391/1000</f>
        <v>-0.61187499999999995</v>
      </c>
      <c r="F5362" s="4">
        <f t="shared" si="418"/>
        <v>0</v>
      </c>
      <c r="G5362" s="4">
        <f t="shared" si="419"/>
        <v>0</v>
      </c>
      <c r="H5362" s="7">
        <f t="shared" si="420"/>
        <v>0</v>
      </c>
      <c r="I5362" s="7"/>
      <c r="J5362">
        <v>-611.875</v>
      </c>
      <c r="K5362" s="8">
        <f t="shared" si="421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417"/>
        <v>-0.61187499999999995</v>
      </c>
      <c r="E5363" s="8">
        <f>K5392/1000</f>
        <v>-0.61187499999999995</v>
      </c>
      <c r="F5363" s="4">
        <f t="shared" si="418"/>
        <v>0</v>
      </c>
      <c r="G5363" s="4">
        <f t="shared" si="419"/>
        <v>0</v>
      </c>
      <c r="H5363" s="7">
        <f t="shared" si="420"/>
        <v>0</v>
      </c>
      <c r="I5363" s="7"/>
      <c r="J5363">
        <v>-611.875</v>
      </c>
      <c r="K5363" s="8">
        <f t="shared" si="421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417"/>
        <v>-0.61187499999999995</v>
      </c>
      <c r="E5364" s="8">
        <f>K5393/1000</f>
        <v>-0.61187499999999995</v>
      </c>
      <c r="F5364" s="4">
        <f t="shared" si="418"/>
        <v>0</v>
      </c>
      <c r="G5364" s="4">
        <f t="shared" si="419"/>
        <v>0</v>
      </c>
      <c r="H5364" s="7">
        <f t="shared" si="420"/>
        <v>0</v>
      </c>
      <c r="I5364" s="7"/>
      <c r="J5364">
        <v>-611.875</v>
      </c>
      <c r="K5364" s="8">
        <f t="shared" si="421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417"/>
        <v>-0.61187499999999995</v>
      </c>
      <c r="E5365" s="8">
        <f>K5394/1000</f>
        <v>-0.61187499999999995</v>
      </c>
      <c r="F5365" s="4">
        <f t="shared" si="418"/>
        <v>0</v>
      </c>
      <c r="G5365" s="4">
        <f t="shared" si="419"/>
        <v>0</v>
      </c>
      <c r="H5365" s="7">
        <f t="shared" si="420"/>
        <v>0</v>
      </c>
      <c r="I5365" s="7"/>
      <c r="J5365">
        <v>-611.875</v>
      </c>
      <c r="K5365" s="8">
        <f t="shared" si="421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417"/>
        <v>-1.0669200000000001</v>
      </c>
      <c r="E5366" s="8">
        <f>K5395/1000</f>
        <v>-1.0669200000000001</v>
      </c>
      <c r="F5366" s="4">
        <f t="shared" si="418"/>
        <v>0</v>
      </c>
      <c r="G5366" s="4">
        <f t="shared" si="419"/>
        <v>0</v>
      </c>
      <c r="H5366" s="7">
        <f t="shared" si="420"/>
        <v>0</v>
      </c>
      <c r="I5366" s="7"/>
      <c r="J5366">
        <v>-611.875</v>
      </c>
      <c r="K5366" s="8">
        <f t="shared" si="421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417"/>
        <v>5.09131</v>
      </c>
      <c r="E5367" s="8">
        <f>K5396/1000</f>
        <v>5.8262900000000002</v>
      </c>
      <c r="F5367" s="4">
        <f t="shared" si="418"/>
        <v>0.73498000000000019</v>
      </c>
      <c r="G5367" s="4">
        <f t="shared" si="419"/>
        <v>0.73498000000000019</v>
      </c>
      <c r="H5367" s="7">
        <f t="shared" si="420"/>
        <v>0.54019560040000025</v>
      </c>
      <c r="I5367" s="7"/>
      <c r="J5367">
        <v>-611.875</v>
      </c>
      <c r="K5367" s="8">
        <f t="shared" si="421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417"/>
        <v>108.85</v>
      </c>
      <c r="E5368" s="8">
        <f>K5397/1000</f>
        <v>108.57299999999999</v>
      </c>
      <c r="F5368" s="4">
        <f t="shared" si="418"/>
        <v>-0.27700000000000102</v>
      </c>
      <c r="G5368" s="4">
        <f t="shared" si="419"/>
        <v>0.27700000000000102</v>
      </c>
      <c r="H5368" s="7">
        <f t="shared" si="420"/>
        <v>7.6729000000000561E-2</v>
      </c>
      <c r="I5368" s="7"/>
      <c r="J5368">
        <v>-611.875</v>
      </c>
      <c r="K5368" s="8">
        <f t="shared" si="421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417"/>
        <v>104.622</v>
      </c>
      <c r="E5369" s="8">
        <f>K5398/1000</f>
        <v>104.893</v>
      </c>
      <c r="F5369" s="4">
        <f t="shared" si="418"/>
        <v>0.2710000000000008</v>
      </c>
      <c r="G5369" s="4">
        <f t="shared" si="419"/>
        <v>0.2710000000000008</v>
      </c>
      <c r="H5369" s="7">
        <f t="shared" si="420"/>
        <v>7.3441000000000436E-2</v>
      </c>
      <c r="I5369" s="7"/>
      <c r="J5369">
        <v>-611.875</v>
      </c>
      <c r="K5369" s="8">
        <f t="shared" si="421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417"/>
        <v>81.512199999999993</v>
      </c>
      <c r="E5370" s="8">
        <f>K5399/1000</f>
        <v>81.911199999999994</v>
      </c>
      <c r="F5370" s="4">
        <f t="shared" si="418"/>
        <v>0.39900000000000091</v>
      </c>
      <c r="G5370" s="4">
        <f t="shared" si="419"/>
        <v>0.39900000000000091</v>
      </c>
      <c r="H5370" s="7">
        <f t="shared" si="420"/>
        <v>0.15920100000000073</v>
      </c>
      <c r="I5370" s="7"/>
      <c r="J5370">
        <v>-611.875</v>
      </c>
      <c r="K5370" s="8">
        <f t="shared" si="421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417"/>
        <v>97.414899999999989</v>
      </c>
      <c r="E5371" s="8">
        <f>K5400/1000</f>
        <v>97.902299999999997</v>
      </c>
      <c r="F5371" s="4">
        <f t="shared" si="418"/>
        <v>0.48740000000000805</v>
      </c>
      <c r="G5371" s="4">
        <f t="shared" si="419"/>
        <v>0.48740000000000805</v>
      </c>
      <c r="H5371" s="7">
        <f t="shared" si="420"/>
        <v>0.23755876000000783</v>
      </c>
      <c r="I5371" s="7"/>
      <c r="J5371">
        <v>-1066.92</v>
      </c>
      <c r="K5371" s="8">
        <f t="shared" si="421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417"/>
        <v>80.57419999999999</v>
      </c>
      <c r="E5372" s="8">
        <f>K5401/1000</f>
        <v>80.689700000000002</v>
      </c>
      <c r="F5372" s="4">
        <f t="shared" si="418"/>
        <v>0.11550000000001148</v>
      </c>
      <c r="G5372" s="4">
        <f t="shared" si="419"/>
        <v>0.11550000000001148</v>
      </c>
      <c r="H5372" s="7">
        <f t="shared" si="420"/>
        <v>1.3340250000002652E-2</v>
      </c>
      <c r="I5372" s="7"/>
      <c r="J5372">
        <v>5032.8599999999997</v>
      </c>
      <c r="K5372" s="8">
        <f t="shared" si="421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417"/>
        <v>89.221899999999991</v>
      </c>
      <c r="E5373" s="8">
        <f>K5402/1000</f>
        <v>88.932400000000001</v>
      </c>
      <c r="F5373" s="4">
        <f t="shared" si="418"/>
        <v>-0.28949999999998965</v>
      </c>
      <c r="G5373" s="4">
        <f t="shared" si="419"/>
        <v>0.28949999999998965</v>
      </c>
      <c r="H5373" s="7">
        <f t="shared" si="420"/>
        <v>8.3810249999994008E-2</v>
      </c>
      <c r="I5373" s="7"/>
      <c r="J5373">
        <v>109832</v>
      </c>
      <c r="K5373" s="8">
        <f t="shared" si="421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417"/>
        <v>104.108</v>
      </c>
      <c r="E5374" s="8">
        <f>K5403/1000</f>
        <v>104.227</v>
      </c>
      <c r="F5374" s="4">
        <f t="shared" si="418"/>
        <v>0.11899999999999977</v>
      </c>
      <c r="G5374" s="4">
        <f t="shared" si="419"/>
        <v>0.11899999999999977</v>
      </c>
      <c r="H5374" s="7">
        <f t="shared" si="420"/>
        <v>1.4160999999999946E-2</v>
      </c>
      <c r="I5374" s="7"/>
      <c r="J5374">
        <v>108916</v>
      </c>
      <c r="K5374" s="8">
        <f t="shared" si="421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417"/>
        <v>62.992599999999996</v>
      </c>
      <c r="E5375" s="8">
        <f>K5404/1000</f>
        <v>63.368300000000005</v>
      </c>
      <c r="F5375" s="4">
        <f t="shared" si="418"/>
        <v>0.37570000000000903</v>
      </c>
      <c r="G5375" s="4">
        <f t="shared" si="419"/>
        <v>0.37570000000000903</v>
      </c>
      <c r="H5375" s="7">
        <f t="shared" si="420"/>
        <v>0.14115049000000679</v>
      </c>
      <c r="I5375" s="7"/>
      <c r="J5375">
        <v>108000</v>
      </c>
      <c r="K5375" s="8">
        <f t="shared" si="421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417"/>
        <v>98.584699999999998</v>
      </c>
      <c r="E5376" s="8">
        <f>K5405/1000</f>
        <v>98.301100000000005</v>
      </c>
      <c r="F5376" s="4">
        <f t="shared" si="418"/>
        <v>-0.28359999999999275</v>
      </c>
      <c r="G5376" s="4">
        <f t="shared" si="419"/>
        <v>0.28359999999999275</v>
      </c>
      <c r="H5376" s="7">
        <f t="shared" si="420"/>
        <v>8.0428959999995886E-2</v>
      </c>
      <c r="I5376" s="7"/>
      <c r="J5376">
        <v>107189</v>
      </c>
      <c r="K5376" s="8">
        <f t="shared" si="421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417"/>
        <v>32.039900000000003</v>
      </c>
      <c r="E5377" s="8">
        <f>K5406/1000</f>
        <v>31.81</v>
      </c>
      <c r="F5377" s="4">
        <f t="shared" si="418"/>
        <v>-0.22990000000000421</v>
      </c>
      <c r="G5377" s="4">
        <f t="shared" si="419"/>
        <v>0.22990000000000421</v>
      </c>
      <c r="H5377" s="7">
        <f t="shared" si="420"/>
        <v>5.2854010000001936E-2</v>
      </c>
      <c r="I5377" s="7"/>
      <c r="J5377">
        <v>106433</v>
      </c>
      <c r="K5377" s="8">
        <f t="shared" si="421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417"/>
        <v>-0.92471500000000006</v>
      </c>
      <c r="E5378" s="8">
        <f>K5407/1000</f>
        <v>-0.92471500000000006</v>
      </c>
      <c r="F5378" s="4">
        <f t="shared" si="418"/>
        <v>0</v>
      </c>
      <c r="G5378" s="4">
        <f t="shared" si="419"/>
        <v>0</v>
      </c>
      <c r="H5378" s="7">
        <f t="shared" si="420"/>
        <v>0</v>
      </c>
      <c r="I5378" s="7"/>
      <c r="J5378">
        <v>105527</v>
      </c>
      <c r="K5378" s="8">
        <f t="shared" si="421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417"/>
        <v>-0.92471500000000006</v>
      </c>
      <c r="E5379" s="8">
        <f>K5408/1000</f>
        <v>-0.92471500000000006</v>
      </c>
      <c r="F5379" s="4">
        <f t="shared" si="418"/>
        <v>0</v>
      </c>
      <c r="G5379" s="4">
        <f t="shared" si="419"/>
        <v>0</v>
      </c>
      <c r="H5379" s="7">
        <f t="shared" si="420"/>
        <v>0</v>
      </c>
      <c r="I5379" s="7"/>
      <c r="J5379">
        <v>104968</v>
      </c>
      <c r="K5379" s="8">
        <f t="shared" si="421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417"/>
        <v>-0.61187499999999995</v>
      </c>
      <c r="E5380" s="8">
        <f>K5409/1000</f>
        <v>-0.61187499999999995</v>
      </c>
      <c r="F5380" s="4">
        <f t="shared" si="418"/>
        <v>0</v>
      </c>
      <c r="G5380" s="4">
        <f t="shared" si="419"/>
        <v>0</v>
      </c>
      <c r="H5380" s="7">
        <f t="shared" si="420"/>
        <v>0</v>
      </c>
      <c r="I5380" s="7"/>
      <c r="J5380">
        <v>104559</v>
      </c>
      <c r="K5380" s="8">
        <f t="shared" si="421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417"/>
        <v>-0.61187499999999995</v>
      </c>
      <c r="E5381" s="8">
        <f>K5410/1000</f>
        <v>-0.61187499999999995</v>
      </c>
      <c r="F5381" s="4">
        <f t="shared" si="418"/>
        <v>0</v>
      </c>
      <c r="G5381" s="4">
        <f t="shared" si="419"/>
        <v>0</v>
      </c>
      <c r="H5381" s="7">
        <f t="shared" si="420"/>
        <v>0</v>
      </c>
      <c r="I5381" s="7"/>
      <c r="J5381">
        <v>104227</v>
      </c>
      <c r="K5381" s="8">
        <f t="shared" si="421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417"/>
        <v>-0.61187499999999995</v>
      </c>
      <c r="E5382" s="8">
        <f>K5411/1000</f>
        <v>-0.61187499999999995</v>
      </c>
      <c r="F5382" s="4">
        <f t="shared" si="418"/>
        <v>0</v>
      </c>
      <c r="G5382" s="4">
        <f t="shared" si="419"/>
        <v>0</v>
      </c>
      <c r="H5382" s="7">
        <f t="shared" si="420"/>
        <v>0</v>
      </c>
      <c r="I5382" s="7"/>
      <c r="J5382">
        <v>104340</v>
      </c>
      <c r="K5382" s="8">
        <f t="shared" si="421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417"/>
        <v>-0.61187499999999995</v>
      </c>
      <c r="E5383" s="8">
        <f>K5412/1000</f>
        <v>-0.61187499999999995</v>
      </c>
      <c r="F5383" s="4">
        <f t="shared" si="418"/>
        <v>0</v>
      </c>
      <c r="G5383" s="4">
        <f t="shared" si="419"/>
        <v>0</v>
      </c>
      <c r="H5383" s="7">
        <f t="shared" si="420"/>
        <v>0</v>
      </c>
      <c r="I5383" s="7"/>
      <c r="J5383">
        <v>58072.9</v>
      </c>
      <c r="K5383" s="8">
        <f t="shared" si="421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417"/>
        <v>-0.61187499999999995</v>
      </c>
      <c r="E5384" s="8">
        <f>K5413/1000</f>
        <v>-0.61187499999999995</v>
      </c>
      <c r="F5384" s="4">
        <f t="shared" si="418"/>
        <v>0</v>
      </c>
      <c r="G5384" s="4">
        <f t="shared" si="419"/>
        <v>0</v>
      </c>
      <c r="H5384" s="7">
        <f t="shared" si="420"/>
        <v>0</v>
      </c>
      <c r="I5384" s="7"/>
      <c r="J5384">
        <v>-924.71500000000003</v>
      </c>
      <c r="K5384" s="8">
        <f t="shared" si="421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422">C5385/1000</f>
        <v>-0.61187499999999995</v>
      </c>
      <c r="E5385" s="8">
        <f>K5414/1000</f>
        <v>-0.61187499999999995</v>
      </c>
      <c r="F5385" s="4">
        <f t="shared" ref="F5385:F5448" si="423">(E5385- D5385)</f>
        <v>0</v>
      </c>
      <c r="G5385" s="4">
        <f t="shared" ref="G5385:G5448" si="424">ABS(F5385)</f>
        <v>0</v>
      </c>
      <c r="H5385" s="7">
        <f t="shared" ref="H5385:H5448" si="425">(G5385^2)</f>
        <v>0</v>
      </c>
      <c r="I5385" s="7"/>
      <c r="J5385">
        <v>-611.875</v>
      </c>
      <c r="K5385" s="8">
        <f t="shared" si="421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422"/>
        <v>-0.61187499999999995</v>
      </c>
      <c r="E5386" s="8">
        <f>K5415/1000</f>
        <v>-0.61187499999999995</v>
      </c>
      <c r="F5386" s="4">
        <f t="shared" si="423"/>
        <v>0</v>
      </c>
      <c r="G5386" s="4">
        <f t="shared" si="424"/>
        <v>0</v>
      </c>
      <c r="H5386" s="7">
        <f t="shared" si="425"/>
        <v>0</v>
      </c>
      <c r="I5386" s="7"/>
      <c r="J5386">
        <v>-611.875</v>
      </c>
      <c r="K5386" s="8">
        <f t="shared" si="421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422"/>
        <v>-0.61187499999999995</v>
      </c>
      <c r="E5387" s="8">
        <f>K5416/1000</f>
        <v>-0.61187499999999995</v>
      </c>
      <c r="F5387" s="4">
        <f t="shared" si="423"/>
        <v>0</v>
      </c>
      <c r="G5387" s="4">
        <f t="shared" si="424"/>
        <v>0</v>
      </c>
      <c r="H5387" s="7">
        <f t="shared" si="425"/>
        <v>0</v>
      </c>
      <c r="I5387" s="7"/>
      <c r="J5387">
        <v>-611.875</v>
      </c>
      <c r="K5387" s="8">
        <f t="shared" si="421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422"/>
        <v>-0.61187499999999995</v>
      </c>
      <c r="E5388" s="8">
        <f>K5417/1000</f>
        <v>-0.61187499999999995</v>
      </c>
      <c r="F5388" s="4">
        <f t="shared" si="423"/>
        <v>0</v>
      </c>
      <c r="G5388" s="4">
        <f t="shared" si="424"/>
        <v>0</v>
      </c>
      <c r="H5388" s="7">
        <f t="shared" si="425"/>
        <v>0</v>
      </c>
      <c r="I5388" s="7"/>
      <c r="J5388">
        <v>-611.875</v>
      </c>
      <c r="K5388" s="8">
        <f t="shared" si="421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422"/>
        <v>-0.61187499999999995</v>
      </c>
      <c r="E5389" s="8">
        <f>K5418/1000</f>
        <v>-0.61187499999999995</v>
      </c>
      <c r="F5389" s="4">
        <f t="shared" si="423"/>
        <v>0</v>
      </c>
      <c r="G5389" s="4">
        <f t="shared" si="424"/>
        <v>0</v>
      </c>
      <c r="H5389" s="7">
        <f t="shared" si="425"/>
        <v>0</v>
      </c>
      <c r="I5389" s="7"/>
      <c r="J5389">
        <v>-611.875</v>
      </c>
      <c r="K5389" s="8">
        <f t="shared" si="421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422"/>
        <v>-1.0669200000000001</v>
      </c>
      <c r="E5390" s="8">
        <f>K5419/1000</f>
        <v>-1.0669200000000001</v>
      </c>
      <c r="F5390" s="4">
        <f t="shared" si="423"/>
        <v>0</v>
      </c>
      <c r="G5390" s="4">
        <f t="shared" si="424"/>
        <v>0</v>
      </c>
      <c r="H5390" s="7">
        <f t="shared" si="425"/>
        <v>0</v>
      </c>
      <c r="I5390" s="7"/>
      <c r="J5390">
        <v>-611.875</v>
      </c>
      <c r="K5390" s="8">
        <f t="shared" si="421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422"/>
        <v>-1.0669200000000001</v>
      </c>
      <c r="E5391" s="8">
        <f>K5420/1000</f>
        <v>-1.0669200000000001</v>
      </c>
      <c r="F5391" s="4">
        <f t="shared" si="423"/>
        <v>0</v>
      </c>
      <c r="G5391" s="4">
        <f t="shared" si="424"/>
        <v>0</v>
      </c>
      <c r="H5391" s="7">
        <f t="shared" si="425"/>
        <v>0</v>
      </c>
      <c r="I5391" s="7"/>
      <c r="J5391">
        <v>-611.875</v>
      </c>
      <c r="K5391" s="8">
        <f t="shared" si="421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422"/>
        <v>-0.92471500000000006</v>
      </c>
      <c r="E5392" s="8">
        <f>K5421/1000</f>
        <v>-0.92471500000000006</v>
      </c>
      <c r="F5392" s="4">
        <f t="shared" si="423"/>
        <v>0</v>
      </c>
      <c r="G5392" s="4">
        <f t="shared" si="424"/>
        <v>0</v>
      </c>
      <c r="H5392" s="7">
        <f t="shared" si="425"/>
        <v>0</v>
      </c>
      <c r="I5392" s="7"/>
      <c r="J5392">
        <v>-611.875</v>
      </c>
      <c r="K5392" s="8">
        <f t="shared" si="421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422"/>
        <v>-0.92471500000000006</v>
      </c>
      <c r="E5393" s="8">
        <f>K5422/1000</f>
        <v>-0.92471500000000006</v>
      </c>
      <c r="F5393" s="4">
        <f t="shared" si="423"/>
        <v>0</v>
      </c>
      <c r="G5393" s="4">
        <f t="shared" si="424"/>
        <v>0</v>
      </c>
      <c r="H5393" s="7">
        <f t="shared" si="425"/>
        <v>0</v>
      </c>
      <c r="I5393" s="7"/>
      <c r="J5393">
        <v>-611.875</v>
      </c>
      <c r="K5393" s="8">
        <f t="shared" si="421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422"/>
        <v>-0.92471500000000006</v>
      </c>
      <c r="E5394" s="8">
        <f>K5423/1000</f>
        <v>-0.92471500000000006</v>
      </c>
      <c r="F5394" s="4">
        <f t="shared" si="423"/>
        <v>0</v>
      </c>
      <c r="G5394" s="4">
        <f t="shared" si="424"/>
        <v>0</v>
      </c>
      <c r="H5394" s="7">
        <f t="shared" si="425"/>
        <v>0</v>
      </c>
      <c r="I5394" s="7"/>
      <c r="J5394">
        <v>-611.875</v>
      </c>
      <c r="K5394" s="8">
        <f t="shared" si="421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422"/>
        <v>-0.92471500000000006</v>
      </c>
      <c r="E5395" s="8">
        <f>K5424/1000</f>
        <v>-0.92471500000000006</v>
      </c>
      <c r="F5395" s="4">
        <f t="shared" si="423"/>
        <v>0</v>
      </c>
      <c r="G5395" s="4">
        <f t="shared" si="424"/>
        <v>0</v>
      </c>
      <c r="H5395" s="7">
        <f t="shared" si="425"/>
        <v>0</v>
      </c>
      <c r="I5395" s="7"/>
      <c r="J5395">
        <v>-1066.92</v>
      </c>
      <c r="K5395" s="8">
        <f t="shared" si="421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422"/>
        <v>-4.7155200000000006</v>
      </c>
      <c r="E5396" s="8">
        <f>K5425/1000</f>
        <v>-4.7158100000000003</v>
      </c>
      <c r="F5396" s="4">
        <f t="shared" si="423"/>
        <v>-2.899999999996794E-4</v>
      </c>
      <c r="G5396" s="4">
        <f t="shared" si="424"/>
        <v>2.899999999996794E-4</v>
      </c>
      <c r="H5396" s="7">
        <f t="shared" si="425"/>
        <v>8.4099999999814055E-8</v>
      </c>
      <c r="I5396" s="7"/>
      <c r="J5396">
        <v>5826.29</v>
      </c>
      <c r="K5396" s="8">
        <f t="shared" si="421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422"/>
        <v>-0.92471500000000006</v>
      </c>
      <c r="E5397" s="8">
        <f>K5426/1000</f>
        <v>-0.92471500000000006</v>
      </c>
      <c r="F5397" s="4">
        <f t="shared" si="423"/>
        <v>0</v>
      </c>
      <c r="G5397" s="4">
        <f t="shared" si="424"/>
        <v>0</v>
      </c>
      <c r="H5397" s="7">
        <f t="shared" si="425"/>
        <v>0</v>
      </c>
      <c r="I5397" s="7"/>
      <c r="J5397">
        <v>108573</v>
      </c>
      <c r="K5397" s="8">
        <f t="shared" si="421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422"/>
        <v>-0.92471500000000006</v>
      </c>
      <c r="E5398" s="8">
        <f>K5427/1000</f>
        <v>-0.92471500000000006</v>
      </c>
      <c r="F5398" s="4">
        <f t="shared" si="423"/>
        <v>0</v>
      </c>
      <c r="G5398" s="4">
        <f t="shared" si="424"/>
        <v>0</v>
      </c>
      <c r="H5398" s="7">
        <f t="shared" si="425"/>
        <v>0</v>
      </c>
      <c r="I5398" s="7"/>
      <c r="J5398">
        <v>104893</v>
      </c>
      <c r="K5398" s="8">
        <f t="shared" si="421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422"/>
        <v>-4.7849599999999999</v>
      </c>
      <c r="E5399" s="8">
        <f>K5428/1000</f>
        <v>-4.7875899999999998</v>
      </c>
      <c r="F5399" s="4">
        <f t="shared" si="423"/>
        <v>-2.6299999999999102E-3</v>
      </c>
      <c r="G5399" s="4">
        <f t="shared" si="424"/>
        <v>2.6299999999999102E-3</v>
      </c>
      <c r="H5399" s="7">
        <f t="shared" si="425"/>
        <v>6.916899999999528E-6</v>
      </c>
      <c r="I5399" s="7"/>
      <c r="J5399">
        <v>81911.199999999997</v>
      </c>
      <c r="K5399" s="8">
        <f t="shared" si="421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422"/>
        <v>27.6616</v>
      </c>
      <c r="E5400" s="8">
        <f>K5429/1000</f>
        <v>27.917400000000001</v>
      </c>
      <c r="F5400" s="4">
        <f t="shared" si="423"/>
        <v>0.25580000000000069</v>
      </c>
      <c r="G5400" s="4">
        <f t="shared" si="424"/>
        <v>0.25580000000000069</v>
      </c>
      <c r="H5400" s="7">
        <f t="shared" si="425"/>
        <v>6.5433640000000348E-2</v>
      </c>
      <c r="I5400" s="7"/>
      <c r="J5400">
        <v>97902.3</v>
      </c>
      <c r="K5400" s="8">
        <f t="shared" si="421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422"/>
        <v>43.859699999999997</v>
      </c>
      <c r="E5401" s="8">
        <f>K5430/1000</f>
        <v>43.604300000000002</v>
      </c>
      <c r="F5401" s="4">
        <f t="shared" si="423"/>
        <v>-0.25539999999999452</v>
      </c>
      <c r="G5401" s="4">
        <f t="shared" si="424"/>
        <v>0.25539999999999452</v>
      </c>
      <c r="H5401" s="7">
        <f t="shared" si="425"/>
        <v>6.5229159999997205E-2</v>
      </c>
      <c r="I5401" s="7"/>
      <c r="J5401">
        <v>80689.7</v>
      </c>
      <c r="K5401" s="8">
        <f t="shared" si="421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422"/>
        <v>-0.92471500000000006</v>
      </c>
      <c r="E5402" s="8">
        <f>K5431/1000</f>
        <v>-0.92471500000000006</v>
      </c>
      <c r="F5402" s="4">
        <f t="shared" si="423"/>
        <v>0</v>
      </c>
      <c r="G5402" s="4">
        <f t="shared" si="424"/>
        <v>0</v>
      </c>
      <c r="H5402" s="7">
        <f t="shared" si="425"/>
        <v>0</v>
      </c>
      <c r="I5402" s="7"/>
      <c r="J5402">
        <v>88932.4</v>
      </c>
      <c r="K5402" s="8">
        <f t="shared" si="421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422"/>
        <v>-0.92471500000000006</v>
      </c>
      <c r="E5403" s="8">
        <f>K5432/1000</f>
        <v>-0.92471500000000006</v>
      </c>
      <c r="F5403" s="4">
        <f t="shared" si="423"/>
        <v>0</v>
      </c>
      <c r="G5403" s="4">
        <f t="shared" si="424"/>
        <v>0</v>
      </c>
      <c r="H5403" s="7">
        <f t="shared" si="425"/>
        <v>0</v>
      </c>
      <c r="I5403" s="7"/>
      <c r="J5403">
        <v>104227</v>
      </c>
      <c r="K5403" s="8">
        <f t="shared" si="421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422"/>
        <v>-0.61187499999999995</v>
      </c>
      <c r="E5404" s="8">
        <f>K5433/1000</f>
        <v>-0.61187499999999995</v>
      </c>
      <c r="F5404" s="4">
        <f t="shared" si="423"/>
        <v>0</v>
      </c>
      <c r="G5404" s="4">
        <f t="shared" si="424"/>
        <v>0</v>
      </c>
      <c r="H5404" s="7">
        <f t="shared" si="425"/>
        <v>0</v>
      </c>
      <c r="I5404" s="7"/>
      <c r="J5404">
        <v>63368.3</v>
      </c>
      <c r="K5404" s="8">
        <f t="shared" si="421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422"/>
        <v>-0.61187499999999995</v>
      </c>
      <c r="E5405" s="8">
        <f>K5434/1000</f>
        <v>-0.61187499999999995</v>
      </c>
      <c r="F5405" s="4">
        <f t="shared" si="423"/>
        <v>0</v>
      </c>
      <c r="G5405" s="4">
        <f t="shared" si="424"/>
        <v>0</v>
      </c>
      <c r="H5405" s="7">
        <f t="shared" si="425"/>
        <v>0</v>
      </c>
      <c r="I5405" s="7"/>
      <c r="J5405">
        <v>98301.1</v>
      </c>
      <c r="K5405" s="8">
        <f t="shared" si="421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422"/>
        <v>-0.61187499999999995</v>
      </c>
      <c r="E5406" s="8">
        <f>K5435/1000</f>
        <v>-0.61187499999999995</v>
      </c>
      <c r="F5406" s="4">
        <f t="shared" si="423"/>
        <v>0</v>
      </c>
      <c r="G5406" s="4">
        <f t="shared" si="424"/>
        <v>0</v>
      </c>
      <c r="H5406" s="7">
        <f t="shared" si="425"/>
        <v>0</v>
      </c>
      <c r="I5406" s="7"/>
      <c r="J5406">
        <v>31810</v>
      </c>
      <c r="K5406" s="8">
        <f t="shared" si="421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422"/>
        <v>-0.61187499999999995</v>
      </c>
      <c r="E5407" s="8">
        <f>K5436/1000</f>
        <v>-0.61187499999999995</v>
      </c>
      <c r="F5407" s="4">
        <f t="shared" si="423"/>
        <v>0</v>
      </c>
      <c r="G5407" s="4">
        <f t="shared" si="424"/>
        <v>0</v>
      </c>
      <c r="H5407" s="7">
        <f t="shared" si="425"/>
        <v>0</v>
      </c>
      <c r="I5407" s="7"/>
      <c r="J5407">
        <v>-924.71500000000003</v>
      </c>
      <c r="K5407" s="8">
        <f t="shared" si="421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422"/>
        <v>-0.61187499999999995</v>
      </c>
      <c r="E5408" s="8">
        <f>K5437/1000</f>
        <v>-0.61187499999999995</v>
      </c>
      <c r="F5408" s="4">
        <f t="shared" si="423"/>
        <v>0</v>
      </c>
      <c r="G5408" s="4">
        <f t="shared" si="424"/>
        <v>0</v>
      </c>
      <c r="H5408" s="7">
        <f t="shared" si="425"/>
        <v>0</v>
      </c>
      <c r="I5408" s="7"/>
      <c r="J5408">
        <v>-924.71500000000003</v>
      </c>
      <c r="K5408" s="8">
        <f t="shared" si="421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422"/>
        <v>-0.61187499999999995</v>
      </c>
      <c r="E5409" s="8">
        <f>K5438/1000</f>
        <v>-0.61187499999999995</v>
      </c>
      <c r="F5409" s="4">
        <f t="shared" si="423"/>
        <v>0</v>
      </c>
      <c r="G5409" s="4">
        <f t="shared" si="424"/>
        <v>0</v>
      </c>
      <c r="H5409" s="7">
        <f t="shared" si="425"/>
        <v>0</v>
      </c>
      <c r="I5409" s="7"/>
      <c r="J5409">
        <v>-611.875</v>
      </c>
      <c r="K5409" s="8">
        <f t="shared" si="421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422"/>
        <v>-0.61187499999999995</v>
      </c>
      <c r="E5410" s="8">
        <f>K5439/1000</f>
        <v>-0.61187499999999995</v>
      </c>
      <c r="F5410" s="4">
        <f t="shared" si="423"/>
        <v>0</v>
      </c>
      <c r="G5410" s="4">
        <f t="shared" si="424"/>
        <v>0</v>
      </c>
      <c r="H5410" s="7">
        <f t="shared" si="425"/>
        <v>0</v>
      </c>
      <c r="I5410" s="7"/>
      <c r="J5410">
        <v>-611.875</v>
      </c>
      <c r="K5410" s="8">
        <f t="shared" si="421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422"/>
        <v>-0.61187499999999995</v>
      </c>
      <c r="E5411" s="8">
        <f>K5440/1000</f>
        <v>-0.61187499999999995</v>
      </c>
      <c r="F5411" s="4">
        <f t="shared" si="423"/>
        <v>0</v>
      </c>
      <c r="G5411" s="4">
        <f t="shared" si="424"/>
        <v>0</v>
      </c>
      <c r="H5411" s="7">
        <f t="shared" si="425"/>
        <v>0</v>
      </c>
      <c r="I5411" s="7"/>
      <c r="J5411">
        <v>-611.875</v>
      </c>
      <c r="K5411" s="8">
        <f t="shared" si="421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422"/>
        <v>-0.61187499999999995</v>
      </c>
      <c r="E5412" s="8">
        <f>K5441/1000</f>
        <v>-0.61187499999999995</v>
      </c>
      <c r="F5412" s="4">
        <f t="shared" si="423"/>
        <v>0</v>
      </c>
      <c r="G5412" s="4">
        <f t="shared" si="424"/>
        <v>0</v>
      </c>
      <c r="H5412" s="7">
        <f t="shared" si="425"/>
        <v>0</v>
      </c>
      <c r="I5412" s="7"/>
      <c r="J5412">
        <v>-611.875</v>
      </c>
      <c r="K5412" s="8">
        <f t="shared" si="421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422"/>
        <v>-0.61187499999999995</v>
      </c>
      <c r="E5413" s="8">
        <f>K5442/1000</f>
        <v>-0.61187499999999995</v>
      </c>
      <c r="F5413" s="4">
        <f t="shared" si="423"/>
        <v>0</v>
      </c>
      <c r="G5413" s="4">
        <f t="shared" si="424"/>
        <v>0</v>
      </c>
      <c r="H5413" s="7">
        <f t="shared" si="425"/>
        <v>0</v>
      </c>
      <c r="I5413" s="7"/>
      <c r="J5413">
        <v>-611.875</v>
      </c>
      <c r="K5413" s="8">
        <f t="shared" si="421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422"/>
        <v>-1.0669200000000001</v>
      </c>
      <c r="E5414" s="8">
        <f>K5443/1000</f>
        <v>-1.0669200000000001</v>
      </c>
      <c r="F5414" s="4">
        <f t="shared" si="423"/>
        <v>0</v>
      </c>
      <c r="G5414" s="4">
        <f t="shared" si="424"/>
        <v>0</v>
      </c>
      <c r="H5414" s="7">
        <f t="shared" si="425"/>
        <v>0</v>
      </c>
      <c r="I5414" s="7"/>
      <c r="J5414">
        <v>-611.875</v>
      </c>
      <c r="K5414" s="8">
        <f t="shared" si="421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422"/>
        <v>-1.0669200000000001</v>
      </c>
      <c r="E5415" s="8">
        <f>K5444/1000</f>
        <v>-1.0669200000000001</v>
      </c>
      <c r="F5415" s="4">
        <f t="shared" si="423"/>
        <v>0</v>
      </c>
      <c r="G5415" s="4">
        <f t="shared" si="424"/>
        <v>0</v>
      </c>
      <c r="H5415" s="7">
        <f t="shared" si="425"/>
        <v>0</v>
      </c>
      <c r="I5415" s="7"/>
      <c r="J5415">
        <v>-611.875</v>
      </c>
      <c r="K5415" s="8">
        <f t="shared" si="421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422"/>
        <v>-4.61951</v>
      </c>
      <c r="E5416" s="8">
        <f>K5445/1000</f>
        <v>-4.6203199999999995</v>
      </c>
      <c r="F5416" s="4">
        <f t="shared" si="423"/>
        <v>-8.0999999999953332E-4</v>
      </c>
      <c r="G5416" s="4">
        <f t="shared" si="424"/>
        <v>8.0999999999953332E-4</v>
      </c>
      <c r="H5416" s="7">
        <f t="shared" si="425"/>
        <v>6.5609999999924398E-7</v>
      </c>
      <c r="I5416" s="7"/>
      <c r="J5416">
        <v>-611.875</v>
      </c>
      <c r="K5416" s="8">
        <f t="shared" si="421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422"/>
        <v>64.671999999999997</v>
      </c>
      <c r="E5417" s="8">
        <f>K5446/1000</f>
        <v>64.851699999999994</v>
      </c>
      <c r="F5417" s="4">
        <f t="shared" si="423"/>
        <v>0.17969999999999686</v>
      </c>
      <c r="G5417" s="4">
        <f t="shared" si="424"/>
        <v>0.17969999999999686</v>
      </c>
      <c r="H5417" s="7">
        <f t="shared" si="425"/>
        <v>3.2292089999998871E-2</v>
      </c>
      <c r="I5417" s="7"/>
      <c r="J5417">
        <v>-611.875</v>
      </c>
      <c r="K5417" s="8">
        <f t="shared" si="421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422"/>
        <v>106.015</v>
      </c>
      <c r="E5418" s="8">
        <f>K5447/1000</f>
        <v>106.306</v>
      </c>
      <c r="F5418" s="4">
        <f t="shared" si="423"/>
        <v>0.29099999999999682</v>
      </c>
      <c r="G5418" s="4">
        <f t="shared" si="424"/>
        <v>0.29099999999999682</v>
      </c>
      <c r="H5418" s="7">
        <f t="shared" si="425"/>
        <v>8.4680999999998147E-2</v>
      </c>
      <c r="I5418" s="7"/>
      <c r="J5418">
        <v>-611.875</v>
      </c>
      <c r="K5418" s="8">
        <f t="shared" si="421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422"/>
        <v>73.736500000000007</v>
      </c>
      <c r="E5419" s="8">
        <f>K5448/1000</f>
        <v>74.287199999999999</v>
      </c>
      <c r="F5419" s="4">
        <f t="shared" si="423"/>
        <v>0.55069999999999197</v>
      </c>
      <c r="G5419" s="4">
        <f t="shared" si="424"/>
        <v>0.55069999999999197</v>
      </c>
      <c r="H5419" s="7">
        <f t="shared" si="425"/>
        <v>0.30327048999999118</v>
      </c>
      <c r="I5419" s="7"/>
      <c r="J5419">
        <v>-1066.92</v>
      </c>
      <c r="K5419" s="8">
        <f t="shared" si="421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422"/>
        <v>93.314999999999998</v>
      </c>
      <c r="E5420" s="8">
        <f>K5449/1000</f>
        <v>93.499600000000001</v>
      </c>
      <c r="F5420" s="4">
        <f t="shared" si="423"/>
        <v>0.18460000000000321</v>
      </c>
      <c r="G5420" s="4">
        <f t="shared" si="424"/>
        <v>0.18460000000000321</v>
      </c>
      <c r="H5420" s="7">
        <f t="shared" si="425"/>
        <v>3.4077160000001182E-2</v>
      </c>
      <c r="I5420" s="7"/>
      <c r="J5420">
        <v>-1066.92</v>
      </c>
      <c r="K5420" s="8">
        <f t="shared" ref="K5420:K5483" si="426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422"/>
        <v>103.96299999999999</v>
      </c>
      <c r="E5421" s="8">
        <f>K5450/1000</f>
        <v>104.23699999999999</v>
      </c>
      <c r="F5421" s="4">
        <f t="shared" si="423"/>
        <v>0.27400000000000091</v>
      </c>
      <c r="G5421" s="4">
        <f t="shared" si="424"/>
        <v>0.27400000000000091</v>
      </c>
      <c r="H5421" s="7">
        <f t="shared" si="425"/>
        <v>7.5076000000000503E-2</v>
      </c>
      <c r="I5421" s="7"/>
      <c r="J5421">
        <v>-924.71500000000003</v>
      </c>
      <c r="K5421" s="8">
        <f t="shared" si="426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422"/>
        <v>55.380800000000001</v>
      </c>
      <c r="E5422" s="8">
        <f>K5451/1000</f>
        <v>55.393300000000004</v>
      </c>
      <c r="F5422" s="4">
        <f t="shared" si="423"/>
        <v>1.2500000000002842E-2</v>
      </c>
      <c r="G5422" s="4">
        <f t="shared" si="424"/>
        <v>1.2500000000002842E-2</v>
      </c>
      <c r="H5422" s="7">
        <f t="shared" si="425"/>
        <v>1.5625000000007105E-4</v>
      </c>
      <c r="I5422" s="7"/>
      <c r="J5422">
        <v>-924.71500000000003</v>
      </c>
      <c r="K5422" s="8">
        <f t="shared" si="426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422"/>
        <v>61.176099999999998</v>
      </c>
      <c r="E5423" s="8">
        <f>K5452/1000</f>
        <v>61.560300000000005</v>
      </c>
      <c r="F5423" s="4">
        <f t="shared" si="423"/>
        <v>0.38420000000000698</v>
      </c>
      <c r="G5423" s="4">
        <f t="shared" si="424"/>
        <v>0.38420000000000698</v>
      </c>
      <c r="H5423" s="7">
        <f t="shared" si="425"/>
        <v>0.14760964000000537</v>
      </c>
      <c r="I5423" s="7"/>
      <c r="J5423">
        <v>-924.71500000000003</v>
      </c>
      <c r="K5423" s="8">
        <f t="shared" si="426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422"/>
        <v>60.816000000000003</v>
      </c>
      <c r="E5424" s="8">
        <f>K5453/1000</f>
        <v>61.224499999999999</v>
      </c>
      <c r="F5424" s="4">
        <f t="shared" si="423"/>
        <v>0.40849999999999653</v>
      </c>
      <c r="G5424" s="4">
        <f t="shared" si="424"/>
        <v>0.40849999999999653</v>
      </c>
      <c r="H5424" s="7">
        <f t="shared" si="425"/>
        <v>0.16687224999999717</v>
      </c>
      <c r="I5424" s="7"/>
      <c r="J5424">
        <v>-924.71500000000003</v>
      </c>
      <c r="K5424" s="8">
        <f t="shared" si="426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422"/>
        <v>-0.96793499999999999</v>
      </c>
      <c r="E5425" s="8">
        <f>K5454/1000</f>
        <v>-0.96807500000000002</v>
      </c>
      <c r="F5425" s="4">
        <f t="shared" si="423"/>
        <v>-1.4000000000002899E-4</v>
      </c>
      <c r="G5425" s="4">
        <f t="shared" si="424"/>
        <v>1.4000000000002899E-4</v>
      </c>
      <c r="H5425" s="7">
        <f t="shared" si="425"/>
        <v>1.9600000000008116E-8</v>
      </c>
      <c r="I5425" s="7"/>
      <c r="J5425">
        <v>-4715.8100000000004</v>
      </c>
      <c r="K5425" s="8">
        <f t="shared" si="426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422"/>
        <v>-0.92471500000000006</v>
      </c>
      <c r="E5426" s="8">
        <f>K5455/1000</f>
        <v>-0.92471500000000006</v>
      </c>
      <c r="F5426" s="4">
        <f t="shared" si="423"/>
        <v>0</v>
      </c>
      <c r="G5426" s="4">
        <f t="shared" si="424"/>
        <v>0</v>
      </c>
      <c r="H5426" s="7">
        <f t="shared" si="425"/>
        <v>0</v>
      </c>
      <c r="I5426" s="7"/>
      <c r="J5426">
        <v>-924.71500000000003</v>
      </c>
      <c r="K5426" s="8">
        <f t="shared" si="426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422"/>
        <v>-0.92471500000000006</v>
      </c>
      <c r="E5427" s="8">
        <f>K5456/1000</f>
        <v>-0.92471500000000006</v>
      </c>
      <c r="F5427" s="4">
        <f t="shared" si="423"/>
        <v>0</v>
      </c>
      <c r="G5427" s="4">
        <f t="shared" si="424"/>
        <v>0</v>
      </c>
      <c r="H5427" s="7">
        <f t="shared" si="425"/>
        <v>0</v>
      </c>
      <c r="I5427" s="7"/>
      <c r="J5427">
        <v>-924.71500000000003</v>
      </c>
      <c r="K5427" s="8">
        <f t="shared" si="426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422"/>
        <v>-0.61187499999999995</v>
      </c>
      <c r="E5428" s="8">
        <f>K5457/1000</f>
        <v>-0.61187499999999995</v>
      </c>
      <c r="F5428" s="4">
        <f t="shared" si="423"/>
        <v>0</v>
      </c>
      <c r="G5428" s="4">
        <f t="shared" si="424"/>
        <v>0</v>
      </c>
      <c r="H5428" s="7">
        <f t="shared" si="425"/>
        <v>0</v>
      </c>
      <c r="I5428" s="7"/>
      <c r="J5428">
        <v>-4787.59</v>
      </c>
      <c r="K5428" s="8">
        <f t="shared" si="426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422"/>
        <v>-0.61187499999999995</v>
      </c>
      <c r="E5429" s="8">
        <f>K5458/1000</f>
        <v>-0.61187499999999995</v>
      </c>
      <c r="F5429" s="4">
        <f t="shared" si="423"/>
        <v>0</v>
      </c>
      <c r="G5429" s="4">
        <f t="shared" si="424"/>
        <v>0</v>
      </c>
      <c r="H5429" s="7">
        <f t="shared" si="425"/>
        <v>0</v>
      </c>
      <c r="I5429" s="7"/>
      <c r="J5429">
        <v>27917.4</v>
      </c>
      <c r="K5429" s="8">
        <f t="shared" si="426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422"/>
        <v>-0.61187499999999995</v>
      </c>
      <c r="E5430" s="8">
        <f>K5459/1000</f>
        <v>-0.61187499999999995</v>
      </c>
      <c r="F5430" s="4">
        <f t="shared" si="423"/>
        <v>0</v>
      </c>
      <c r="G5430" s="4">
        <f t="shared" si="424"/>
        <v>0</v>
      </c>
      <c r="H5430" s="7">
        <f t="shared" si="425"/>
        <v>0</v>
      </c>
      <c r="I5430" s="7"/>
      <c r="J5430">
        <v>43604.3</v>
      </c>
      <c r="K5430" s="8">
        <f t="shared" si="426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422"/>
        <v>-0.61187499999999995</v>
      </c>
      <c r="E5431" s="8">
        <f>K5460/1000</f>
        <v>-0.61187499999999995</v>
      </c>
      <c r="F5431" s="4">
        <f t="shared" si="423"/>
        <v>0</v>
      </c>
      <c r="G5431" s="4">
        <f t="shared" si="424"/>
        <v>0</v>
      </c>
      <c r="H5431" s="7">
        <f t="shared" si="425"/>
        <v>0</v>
      </c>
      <c r="I5431" s="7"/>
      <c r="J5431">
        <v>-924.71500000000003</v>
      </c>
      <c r="K5431" s="8">
        <f t="shared" si="426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422"/>
        <v>-0.61187499999999995</v>
      </c>
      <c r="E5432" s="8">
        <f>K5461/1000</f>
        <v>-0.61187499999999995</v>
      </c>
      <c r="F5432" s="4">
        <f t="shared" si="423"/>
        <v>0</v>
      </c>
      <c r="G5432" s="4">
        <f t="shared" si="424"/>
        <v>0</v>
      </c>
      <c r="H5432" s="7">
        <f t="shared" si="425"/>
        <v>0</v>
      </c>
      <c r="I5432" s="7"/>
      <c r="J5432">
        <v>-924.71500000000003</v>
      </c>
      <c r="K5432" s="8">
        <f t="shared" si="426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422"/>
        <v>-0.61187499999999995</v>
      </c>
      <c r="E5433" s="8">
        <f>K5462/1000</f>
        <v>-0.61187499999999995</v>
      </c>
      <c r="F5433" s="4">
        <f t="shared" si="423"/>
        <v>0</v>
      </c>
      <c r="G5433" s="4">
        <f t="shared" si="424"/>
        <v>0</v>
      </c>
      <c r="H5433" s="7">
        <f t="shared" si="425"/>
        <v>0</v>
      </c>
      <c r="I5433" s="7"/>
      <c r="J5433">
        <v>-611.875</v>
      </c>
      <c r="K5433" s="8">
        <f t="shared" si="426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422"/>
        <v>-0.61187499999999995</v>
      </c>
      <c r="E5434" s="8">
        <f>K5463/1000</f>
        <v>-0.61187499999999995</v>
      </c>
      <c r="F5434" s="4">
        <f t="shared" si="423"/>
        <v>0</v>
      </c>
      <c r="G5434" s="4">
        <f t="shared" si="424"/>
        <v>0</v>
      </c>
      <c r="H5434" s="7">
        <f t="shared" si="425"/>
        <v>0</v>
      </c>
      <c r="I5434" s="7"/>
      <c r="J5434">
        <v>-611.875</v>
      </c>
      <c r="K5434" s="8">
        <f t="shared" si="426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422"/>
        <v>-0.61187499999999995</v>
      </c>
      <c r="E5435" s="8">
        <f>K5464/1000</f>
        <v>-0.61187499999999995</v>
      </c>
      <c r="F5435" s="4">
        <f t="shared" si="423"/>
        <v>0</v>
      </c>
      <c r="G5435" s="4">
        <f t="shared" si="424"/>
        <v>0</v>
      </c>
      <c r="H5435" s="7">
        <f t="shared" si="425"/>
        <v>0</v>
      </c>
      <c r="I5435" s="7"/>
      <c r="J5435">
        <v>-611.875</v>
      </c>
      <c r="K5435" s="8">
        <f t="shared" si="426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422"/>
        <v>-0.61187499999999995</v>
      </c>
      <c r="E5436" s="8">
        <f>K5465/1000</f>
        <v>-0.61187499999999995</v>
      </c>
      <c r="F5436" s="4">
        <f t="shared" si="423"/>
        <v>0</v>
      </c>
      <c r="G5436" s="4">
        <f t="shared" si="424"/>
        <v>0</v>
      </c>
      <c r="H5436" s="7">
        <f t="shared" si="425"/>
        <v>0</v>
      </c>
      <c r="I5436" s="7"/>
      <c r="J5436">
        <v>-611.875</v>
      </c>
      <c r="K5436" s="8">
        <f t="shared" si="426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422"/>
        <v>-0.61187499999999995</v>
      </c>
      <c r="E5437" s="8">
        <f>K5466/1000</f>
        <v>-0.61187499999999995</v>
      </c>
      <c r="F5437" s="4">
        <f t="shared" si="423"/>
        <v>0</v>
      </c>
      <c r="G5437" s="4">
        <f t="shared" si="424"/>
        <v>0</v>
      </c>
      <c r="H5437" s="7">
        <f t="shared" si="425"/>
        <v>0</v>
      </c>
      <c r="I5437" s="7"/>
      <c r="J5437">
        <v>-611.875</v>
      </c>
      <c r="K5437" s="8">
        <f t="shared" si="426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422"/>
        <v>-1.0669200000000001</v>
      </c>
      <c r="E5438" s="8">
        <f>K5467/1000</f>
        <v>-1.0669200000000001</v>
      </c>
      <c r="F5438" s="4">
        <f t="shared" si="423"/>
        <v>0</v>
      </c>
      <c r="G5438" s="4">
        <f t="shared" si="424"/>
        <v>0</v>
      </c>
      <c r="H5438" s="7">
        <f t="shared" si="425"/>
        <v>0</v>
      </c>
      <c r="I5438" s="7"/>
      <c r="J5438">
        <v>-611.875</v>
      </c>
      <c r="K5438" s="8">
        <f t="shared" si="426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422"/>
        <v>8.9040099999999995</v>
      </c>
      <c r="E5439" s="8">
        <f>K5468/1000</f>
        <v>9.6961399999999998</v>
      </c>
      <c r="F5439" s="4">
        <f t="shared" si="423"/>
        <v>0.79213000000000022</v>
      </c>
      <c r="G5439" s="4">
        <f t="shared" si="424"/>
        <v>0.79213000000000022</v>
      </c>
      <c r="H5439" s="7">
        <f t="shared" si="425"/>
        <v>0.6274699369000003</v>
      </c>
      <c r="I5439" s="7"/>
      <c r="J5439">
        <v>-611.875</v>
      </c>
      <c r="K5439" s="8">
        <f t="shared" si="426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422"/>
        <v>107.742</v>
      </c>
      <c r="E5440" s="8">
        <f>K5469/1000</f>
        <v>108.098</v>
      </c>
      <c r="F5440" s="4">
        <f t="shared" si="423"/>
        <v>0.35599999999999454</v>
      </c>
      <c r="G5440" s="4">
        <f t="shared" si="424"/>
        <v>0.35599999999999454</v>
      </c>
      <c r="H5440" s="7">
        <f t="shared" si="425"/>
        <v>0.1267359999999961</v>
      </c>
      <c r="I5440" s="7"/>
      <c r="J5440">
        <v>-611.875</v>
      </c>
      <c r="K5440" s="8">
        <f t="shared" si="426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422"/>
        <v>106.845</v>
      </c>
      <c r="E5441" s="8">
        <f>K5470/1000</f>
        <v>107.051</v>
      </c>
      <c r="F5441" s="4">
        <f t="shared" si="423"/>
        <v>0.20600000000000307</v>
      </c>
      <c r="G5441" s="4">
        <f t="shared" si="424"/>
        <v>0.20600000000000307</v>
      </c>
      <c r="H5441" s="7">
        <f t="shared" si="425"/>
        <v>4.2436000000001264E-2</v>
      </c>
      <c r="I5441" s="7"/>
      <c r="J5441">
        <v>-611.875</v>
      </c>
      <c r="K5441" s="8">
        <f t="shared" si="426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422"/>
        <v>106.003</v>
      </c>
      <c r="E5442" s="8">
        <f>K5471/1000</f>
        <v>106.581</v>
      </c>
      <c r="F5442" s="4">
        <f t="shared" si="423"/>
        <v>0.57800000000000296</v>
      </c>
      <c r="G5442" s="4">
        <f t="shared" si="424"/>
        <v>0.57800000000000296</v>
      </c>
      <c r="H5442" s="7">
        <f t="shared" si="425"/>
        <v>0.33408400000000343</v>
      </c>
      <c r="I5442" s="7"/>
      <c r="J5442">
        <v>-611.875</v>
      </c>
      <c r="K5442" s="8">
        <f t="shared" si="426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422"/>
        <v>105.279</v>
      </c>
      <c r="E5443" s="8">
        <f>K5472/1000</f>
        <v>105.679</v>
      </c>
      <c r="F5443" s="4">
        <f t="shared" si="423"/>
        <v>0.40000000000000568</v>
      </c>
      <c r="G5443" s="4">
        <f t="shared" si="424"/>
        <v>0.40000000000000568</v>
      </c>
      <c r="H5443" s="7">
        <f t="shared" si="425"/>
        <v>0.16000000000000456</v>
      </c>
      <c r="I5443" s="7"/>
      <c r="J5443">
        <v>-1066.92</v>
      </c>
      <c r="K5443" s="8">
        <f t="shared" si="426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422"/>
        <v>104.63800000000001</v>
      </c>
      <c r="E5444" s="8">
        <f>K5473/1000</f>
        <v>104.76900000000001</v>
      </c>
      <c r="F5444" s="4">
        <f t="shared" si="423"/>
        <v>0.13100000000000023</v>
      </c>
      <c r="G5444" s="4">
        <f t="shared" si="424"/>
        <v>0.13100000000000023</v>
      </c>
      <c r="H5444" s="7">
        <f t="shared" si="425"/>
        <v>1.7161000000000058E-2</v>
      </c>
      <c r="I5444" s="7"/>
      <c r="J5444">
        <v>-1066.92</v>
      </c>
      <c r="K5444" s="8">
        <f t="shared" si="426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422"/>
        <v>103.989</v>
      </c>
      <c r="E5445" s="8">
        <f>K5474/1000</f>
        <v>104.098</v>
      </c>
      <c r="F5445" s="4">
        <f t="shared" si="423"/>
        <v>0.10899999999999466</v>
      </c>
      <c r="G5445" s="4">
        <f t="shared" si="424"/>
        <v>0.10899999999999466</v>
      </c>
      <c r="H5445" s="7">
        <f t="shared" si="425"/>
        <v>1.1880999999998835E-2</v>
      </c>
      <c r="I5445" s="7"/>
      <c r="J5445">
        <v>-4620.32</v>
      </c>
      <c r="K5445" s="8">
        <f t="shared" si="426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422"/>
        <v>103.765</v>
      </c>
      <c r="E5446" s="8">
        <f>K5475/1000</f>
        <v>103.79</v>
      </c>
      <c r="F5446" s="4">
        <f t="shared" si="423"/>
        <v>2.5000000000005684E-2</v>
      </c>
      <c r="G5446" s="4">
        <f t="shared" si="424"/>
        <v>2.5000000000005684E-2</v>
      </c>
      <c r="H5446" s="7">
        <f t="shared" si="425"/>
        <v>6.2500000000028418E-4</v>
      </c>
      <c r="I5446" s="7"/>
      <c r="J5446">
        <v>64851.7</v>
      </c>
      <c r="K5446" s="8">
        <f t="shared" si="426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422"/>
        <v>103.751</v>
      </c>
      <c r="E5447" s="8">
        <f>K5476/1000</f>
        <v>103.77500000000001</v>
      </c>
      <c r="F5447" s="4">
        <f t="shared" si="423"/>
        <v>2.4000000000000909E-2</v>
      </c>
      <c r="G5447" s="4">
        <f t="shared" si="424"/>
        <v>2.4000000000000909E-2</v>
      </c>
      <c r="H5447" s="7">
        <f t="shared" si="425"/>
        <v>5.7600000000004371E-4</v>
      </c>
      <c r="I5447" s="7"/>
      <c r="J5447">
        <v>106306</v>
      </c>
      <c r="K5447" s="8">
        <f t="shared" si="426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422"/>
        <v>25.692</v>
      </c>
      <c r="E5448" s="8">
        <f>K5477/1000</f>
        <v>25.804200000000002</v>
      </c>
      <c r="F5448" s="4">
        <f t="shared" si="423"/>
        <v>0.11220000000000141</v>
      </c>
      <c r="G5448" s="4">
        <f t="shared" si="424"/>
        <v>0.11220000000000141</v>
      </c>
      <c r="H5448" s="7">
        <f t="shared" si="425"/>
        <v>1.2588840000000316E-2</v>
      </c>
      <c r="I5448" s="7"/>
      <c r="J5448">
        <v>74287.199999999997</v>
      </c>
      <c r="K5448" s="8">
        <f t="shared" si="426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427">C5449/1000</f>
        <v>48.124499999999998</v>
      </c>
      <c r="E5449" s="8">
        <f>K5478/1000</f>
        <v>47.7378</v>
      </c>
      <c r="F5449" s="4">
        <f t="shared" ref="F5449:F5512" si="428">(E5449- D5449)</f>
        <v>-0.3866999999999976</v>
      </c>
      <c r="G5449" s="4">
        <f t="shared" ref="G5449:G5512" si="429">ABS(F5449)</f>
        <v>0.3866999999999976</v>
      </c>
      <c r="H5449" s="7">
        <f t="shared" ref="H5449:H5512" si="430">(G5449^2)</f>
        <v>0.14953688999999815</v>
      </c>
      <c r="I5449" s="7"/>
      <c r="J5449">
        <v>93499.6</v>
      </c>
      <c r="K5449" s="8">
        <f t="shared" si="426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427"/>
        <v>-0.92471500000000006</v>
      </c>
      <c r="E5450" s="8">
        <f>K5479/1000</f>
        <v>-0.92471500000000006</v>
      </c>
      <c r="F5450" s="4">
        <f t="shared" si="428"/>
        <v>0</v>
      </c>
      <c r="G5450" s="4">
        <f t="shared" si="429"/>
        <v>0</v>
      </c>
      <c r="H5450" s="7">
        <f t="shared" si="430"/>
        <v>0</v>
      </c>
      <c r="I5450" s="7"/>
      <c r="J5450">
        <v>104237</v>
      </c>
      <c r="K5450" s="8">
        <f t="shared" si="426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427"/>
        <v>-0.92471500000000006</v>
      </c>
      <c r="E5451" s="8">
        <f>K5480/1000</f>
        <v>-0.92471500000000006</v>
      </c>
      <c r="F5451" s="4">
        <f t="shared" si="428"/>
        <v>0</v>
      </c>
      <c r="G5451" s="4">
        <f t="shared" si="429"/>
        <v>0</v>
      </c>
      <c r="H5451" s="7">
        <f t="shared" si="430"/>
        <v>0</v>
      </c>
      <c r="I5451" s="7"/>
      <c r="J5451">
        <v>55393.3</v>
      </c>
      <c r="K5451" s="8">
        <f t="shared" si="426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427"/>
        <v>-0.61187499999999995</v>
      </c>
      <c r="E5452" s="8">
        <f>K5481/1000</f>
        <v>-0.61187499999999995</v>
      </c>
      <c r="F5452" s="4">
        <f t="shared" si="428"/>
        <v>0</v>
      </c>
      <c r="G5452" s="4">
        <f t="shared" si="429"/>
        <v>0</v>
      </c>
      <c r="H5452" s="7">
        <f t="shared" si="430"/>
        <v>0</v>
      </c>
      <c r="I5452" s="7"/>
      <c r="J5452">
        <v>61560.3</v>
      </c>
      <c r="K5452" s="8">
        <f t="shared" si="426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427"/>
        <v>-0.61187499999999995</v>
      </c>
      <c r="E5453" s="8">
        <f>K5482/1000</f>
        <v>-0.61187499999999995</v>
      </c>
      <c r="F5453" s="4">
        <f t="shared" si="428"/>
        <v>0</v>
      </c>
      <c r="G5453" s="4">
        <f t="shared" si="429"/>
        <v>0</v>
      </c>
      <c r="H5453" s="7">
        <f t="shared" si="430"/>
        <v>0</v>
      </c>
      <c r="I5453" s="7"/>
      <c r="J5453">
        <v>61224.5</v>
      </c>
      <c r="K5453" s="8">
        <f t="shared" si="426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427"/>
        <v>-0.61187499999999995</v>
      </c>
      <c r="E5454" s="8">
        <f>K5483/1000</f>
        <v>-0.61187499999999995</v>
      </c>
      <c r="F5454" s="4">
        <f t="shared" si="428"/>
        <v>0</v>
      </c>
      <c r="G5454" s="4">
        <f t="shared" si="429"/>
        <v>0</v>
      </c>
      <c r="H5454" s="7">
        <f t="shared" si="430"/>
        <v>0</v>
      </c>
      <c r="I5454" s="7"/>
      <c r="J5454">
        <v>-968.07500000000005</v>
      </c>
      <c r="K5454" s="8">
        <f t="shared" si="426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427"/>
        <v>-0.61187499999999995</v>
      </c>
      <c r="E5455" s="8">
        <f>K5484/1000</f>
        <v>-0.61187499999999995</v>
      </c>
      <c r="F5455" s="4">
        <f t="shared" si="428"/>
        <v>0</v>
      </c>
      <c r="G5455" s="4">
        <f t="shared" si="429"/>
        <v>0</v>
      </c>
      <c r="H5455" s="7">
        <f t="shared" si="430"/>
        <v>0</v>
      </c>
      <c r="I5455" s="7"/>
      <c r="J5455">
        <v>-924.71500000000003</v>
      </c>
      <c r="K5455" s="8">
        <f t="shared" si="426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427"/>
        <v>-0.61187499999999995</v>
      </c>
      <c r="E5456" s="8">
        <f>K5485/1000</f>
        <v>-0.61187499999999995</v>
      </c>
      <c r="F5456" s="4">
        <f t="shared" si="428"/>
        <v>0</v>
      </c>
      <c r="G5456" s="4">
        <f t="shared" si="429"/>
        <v>0</v>
      </c>
      <c r="H5456" s="7">
        <f t="shared" si="430"/>
        <v>0</v>
      </c>
      <c r="I5456" s="7"/>
      <c r="J5456">
        <v>-924.71500000000003</v>
      </c>
      <c r="K5456" s="8">
        <f t="shared" si="426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427"/>
        <v>-0.61187499999999995</v>
      </c>
      <c r="E5457" s="8">
        <f>K5486/1000</f>
        <v>-0.61187499999999995</v>
      </c>
      <c r="F5457" s="4">
        <f t="shared" si="428"/>
        <v>0</v>
      </c>
      <c r="G5457" s="4">
        <f t="shared" si="429"/>
        <v>0</v>
      </c>
      <c r="H5457" s="7">
        <f t="shared" si="430"/>
        <v>0</v>
      </c>
      <c r="I5457" s="7"/>
      <c r="J5457">
        <v>-611.875</v>
      </c>
      <c r="K5457" s="8">
        <f t="shared" si="426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427"/>
        <v>-0.61187499999999995</v>
      </c>
      <c r="E5458" s="8">
        <f>K5487/1000</f>
        <v>-0.61187499999999995</v>
      </c>
      <c r="F5458" s="4">
        <f t="shared" si="428"/>
        <v>0</v>
      </c>
      <c r="G5458" s="4">
        <f t="shared" si="429"/>
        <v>0</v>
      </c>
      <c r="H5458" s="7">
        <f t="shared" si="430"/>
        <v>0</v>
      </c>
      <c r="I5458" s="7"/>
      <c r="J5458">
        <v>-611.875</v>
      </c>
      <c r="K5458" s="8">
        <f t="shared" si="426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427"/>
        <v>-0.61187499999999995</v>
      </c>
      <c r="E5459" s="8">
        <f>K5488/1000</f>
        <v>-0.61187499999999995</v>
      </c>
      <c r="F5459" s="4">
        <f t="shared" si="428"/>
        <v>0</v>
      </c>
      <c r="G5459" s="4">
        <f t="shared" si="429"/>
        <v>0</v>
      </c>
      <c r="H5459" s="7">
        <f t="shared" si="430"/>
        <v>0</v>
      </c>
      <c r="I5459" s="7"/>
      <c r="J5459">
        <v>-611.875</v>
      </c>
      <c r="K5459" s="8">
        <f t="shared" si="426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427"/>
        <v>-0.61187499999999995</v>
      </c>
      <c r="E5460" s="8">
        <f>K5489/1000</f>
        <v>-0.61187499999999995</v>
      </c>
      <c r="F5460" s="4">
        <f t="shared" si="428"/>
        <v>0</v>
      </c>
      <c r="G5460" s="4">
        <f t="shared" si="429"/>
        <v>0</v>
      </c>
      <c r="H5460" s="7">
        <f t="shared" si="430"/>
        <v>0</v>
      </c>
      <c r="I5460" s="7"/>
      <c r="J5460">
        <v>-611.875</v>
      </c>
      <c r="K5460" s="8">
        <f t="shared" si="426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427"/>
        <v>-0.61187499999999995</v>
      </c>
      <c r="E5461" s="8">
        <f>K5490/1000</f>
        <v>-0.61187499999999995</v>
      </c>
      <c r="F5461" s="4">
        <f t="shared" si="428"/>
        <v>0</v>
      </c>
      <c r="G5461" s="4">
        <f t="shared" si="429"/>
        <v>0</v>
      </c>
      <c r="H5461" s="7">
        <f t="shared" si="430"/>
        <v>0</v>
      </c>
      <c r="I5461" s="7"/>
      <c r="J5461">
        <v>-611.875</v>
      </c>
      <c r="K5461" s="8">
        <f t="shared" si="426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427"/>
        <v>-1.0669200000000001</v>
      </c>
      <c r="E5462" s="8">
        <f>K5491/1000</f>
        <v>-1.0669200000000001</v>
      </c>
      <c r="F5462" s="4">
        <f t="shared" si="428"/>
        <v>0</v>
      </c>
      <c r="G5462" s="4">
        <f t="shared" si="429"/>
        <v>0</v>
      </c>
      <c r="H5462" s="7">
        <f t="shared" si="430"/>
        <v>0</v>
      </c>
      <c r="I5462" s="7"/>
      <c r="J5462">
        <v>-611.875</v>
      </c>
      <c r="K5462" s="8">
        <f t="shared" si="426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427"/>
        <v>-4.7305799999999998</v>
      </c>
      <c r="E5463" s="8">
        <f>K5492/1000</f>
        <v>-4.7331899999999996</v>
      </c>
      <c r="F5463" s="4">
        <f t="shared" si="428"/>
        <v>-2.6099999999997792E-3</v>
      </c>
      <c r="G5463" s="4">
        <f t="shared" si="429"/>
        <v>2.6099999999997792E-3</v>
      </c>
      <c r="H5463" s="7">
        <f t="shared" si="430"/>
        <v>6.8120999999988476E-6</v>
      </c>
      <c r="I5463" s="7"/>
      <c r="J5463">
        <v>-611.875</v>
      </c>
      <c r="K5463" s="8">
        <f t="shared" si="426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427"/>
        <v>68.926899999999989</v>
      </c>
      <c r="E5464" s="8">
        <f>K5493/1000</f>
        <v>69.479799999999997</v>
      </c>
      <c r="F5464" s="4">
        <f t="shared" si="428"/>
        <v>0.55290000000000816</v>
      </c>
      <c r="G5464" s="4">
        <f t="shared" si="429"/>
        <v>0.55290000000000816</v>
      </c>
      <c r="H5464" s="7">
        <f t="shared" si="430"/>
        <v>0.30569841000000902</v>
      </c>
      <c r="I5464" s="7"/>
      <c r="J5464">
        <v>-611.875</v>
      </c>
      <c r="K5464" s="8">
        <f t="shared" si="426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427"/>
        <v>106.55500000000001</v>
      </c>
      <c r="E5465" s="8">
        <f>K5494/1000</f>
        <v>106.758</v>
      </c>
      <c r="F5465" s="4">
        <f t="shared" si="428"/>
        <v>0.20299999999998875</v>
      </c>
      <c r="G5465" s="4">
        <f t="shared" si="429"/>
        <v>0.20299999999998875</v>
      </c>
      <c r="H5465" s="7">
        <f t="shared" si="430"/>
        <v>4.120899999999543E-2</v>
      </c>
      <c r="I5465" s="7"/>
      <c r="J5465">
        <v>-611.875</v>
      </c>
      <c r="K5465" s="8">
        <f t="shared" si="426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427"/>
        <v>105.56699999999999</v>
      </c>
      <c r="E5466" s="8">
        <f>K5495/1000</f>
        <v>105.93300000000001</v>
      </c>
      <c r="F5466" s="4">
        <f t="shared" si="428"/>
        <v>0.36600000000001387</v>
      </c>
      <c r="G5466" s="4">
        <f t="shared" si="429"/>
        <v>0.36600000000001387</v>
      </c>
      <c r="H5466" s="7">
        <f t="shared" si="430"/>
        <v>0.13395600000001015</v>
      </c>
      <c r="I5466" s="7"/>
      <c r="J5466">
        <v>-611.875</v>
      </c>
      <c r="K5466" s="8">
        <f t="shared" si="426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427"/>
        <v>104.78100000000001</v>
      </c>
      <c r="E5467" s="8">
        <f>K5496/1000</f>
        <v>105.139</v>
      </c>
      <c r="F5467" s="4">
        <f t="shared" si="428"/>
        <v>0.35799999999998988</v>
      </c>
      <c r="G5467" s="4">
        <f t="shared" si="429"/>
        <v>0.35799999999998988</v>
      </c>
      <c r="H5467" s="7">
        <f t="shared" si="430"/>
        <v>0.12816399999999276</v>
      </c>
      <c r="I5467" s="7"/>
      <c r="J5467">
        <v>-1066.92</v>
      </c>
      <c r="K5467" s="8">
        <f t="shared" si="426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427"/>
        <v>104.258</v>
      </c>
      <c r="E5468" s="8">
        <f>K5497/1000</f>
        <v>104.562</v>
      </c>
      <c r="F5468" s="4">
        <f t="shared" si="428"/>
        <v>0.30400000000000205</v>
      </c>
      <c r="G5468" s="4">
        <f t="shared" si="429"/>
        <v>0.30400000000000205</v>
      </c>
      <c r="H5468" s="7">
        <f t="shared" si="430"/>
        <v>9.2416000000001247E-2</v>
      </c>
      <c r="I5468" s="7"/>
      <c r="J5468">
        <v>9696.14</v>
      </c>
      <c r="K5468" s="8">
        <f t="shared" si="426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427"/>
        <v>103.688</v>
      </c>
      <c r="E5469" s="8">
        <f>K5498/1000</f>
        <v>104.009</v>
      </c>
      <c r="F5469" s="4">
        <f t="shared" si="428"/>
        <v>0.32099999999999795</v>
      </c>
      <c r="G5469" s="4">
        <f t="shared" si="429"/>
        <v>0.32099999999999795</v>
      </c>
      <c r="H5469" s="7">
        <f t="shared" si="430"/>
        <v>0.10304099999999869</v>
      </c>
      <c r="I5469" s="7"/>
      <c r="J5469">
        <v>108098</v>
      </c>
      <c r="K5469" s="8">
        <f t="shared" si="426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427"/>
        <v>103.45699999999999</v>
      </c>
      <c r="E5470" s="8">
        <f>K5499/1000</f>
        <v>103.63</v>
      </c>
      <c r="F5470" s="4">
        <f t="shared" si="428"/>
        <v>0.17300000000000182</v>
      </c>
      <c r="G5470" s="4">
        <f t="shared" si="429"/>
        <v>0.17300000000000182</v>
      </c>
      <c r="H5470" s="7">
        <f t="shared" si="430"/>
        <v>2.9929000000000629E-2</v>
      </c>
      <c r="I5470" s="7"/>
      <c r="J5470">
        <v>107051</v>
      </c>
      <c r="K5470" s="8">
        <f t="shared" si="426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427"/>
        <v>82.432600000000008</v>
      </c>
      <c r="E5471" s="8">
        <f>K5500/1000</f>
        <v>82.860100000000003</v>
      </c>
      <c r="F5471" s="4">
        <f t="shared" si="428"/>
        <v>0.42749999999999488</v>
      </c>
      <c r="G5471" s="4">
        <f t="shared" si="429"/>
        <v>0.42749999999999488</v>
      </c>
      <c r="H5471" s="7">
        <f t="shared" si="430"/>
        <v>0.18275624999999562</v>
      </c>
      <c r="I5471" s="7"/>
      <c r="J5471">
        <v>106581</v>
      </c>
      <c r="K5471" s="8">
        <f t="shared" si="426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427"/>
        <v>34.755800000000001</v>
      </c>
      <c r="E5472" s="8">
        <f>K5501/1000</f>
        <v>34.8977</v>
      </c>
      <c r="F5472" s="4">
        <f t="shared" si="428"/>
        <v>0.14189999999999969</v>
      </c>
      <c r="G5472" s="4">
        <f t="shared" si="429"/>
        <v>0.14189999999999969</v>
      </c>
      <c r="H5472" s="7">
        <f t="shared" si="430"/>
        <v>2.0135609999999911E-2</v>
      </c>
      <c r="I5472" s="7"/>
      <c r="J5472">
        <v>105679</v>
      </c>
      <c r="K5472" s="8">
        <f t="shared" si="426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427"/>
        <v>-0.96843299999999999</v>
      </c>
      <c r="E5473" s="8">
        <f>K5502/1000</f>
        <v>-0.96866099999999999</v>
      </c>
      <c r="F5473" s="4">
        <f t="shared" si="428"/>
        <v>-2.2800000000000598E-4</v>
      </c>
      <c r="G5473" s="4">
        <f t="shared" si="429"/>
        <v>2.2800000000000598E-4</v>
      </c>
      <c r="H5473" s="7">
        <f t="shared" si="430"/>
        <v>5.1984000000002724E-8</v>
      </c>
      <c r="I5473" s="7"/>
      <c r="J5473">
        <v>104769</v>
      </c>
      <c r="K5473" s="8">
        <f t="shared" si="426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427"/>
        <v>-0.92471500000000006</v>
      </c>
      <c r="E5474" s="8">
        <f>K5503/1000</f>
        <v>-0.92471500000000006</v>
      </c>
      <c r="F5474" s="4">
        <f t="shared" si="428"/>
        <v>0</v>
      </c>
      <c r="G5474" s="4">
        <f t="shared" si="429"/>
        <v>0</v>
      </c>
      <c r="H5474" s="7">
        <f t="shared" si="430"/>
        <v>0</v>
      </c>
      <c r="I5474" s="7"/>
      <c r="J5474">
        <v>104098</v>
      </c>
      <c r="K5474" s="8">
        <f t="shared" si="426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427"/>
        <v>-0.92471500000000006</v>
      </c>
      <c r="E5475" s="8">
        <f>K5504/1000</f>
        <v>-0.92471500000000006</v>
      </c>
      <c r="F5475" s="4">
        <f t="shared" si="428"/>
        <v>0</v>
      </c>
      <c r="G5475" s="4">
        <f t="shared" si="429"/>
        <v>0</v>
      </c>
      <c r="H5475" s="7">
        <f t="shared" si="430"/>
        <v>0</v>
      </c>
      <c r="I5475" s="7"/>
      <c r="J5475">
        <v>103790</v>
      </c>
      <c r="K5475" s="8">
        <f t="shared" si="426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427"/>
        <v>-0.61187499999999995</v>
      </c>
      <c r="E5476" s="8">
        <f>K5505/1000</f>
        <v>-0.61187499999999995</v>
      </c>
      <c r="F5476" s="4">
        <f t="shared" si="428"/>
        <v>0</v>
      </c>
      <c r="G5476" s="4">
        <f t="shared" si="429"/>
        <v>0</v>
      </c>
      <c r="H5476" s="7">
        <f t="shared" si="430"/>
        <v>0</v>
      </c>
      <c r="I5476" s="7"/>
      <c r="J5476">
        <v>103775</v>
      </c>
      <c r="K5476" s="8">
        <f t="shared" si="426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427"/>
        <v>-0.61187499999999995</v>
      </c>
      <c r="E5477" s="8">
        <f>K5506/1000</f>
        <v>-0.61187499999999995</v>
      </c>
      <c r="F5477" s="4">
        <f t="shared" si="428"/>
        <v>0</v>
      </c>
      <c r="G5477" s="4">
        <f t="shared" si="429"/>
        <v>0</v>
      </c>
      <c r="H5477" s="7">
        <f t="shared" si="430"/>
        <v>0</v>
      </c>
      <c r="I5477" s="7"/>
      <c r="J5477">
        <v>25804.2</v>
      </c>
      <c r="K5477" s="8">
        <f t="shared" si="426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427"/>
        <v>-0.61187499999999995</v>
      </c>
      <c r="E5478" s="8">
        <f>K5507/1000</f>
        <v>-0.61187499999999995</v>
      </c>
      <c r="F5478" s="4">
        <f t="shared" si="428"/>
        <v>0</v>
      </c>
      <c r="G5478" s="4">
        <f t="shared" si="429"/>
        <v>0</v>
      </c>
      <c r="H5478" s="7">
        <f t="shared" si="430"/>
        <v>0</v>
      </c>
      <c r="I5478" s="7"/>
      <c r="J5478">
        <v>47737.8</v>
      </c>
      <c r="K5478" s="8">
        <f t="shared" si="426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427"/>
        <v>-0.61187499999999995</v>
      </c>
      <c r="E5479" s="8">
        <f>K5508/1000</f>
        <v>-0.61187499999999995</v>
      </c>
      <c r="F5479" s="4">
        <f t="shared" si="428"/>
        <v>0</v>
      </c>
      <c r="G5479" s="4">
        <f t="shared" si="429"/>
        <v>0</v>
      </c>
      <c r="H5479" s="7">
        <f t="shared" si="430"/>
        <v>0</v>
      </c>
      <c r="I5479" s="7"/>
      <c r="J5479">
        <v>-924.71500000000003</v>
      </c>
      <c r="K5479" s="8">
        <f t="shared" si="426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427"/>
        <v>-0.61187499999999995</v>
      </c>
      <c r="E5480" s="8">
        <f>K5509/1000</f>
        <v>-0.61187499999999995</v>
      </c>
      <c r="F5480" s="4">
        <f t="shared" si="428"/>
        <v>0</v>
      </c>
      <c r="G5480" s="4">
        <f t="shared" si="429"/>
        <v>0</v>
      </c>
      <c r="H5480" s="7">
        <f t="shared" si="430"/>
        <v>0</v>
      </c>
      <c r="I5480" s="7"/>
      <c r="J5480">
        <v>-924.71500000000003</v>
      </c>
      <c r="K5480" s="8">
        <f t="shared" si="426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427"/>
        <v>-0.61187499999999995</v>
      </c>
      <c r="E5481" s="8">
        <f>K5510/1000</f>
        <v>-0.61187499999999995</v>
      </c>
      <c r="F5481" s="4">
        <f t="shared" si="428"/>
        <v>0</v>
      </c>
      <c r="G5481" s="4">
        <f t="shared" si="429"/>
        <v>0</v>
      </c>
      <c r="H5481" s="7">
        <f t="shared" si="430"/>
        <v>0</v>
      </c>
      <c r="I5481" s="7"/>
      <c r="J5481">
        <v>-611.875</v>
      </c>
      <c r="K5481" s="8">
        <f t="shared" si="426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427"/>
        <v>-0.61187499999999995</v>
      </c>
      <c r="E5482" s="8">
        <f>K5511/1000</f>
        <v>-0.61187499999999995</v>
      </c>
      <c r="F5482" s="4">
        <f t="shared" si="428"/>
        <v>0</v>
      </c>
      <c r="G5482" s="4">
        <f t="shared" si="429"/>
        <v>0</v>
      </c>
      <c r="H5482" s="7">
        <f t="shared" si="430"/>
        <v>0</v>
      </c>
      <c r="I5482" s="7"/>
      <c r="J5482">
        <v>-611.875</v>
      </c>
      <c r="K5482" s="8">
        <f t="shared" si="426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427"/>
        <v>-0.61187499999999995</v>
      </c>
      <c r="E5483" s="8">
        <f>K5512/1000</f>
        <v>-0.61187499999999995</v>
      </c>
      <c r="F5483" s="4">
        <f t="shared" si="428"/>
        <v>0</v>
      </c>
      <c r="G5483" s="4">
        <f t="shared" si="429"/>
        <v>0</v>
      </c>
      <c r="H5483" s="7">
        <f t="shared" si="430"/>
        <v>0</v>
      </c>
      <c r="I5483" s="7"/>
      <c r="J5483">
        <v>-611.875</v>
      </c>
      <c r="K5483" s="8">
        <f t="shared" si="426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427"/>
        <v>-0.61187499999999995</v>
      </c>
      <c r="E5484" s="8">
        <f>K5513/1000</f>
        <v>-0.61187499999999995</v>
      </c>
      <c r="F5484" s="4">
        <f t="shared" si="428"/>
        <v>0</v>
      </c>
      <c r="G5484" s="4">
        <f t="shared" si="429"/>
        <v>0</v>
      </c>
      <c r="H5484" s="7">
        <f t="shared" si="430"/>
        <v>0</v>
      </c>
      <c r="I5484" s="7"/>
      <c r="J5484">
        <v>-611.875</v>
      </c>
      <c r="K5484" s="8">
        <f t="shared" ref="K5484:K5547" si="431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427"/>
        <v>-0.61187499999999995</v>
      </c>
      <c r="E5485" s="8">
        <f>K5514/1000</f>
        <v>-0.61187499999999995</v>
      </c>
      <c r="F5485" s="4">
        <f t="shared" si="428"/>
        <v>0</v>
      </c>
      <c r="G5485" s="4">
        <f t="shared" si="429"/>
        <v>0</v>
      </c>
      <c r="H5485" s="7">
        <f t="shared" si="430"/>
        <v>0</v>
      </c>
      <c r="I5485" s="7"/>
      <c r="J5485">
        <v>-611.875</v>
      </c>
      <c r="K5485" s="8">
        <f t="shared" si="431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427"/>
        <v>-1.0669200000000001</v>
      </c>
      <c r="E5486" s="8">
        <f>K5515/1000</f>
        <v>-1.0669200000000001</v>
      </c>
      <c r="F5486" s="4">
        <f t="shared" si="428"/>
        <v>0</v>
      </c>
      <c r="G5486" s="4">
        <f t="shared" si="429"/>
        <v>0</v>
      </c>
      <c r="H5486" s="7">
        <f t="shared" si="430"/>
        <v>0</v>
      </c>
      <c r="I5486" s="7"/>
      <c r="J5486">
        <v>-611.875</v>
      </c>
      <c r="K5486" s="8">
        <f t="shared" si="431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427"/>
        <v>-1.0669200000000001</v>
      </c>
      <c r="E5487" s="8">
        <f>K5516/1000</f>
        <v>-1.0669200000000001</v>
      </c>
      <c r="F5487" s="4">
        <f t="shared" si="428"/>
        <v>0</v>
      </c>
      <c r="G5487" s="4">
        <f t="shared" si="429"/>
        <v>0</v>
      </c>
      <c r="H5487" s="7">
        <f t="shared" si="430"/>
        <v>0</v>
      </c>
      <c r="I5487" s="7"/>
      <c r="J5487">
        <v>-611.875</v>
      </c>
      <c r="K5487" s="8">
        <f t="shared" si="431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427"/>
        <v>6.0185900000000006</v>
      </c>
      <c r="E5488" s="8">
        <f>K5517/1000</f>
        <v>6.2141899999999994</v>
      </c>
      <c r="F5488" s="4">
        <f t="shared" si="428"/>
        <v>0.19559999999999889</v>
      </c>
      <c r="G5488" s="4">
        <f t="shared" si="429"/>
        <v>0.19559999999999889</v>
      </c>
      <c r="H5488" s="7">
        <f t="shared" si="430"/>
        <v>3.8259359999999562E-2</v>
      </c>
      <c r="I5488" s="7"/>
      <c r="J5488">
        <v>-611.875</v>
      </c>
      <c r="K5488" s="8">
        <f t="shared" si="431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427"/>
        <v>107.554</v>
      </c>
      <c r="E5489" s="8">
        <f>K5518/1000</f>
        <v>107.67100000000001</v>
      </c>
      <c r="F5489" s="4">
        <f t="shared" si="428"/>
        <v>0.11700000000000443</v>
      </c>
      <c r="G5489" s="4">
        <f t="shared" si="429"/>
        <v>0.11700000000000443</v>
      </c>
      <c r="H5489" s="7">
        <f t="shared" si="430"/>
        <v>1.3689000000001037E-2</v>
      </c>
      <c r="I5489" s="7"/>
      <c r="J5489">
        <v>-611.875</v>
      </c>
      <c r="K5489" s="8">
        <f t="shared" si="431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427"/>
        <v>106.91800000000001</v>
      </c>
      <c r="E5490" s="8">
        <f>K5519/1000</f>
        <v>107.44799999999999</v>
      </c>
      <c r="F5490" s="4">
        <f t="shared" si="428"/>
        <v>0.52999999999998693</v>
      </c>
      <c r="G5490" s="4">
        <f t="shared" si="429"/>
        <v>0.52999999999998693</v>
      </c>
      <c r="H5490" s="7">
        <f t="shared" si="430"/>
        <v>0.28089999999998616</v>
      </c>
      <c r="I5490" s="7"/>
      <c r="J5490">
        <v>-611.875</v>
      </c>
      <c r="K5490" s="8">
        <f t="shared" si="431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427"/>
        <v>106.233</v>
      </c>
      <c r="E5491" s="8">
        <f>K5520/1000</f>
        <v>106.64700000000001</v>
      </c>
      <c r="F5491" s="4">
        <f t="shared" si="428"/>
        <v>0.41400000000000148</v>
      </c>
      <c r="G5491" s="4">
        <f t="shared" si="429"/>
        <v>0.41400000000000148</v>
      </c>
      <c r="H5491" s="7">
        <f t="shared" si="430"/>
        <v>0.17139600000000121</v>
      </c>
      <c r="I5491" s="7"/>
      <c r="J5491">
        <v>-1066.92</v>
      </c>
      <c r="K5491" s="8">
        <f t="shared" si="431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427"/>
        <v>105.518</v>
      </c>
      <c r="E5492" s="8">
        <f>K5521/1000</f>
        <v>105.631</v>
      </c>
      <c r="F5492" s="4">
        <f t="shared" si="428"/>
        <v>0.11299999999999955</v>
      </c>
      <c r="G5492" s="4">
        <f t="shared" si="429"/>
        <v>0.11299999999999955</v>
      </c>
      <c r="H5492" s="7">
        <f t="shared" si="430"/>
        <v>1.2768999999999897E-2</v>
      </c>
      <c r="I5492" s="7"/>
      <c r="J5492">
        <v>-4733.1899999999996</v>
      </c>
      <c r="K5492" s="8">
        <f t="shared" si="431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427"/>
        <v>55.597199999999994</v>
      </c>
      <c r="E5493" s="8">
        <f>K5522/1000</f>
        <v>55.375999999999998</v>
      </c>
      <c r="F5493" s="4">
        <f t="shared" si="428"/>
        <v>-0.22119999999999607</v>
      </c>
      <c r="G5493" s="4">
        <f t="shared" si="429"/>
        <v>0.22119999999999607</v>
      </c>
      <c r="H5493" s="7">
        <f t="shared" si="430"/>
        <v>4.8929439999998263E-2</v>
      </c>
      <c r="I5493" s="7"/>
      <c r="J5493">
        <v>69479.8</v>
      </c>
      <c r="K5493" s="8">
        <f t="shared" si="431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427"/>
        <v>104.351</v>
      </c>
      <c r="E5494" s="8">
        <f>K5523/1000</f>
        <v>104.45399999999999</v>
      </c>
      <c r="F5494" s="4">
        <f t="shared" si="428"/>
        <v>0.10299999999999443</v>
      </c>
      <c r="G5494" s="4">
        <f t="shared" si="429"/>
        <v>0.10299999999999443</v>
      </c>
      <c r="H5494" s="7">
        <f t="shared" si="430"/>
        <v>1.0608999999998852E-2</v>
      </c>
      <c r="I5494" s="7"/>
      <c r="J5494">
        <v>106758</v>
      </c>
      <c r="K5494" s="8">
        <f t="shared" si="431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427"/>
        <v>82.756600000000006</v>
      </c>
      <c r="E5495" s="8">
        <f>K5524/1000</f>
        <v>83.188600000000008</v>
      </c>
      <c r="F5495" s="4">
        <f t="shared" si="428"/>
        <v>0.43200000000000216</v>
      </c>
      <c r="G5495" s="4">
        <f t="shared" si="429"/>
        <v>0.43200000000000216</v>
      </c>
      <c r="H5495" s="7">
        <f t="shared" si="430"/>
        <v>0.18662400000000187</v>
      </c>
      <c r="I5495" s="7"/>
      <c r="J5495">
        <v>105933</v>
      </c>
      <c r="K5495" s="8">
        <f t="shared" si="431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427"/>
        <v>70.06519999999999</v>
      </c>
      <c r="E5496" s="8">
        <f>K5525/1000</f>
        <v>70.536899999999989</v>
      </c>
      <c r="F5496" s="4">
        <f t="shared" si="428"/>
        <v>0.47169999999999845</v>
      </c>
      <c r="G5496" s="4">
        <f t="shared" si="429"/>
        <v>0.47169999999999845</v>
      </c>
      <c r="H5496" s="7">
        <f t="shared" si="430"/>
        <v>0.22250088999999854</v>
      </c>
      <c r="I5496" s="7"/>
      <c r="J5496">
        <v>105139</v>
      </c>
      <c r="K5496" s="8">
        <f t="shared" si="431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427"/>
        <v>-0.92471500000000006</v>
      </c>
      <c r="E5497" s="8">
        <f>K5526/1000</f>
        <v>-0.92471500000000006</v>
      </c>
      <c r="F5497" s="4">
        <f t="shared" si="428"/>
        <v>0</v>
      </c>
      <c r="G5497" s="4">
        <f t="shared" si="429"/>
        <v>0</v>
      </c>
      <c r="H5497" s="7">
        <f t="shared" si="430"/>
        <v>0</v>
      </c>
      <c r="I5497" s="7"/>
      <c r="J5497">
        <v>104562</v>
      </c>
      <c r="K5497" s="8">
        <f t="shared" si="431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427"/>
        <v>-4.69191</v>
      </c>
      <c r="E5498" s="8">
        <f>K5527/1000</f>
        <v>-4.6884100000000002</v>
      </c>
      <c r="F5498" s="4">
        <f t="shared" si="428"/>
        <v>3.4999999999998366E-3</v>
      </c>
      <c r="G5498" s="4">
        <f t="shared" si="429"/>
        <v>3.4999999999998366E-3</v>
      </c>
      <c r="H5498" s="7">
        <f t="shared" si="430"/>
        <v>1.2249999999998856E-5</v>
      </c>
      <c r="I5498" s="7"/>
      <c r="J5498">
        <v>104009</v>
      </c>
      <c r="K5498" s="8">
        <f t="shared" si="431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427"/>
        <v>-0.92471500000000006</v>
      </c>
      <c r="E5499" s="8">
        <f>K5528/1000</f>
        <v>-0.92471500000000006</v>
      </c>
      <c r="F5499" s="4">
        <f t="shared" si="428"/>
        <v>0</v>
      </c>
      <c r="G5499" s="4">
        <f t="shared" si="429"/>
        <v>0</v>
      </c>
      <c r="H5499" s="7">
        <f t="shared" si="430"/>
        <v>0</v>
      </c>
      <c r="I5499" s="7"/>
      <c r="J5499">
        <v>103630</v>
      </c>
      <c r="K5499" s="8">
        <f t="shared" si="431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427"/>
        <v>-0.61187499999999995</v>
      </c>
      <c r="E5500" s="8">
        <f>K5529/1000</f>
        <v>-0.61187499999999995</v>
      </c>
      <c r="F5500" s="4">
        <f t="shared" si="428"/>
        <v>0</v>
      </c>
      <c r="G5500" s="4">
        <f t="shared" si="429"/>
        <v>0</v>
      </c>
      <c r="H5500" s="7">
        <f t="shared" si="430"/>
        <v>0</v>
      </c>
      <c r="I5500" s="7"/>
      <c r="J5500">
        <v>82860.100000000006</v>
      </c>
      <c r="K5500" s="8">
        <f t="shared" si="431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427"/>
        <v>-0.61187499999999995</v>
      </c>
      <c r="E5501" s="8">
        <f>K5530/1000</f>
        <v>-0.61187499999999995</v>
      </c>
      <c r="F5501" s="4">
        <f t="shared" si="428"/>
        <v>0</v>
      </c>
      <c r="G5501" s="4">
        <f t="shared" si="429"/>
        <v>0</v>
      </c>
      <c r="H5501" s="7">
        <f t="shared" si="430"/>
        <v>0</v>
      </c>
      <c r="I5501" s="7"/>
      <c r="J5501">
        <v>34897.699999999997</v>
      </c>
      <c r="K5501" s="8">
        <f t="shared" si="431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427"/>
        <v>-0.61187499999999995</v>
      </c>
      <c r="E5502" s="8">
        <f>K5531/1000</f>
        <v>-0.61187499999999995</v>
      </c>
      <c r="F5502" s="4">
        <f t="shared" si="428"/>
        <v>0</v>
      </c>
      <c r="G5502" s="4">
        <f t="shared" si="429"/>
        <v>0</v>
      </c>
      <c r="H5502" s="7">
        <f t="shared" si="430"/>
        <v>0</v>
      </c>
      <c r="I5502" s="7"/>
      <c r="J5502">
        <v>-968.66099999999994</v>
      </c>
      <c r="K5502" s="8">
        <f t="shared" si="431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427"/>
        <v>-0.61187499999999995</v>
      </c>
      <c r="E5503" s="8">
        <f>K5532/1000</f>
        <v>-0.61187499999999995</v>
      </c>
      <c r="F5503" s="4">
        <f t="shared" si="428"/>
        <v>0</v>
      </c>
      <c r="G5503" s="4">
        <f t="shared" si="429"/>
        <v>0</v>
      </c>
      <c r="H5503" s="7">
        <f t="shared" si="430"/>
        <v>0</v>
      </c>
      <c r="I5503" s="7"/>
      <c r="J5503">
        <v>-924.71500000000003</v>
      </c>
      <c r="K5503" s="8">
        <f t="shared" si="431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427"/>
        <v>-0.61187499999999995</v>
      </c>
      <c r="E5504" s="8">
        <f>K5533/1000</f>
        <v>-0.61187499999999995</v>
      </c>
      <c r="F5504" s="4">
        <f t="shared" si="428"/>
        <v>0</v>
      </c>
      <c r="G5504" s="4">
        <f t="shared" si="429"/>
        <v>0</v>
      </c>
      <c r="H5504" s="7">
        <f t="shared" si="430"/>
        <v>0</v>
      </c>
      <c r="I5504" s="7"/>
      <c r="J5504">
        <v>-924.71500000000003</v>
      </c>
      <c r="K5504" s="8">
        <f t="shared" si="431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427"/>
        <v>-0.61187499999999995</v>
      </c>
      <c r="E5505" s="8">
        <f>K5534/1000</f>
        <v>-0.61187499999999995</v>
      </c>
      <c r="F5505" s="4">
        <f t="shared" si="428"/>
        <v>0</v>
      </c>
      <c r="G5505" s="4">
        <f t="shared" si="429"/>
        <v>0</v>
      </c>
      <c r="H5505" s="7">
        <f t="shared" si="430"/>
        <v>0</v>
      </c>
      <c r="I5505" s="7"/>
      <c r="J5505">
        <v>-611.875</v>
      </c>
      <c r="K5505" s="8">
        <f t="shared" si="431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427"/>
        <v>-0.61187499999999995</v>
      </c>
      <c r="E5506" s="8">
        <f>K5535/1000</f>
        <v>-0.61187499999999995</v>
      </c>
      <c r="F5506" s="4">
        <f t="shared" si="428"/>
        <v>0</v>
      </c>
      <c r="G5506" s="4">
        <f t="shared" si="429"/>
        <v>0</v>
      </c>
      <c r="H5506" s="7">
        <f t="shared" si="430"/>
        <v>0</v>
      </c>
      <c r="I5506" s="7"/>
      <c r="J5506">
        <v>-611.875</v>
      </c>
      <c r="K5506" s="8">
        <f t="shared" si="431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427"/>
        <v>-0.61187499999999995</v>
      </c>
      <c r="E5507" s="8">
        <f>K5536/1000</f>
        <v>-0.61187499999999995</v>
      </c>
      <c r="F5507" s="4">
        <f t="shared" si="428"/>
        <v>0</v>
      </c>
      <c r="G5507" s="4">
        <f t="shared" si="429"/>
        <v>0</v>
      </c>
      <c r="H5507" s="7">
        <f t="shared" si="430"/>
        <v>0</v>
      </c>
      <c r="I5507" s="7"/>
      <c r="J5507">
        <v>-611.875</v>
      </c>
      <c r="K5507" s="8">
        <f t="shared" si="431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427"/>
        <v>-0.61187499999999995</v>
      </c>
      <c r="E5508" s="8">
        <f>K5537/1000</f>
        <v>-0.61187499999999995</v>
      </c>
      <c r="F5508" s="4">
        <f t="shared" si="428"/>
        <v>0</v>
      </c>
      <c r="G5508" s="4">
        <f t="shared" si="429"/>
        <v>0</v>
      </c>
      <c r="H5508" s="7">
        <f t="shared" si="430"/>
        <v>0</v>
      </c>
      <c r="I5508" s="7"/>
      <c r="J5508">
        <v>-611.875</v>
      </c>
      <c r="K5508" s="8">
        <f t="shared" si="431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427"/>
        <v>-0.61187499999999995</v>
      </c>
      <c r="E5509" s="8">
        <f>K5538/1000</f>
        <v>-0.61187499999999995</v>
      </c>
      <c r="F5509" s="4">
        <f t="shared" si="428"/>
        <v>0</v>
      </c>
      <c r="G5509" s="4">
        <f t="shared" si="429"/>
        <v>0</v>
      </c>
      <c r="H5509" s="7">
        <f t="shared" si="430"/>
        <v>0</v>
      </c>
      <c r="I5509" s="7"/>
      <c r="J5509">
        <v>-611.875</v>
      </c>
      <c r="K5509" s="8">
        <f t="shared" si="431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427"/>
        <v>-1.0669200000000001</v>
      </c>
      <c r="E5510" s="8">
        <f>K5539/1000</f>
        <v>-1.0669200000000001</v>
      </c>
      <c r="F5510" s="4">
        <f t="shared" si="428"/>
        <v>0</v>
      </c>
      <c r="G5510" s="4">
        <f t="shared" si="429"/>
        <v>0</v>
      </c>
      <c r="H5510" s="7">
        <f t="shared" si="430"/>
        <v>0</v>
      </c>
      <c r="I5510" s="7"/>
      <c r="J5510">
        <v>-611.875</v>
      </c>
      <c r="K5510" s="8">
        <f t="shared" si="431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427"/>
        <v>-4.8167299999999997</v>
      </c>
      <c r="E5511" s="8">
        <f>K5540/1000</f>
        <v>-4.8194900000000001</v>
      </c>
      <c r="F5511" s="4">
        <f t="shared" si="428"/>
        <v>-2.7600000000003178E-3</v>
      </c>
      <c r="G5511" s="4">
        <f t="shared" si="429"/>
        <v>2.7600000000003178E-3</v>
      </c>
      <c r="H5511" s="7">
        <f t="shared" si="430"/>
        <v>7.6176000000017539E-6</v>
      </c>
      <c r="I5511" s="7"/>
      <c r="J5511">
        <v>-611.875</v>
      </c>
      <c r="K5511" s="8">
        <f t="shared" si="431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427"/>
        <v>107.41</v>
      </c>
      <c r="E5512" s="8">
        <f>K5541/1000</f>
        <v>107.82599999999999</v>
      </c>
      <c r="F5512" s="4">
        <f t="shared" si="428"/>
        <v>0.41599999999999682</v>
      </c>
      <c r="G5512" s="4">
        <f t="shared" si="429"/>
        <v>0.41599999999999682</v>
      </c>
      <c r="H5512" s="7">
        <f t="shared" si="430"/>
        <v>0.17305599999999735</v>
      </c>
      <c r="I5512" s="7"/>
      <c r="J5512">
        <v>-611.875</v>
      </c>
      <c r="K5512" s="8">
        <f t="shared" si="431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432">C5513/1000</f>
        <v>107.07599999999999</v>
      </c>
      <c r="E5513" s="8">
        <f>K5542/1000</f>
        <v>107.157</v>
      </c>
      <c r="F5513" s="4">
        <f t="shared" ref="F5513:F5576" si="433">(E5513- D5513)</f>
        <v>8.100000000000307E-2</v>
      </c>
      <c r="G5513" s="4">
        <f t="shared" ref="G5513:G5576" si="434">ABS(F5513)</f>
        <v>8.100000000000307E-2</v>
      </c>
      <c r="H5513" s="7">
        <f t="shared" ref="H5513:H5576" si="435">(G5513^2)</f>
        <v>6.561000000000497E-3</v>
      </c>
      <c r="I5513" s="7"/>
      <c r="J5513">
        <v>-611.875</v>
      </c>
      <c r="K5513" s="8">
        <f t="shared" si="431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432"/>
        <v>106.254</v>
      </c>
      <c r="E5514" s="8">
        <f>K5543/1000</f>
        <v>106.324</v>
      </c>
      <c r="F5514" s="4">
        <f t="shared" si="433"/>
        <v>6.9999999999993179E-2</v>
      </c>
      <c r="G5514" s="4">
        <f t="shared" si="434"/>
        <v>6.9999999999993179E-2</v>
      </c>
      <c r="H5514" s="7">
        <f t="shared" si="435"/>
        <v>4.8999999999990449E-3</v>
      </c>
      <c r="I5514" s="7"/>
      <c r="J5514">
        <v>-611.875</v>
      </c>
      <c r="K5514" s="8">
        <f t="shared" si="431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432"/>
        <v>105.568</v>
      </c>
      <c r="E5515" s="8">
        <f>K5544/1000</f>
        <v>105.878</v>
      </c>
      <c r="F5515" s="4">
        <f t="shared" si="433"/>
        <v>0.31000000000000227</v>
      </c>
      <c r="G5515" s="4">
        <f t="shared" si="434"/>
        <v>0.31000000000000227</v>
      </c>
      <c r="H5515" s="7">
        <f t="shared" si="435"/>
        <v>9.6100000000001407E-2</v>
      </c>
      <c r="I5515" s="7"/>
      <c r="J5515">
        <v>-1066.92</v>
      </c>
      <c r="K5515" s="8">
        <f t="shared" si="431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432"/>
        <v>105.063</v>
      </c>
      <c r="E5516" s="8">
        <f>K5545/1000</f>
        <v>105.121</v>
      </c>
      <c r="F5516" s="4">
        <f t="shared" si="433"/>
        <v>5.7999999999992724E-2</v>
      </c>
      <c r="G5516" s="4">
        <f t="shared" si="434"/>
        <v>5.7999999999992724E-2</v>
      </c>
      <c r="H5516" s="7">
        <f t="shared" si="435"/>
        <v>3.3639999999991559E-3</v>
      </c>
      <c r="I5516" s="7"/>
      <c r="J5516">
        <v>-1066.92</v>
      </c>
      <c r="K5516" s="8">
        <f t="shared" si="431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432"/>
        <v>104.55</v>
      </c>
      <c r="E5517" s="8">
        <f>K5546/1000</f>
        <v>104.621</v>
      </c>
      <c r="F5517" s="4">
        <f t="shared" si="433"/>
        <v>7.0999999999997954E-2</v>
      </c>
      <c r="G5517" s="4">
        <f t="shared" si="434"/>
        <v>7.0999999999997954E-2</v>
      </c>
      <c r="H5517" s="7">
        <f t="shared" si="435"/>
        <v>5.0409999999997098E-3</v>
      </c>
      <c r="I5517" s="7"/>
      <c r="J5517">
        <v>6214.19</v>
      </c>
      <c r="K5517" s="8">
        <f t="shared" si="431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432"/>
        <v>104.295</v>
      </c>
      <c r="E5518" s="8">
        <f>K5547/1000</f>
        <v>104.389</v>
      </c>
      <c r="F5518" s="4">
        <f t="shared" si="433"/>
        <v>9.3999999999994088E-2</v>
      </c>
      <c r="G5518" s="4">
        <f t="shared" si="434"/>
        <v>9.3999999999994088E-2</v>
      </c>
      <c r="H5518" s="7">
        <f t="shared" si="435"/>
        <v>8.8359999999988881E-3</v>
      </c>
      <c r="I5518" s="7"/>
      <c r="J5518">
        <v>107671</v>
      </c>
      <c r="K5518" s="8">
        <f t="shared" si="431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432"/>
        <v>95.327799999999996</v>
      </c>
      <c r="E5519" s="8">
        <f>K5548/1000</f>
        <v>95.790999999999997</v>
      </c>
      <c r="F5519" s="4">
        <f t="shared" si="433"/>
        <v>0.4632000000000005</v>
      </c>
      <c r="G5519" s="4">
        <f t="shared" si="434"/>
        <v>0.4632000000000005</v>
      </c>
      <c r="H5519" s="7">
        <f t="shared" si="435"/>
        <v>0.21455424000000045</v>
      </c>
      <c r="I5519" s="7"/>
      <c r="J5519">
        <v>107448</v>
      </c>
      <c r="K5519" s="8">
        <f t="shared" si="431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432"/>
        <v>-0.92471500000000006</v>
      </c>
      <c r="E5520" s="8">
        <f>K5549/1000</f>
        <v>-0.92471500000000006</v>
      </c>
      <c r="F5520" s="4">
        <f t="shared" si="433"/>
        <v>0</v>
      </c>
      <c r="G5520" s="4">
        <f t="shared" si="434"/>
        <v>0</v>
      </c>
      <c r="H5520" s="7">
        <f t="shared" si="435"/>
        <v>0</v>
      </c>
      <c r="I5520" s="7"/>
      <c r="J5520">
        <v>106647</v>
      </c>
      <c r="K5520" s="8">
        <f t="shared" si="431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432"/>
        <v>-0.92471500000000006</v>
      </c>
      <c r="E5521" s="8">
        <f>K5550/1000</f>
        <v>-0.92471500000000006</v>
      </c>
      <c r="F5521" s="4">
        <f t="shared" si="433"/>
        <v>0</v>
      </c>
      <c r="G5521" s="4">
        <f t="shared" si="434"/>
        <v>0</v>
      </c>
      <c r="H5521" s="7">
        <f t="shared" si="435"/>
        <v>0</v>
      </c>
      <c r="I5521" s="7"/>
      <c r="J5521">
        <v>105631</v>
      </c>
      <c r="K5521" s="8">
        <f t="shared" si="431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432"/>
        <v>-0.92471500000000006</v>
      </c>
      <c r="E5522" s="8">
        <f>K5551/1000</f>
        <v>-0.92471500000000006</v>
      </c>
      <c r="F5522" s="4">
        <f t="shared" si="433"/>
        <v>0</v>
      </c>
      <c r="G5522" s="4">
        <f t="shared" si="434"/>
        <v>0</v>
      </c>
      <c r="H5522" s="7">
        <f t="shared" si="435"/>
        <v>0</v>
      </c>
      <c r="I5522" s="7"/>
      <c r="J5522">
        <v>55376</v>
      </c>
      <c r="K5522" s="8">
        <f t="shared" si="431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432"/>
        <v>-0.92471500000000006</v>
      </c>
      <c r="E5523" s="8">
        <f>K5552/1000</f>
        <v>-0.92471500000000006</v>
      </c>
      <c r="F5523" s="4">
        <f t="shared" si="433"/>
        <v>0</v>
      </c>
      <c r="G5523" s="4">
        <f t="shared" si="434"/>
        <v>0</v>
      </c>
      <c r="H5523" s="7">
        <f t="shared" si="435"/>
        <v>0</v>
      </c>
      <c r="I5523" s="7"/>
      <c r="J5523">
        <v>104454</v>
      </c>
      <c r="K5523" s="8">
        <f t="shared" si="431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432"/>
        <v>-0.61187499999999995</v>
      </c>
      <c r="E5524" s="8">
        <f>K5553/1000</f>
        <v>-0.61187499999999995</v>
      </c>
      <c r="F5524" s="4">
        <f t="shared" si="433"/>
        <v>0</v>
      </c>
      <c r="G5524" s="4">
        <f t="shared" si="434"/>
        <v>0</v>
      </c>
      <c r="H5524" s="7">
        <f t="shared" si="435"/>
        <v>0</v>
      </c>
      <c r="I5524" s="7"/>
      <c r="J5524">
        <v>83188.600000000006</v>
      </c>
      <c r="K5524" s="8">
        <f t="shared" si="431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432"/>
        <v>-0.61187499999999995</v>
      </c>
      <c r="E5525" s="8">
        <f>K5554/1000</f>
        <v>-0.61187499999999995</v>
      </c>
      <c r="F5525" s="4">
        <f t="shared" si="433"/>
        <v>0</v>
      </c>
      <c r="G5525" s="4">
        <f t="shared" si="434"/>
        <v>0</v>
      </c>
      <c r="H5525" s="7">
        <f t="shared" si="435"/>
        <v>0</v>
      </c>
      <c r="I5525" s="7"/>
      <c r="J5525">
        <v>70536.899999999994</v>
      </c>
      <c r="K5525" s="8">
        <f t="shared" si="431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432"/>
        <v>-0.61187499999999995</v>
      </c>
      <c r="E5526" s="8">
        <f>K5555/1000</f>
        <v>-0.61187499999999995</v>
      </c>
      <c r="F5526" s="4">
        <f t="shared" si="433"/>
        <v>0</v>
      </c>
      <c r="G5526" s="4">
        <f t="shared" si="434"/>
        <v>0</v>
      </c>
      <c r="H5526" s="7">
        <f t="shared" si="435"/>
        <v>0</v>
      </c>
      <c r="I5526" s="7"/>
      <c r="J5526">
        <v>-924.71500000000003</v>
      </c>
      <c r="K5526" s="8">
        <f t="shared" si="431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432"/>
        <v>-0.61187499999999995</v>
      </c>
      <c r="E5527" s="8">
        <f>K5556/1000</f>
        <v>-0.61187499999999995</v>
      </c>
      <c r="F5527" s="4">
        <f t="shared" si="433"/>
        <v>0</v>
      </c>
      <c r="G5527" s="4">
        <f t="shared" si="434"/>
        <v>0</v>
      </c>
      <c r="H5527" s="7">
        <f t="shared" si="435"/>
        <v>0</v>
      </c>
      <c r="I5527" s="7"/>
      <c r="J5527">
        <v>-4688.41</v>
      </c>
      <c r="K5527" s="8">
        <f t="shared" si="431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432"/>
        <v>-0.61187499999999995</v>
      </c>
      <c r="E5528" s="8">
        <f>K5557/1000</f>
        <v>-0.61187499999999995</v>
      </c>
      <c r="F5528" s="4">
        <f t="shared" si="433"/>
        <v>0</v>
      </c>
      <c r="G5528" s="4">
        <f t="shared" si="434"/>
        <v>0</v>
      </c>
      <c r="H5528" s="7">
        <f t="shared" si="435"/>
        <v>0</v>
      </c>
      <c r="I5528" s="7"/>
      <c r="J5528">
        <v>-924.71500000000003</v>
      </c>
      <c r="K5528" s="8">
        <f t="shared" si="431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432"/>
        <v>-0.61187499999999995</v>
      </c>
      <c r="E5529" s="8">
        <f>K5558/1000</f>
        <v>-0.61187499999999995</v>
      </c>
      <c r="F5529" s="4">
        <f t="shared" si="433"/>
        <v>0</v>
      </c>
      <c r="G5529" s="4">
        <f t="shared" si="434"/>
        <v>0</v>
      </c>
      <c r="H5529" s="7">
        <f t="shared" si="435"/>
        <v>0</v>
      </c>
      <c r="I5529" s="7"/>
      <c r="J5529">
        <v>-611.875</v>
      </c>
      <c r="K5529" s="8">
        <f t="shared" si="431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432"/>
        <v>-0.61187499999999995</v>
      </c>
      <c r="E5530" s="8">
        <f>K5559/1000</f>
        <v>-0.61187499999999995</v>
      </c>
      <c r="F5530" s="4">
        <f t="shared" si="433"/>
        <v>0</v>
      </c>
      <c r="G5530" s="4">
        <f t="shared" si="434"/>
        <v>0</v>
      </c>
      <c r="H5530" s="7">
        <f t="shared" si="435"/>
        <v>0</v>
      </c>
      <c r="I5530" s="7"/>
      <c r="J5530">
        <v>-611.875</v>
      </c>
      <c r="K5530" s="8">
        <f t="shared" si="431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432"/>
        <v>-0.61187499999999995</v>
      </c>
      <c r="E5531" s="8">
        <f>K5560/1000</f>
        <v>-0.61187499999999995</v>
      </c>
      <c r="F5531" s="4">
        <f t="shared" si="433"/>
        <v>0</v>
      </c>
      <c r="G5531" s="4">
        <f t="shared" si="434"/>
        <v>0</v>
      </c>
      <c r="H5531" s="7">
        <f t="shared" si="435"/>
        <v>0</v>
      </c>
      <c r="I5531" s="7"/>
      <c r="J5531">
        <v>-611.875</v>
      </c>
      <c r="K5531" s="8">
        <f t="shared" si="431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432"/>
        <v>-0.61187499999999995</v>
      </c>
      <c r="E5532" s="8">
        <f>K5561/1000</f>
        <v>-0.61187499999999995</v>
      </c>
      <c r="F5532" s="4">
        <f t="shared" si="433"/>
        <v>0</v>
      </c>
      <c r="G5532" s="4">
        <f t="shared" si="434"/>
        <v>0</v>
      </c>
      <c r="H5532" s="7">
        <f t="shared" si="435"/>
        <v>0</v>
      </c>
      <c r="I5532" s="7"/>
      <c r="J5532">
        <v>-611.875</v>
      </c>
      <c r="K5532" s="8">
        <f t="shared" si="431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432"/>
        <v>-0.61187499999999995</v>
      </c>
      <c r="E5533" s="8">
        <f>K5562/1000</f>
        <v>-0.61187499999999995</v>
      </c>
      <c r="F5533" s="4">
        <f t="shared" si="433"/>
        <v>0</v>
      </c>
      <c r="G5533" s="4">
        <f t="shared" si="434"/>
        <v>0</v>
      </c>
      <c r="H5533" s="7">
        <f t="shared" si="435"/>
        <v>0</v>
      </c>
      <c r="I5533" s="7"/>
      <c r="J5533">
        <v>-611.875</v>
      </c>
      <c r="K5533" s="8">
        <f t="shared" si="431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432"/>
        <v>-1.0669200000000001</v>
      </c>
      <c r="E5534" s="8">
        <f>K5563/1000</f>
        <v>-1.0669200000000001</v>
      </c>
      <c r="F5534" s="4">
        <f t="shared" si="433"/>
        <v>0</v>
      </c>
      <c r="G5534" s="4">
        <f t="shared" si="434"/>
        <v>0</v>
      </c>
      <c r="H5534" s="7">
        <f t="shared" si="435"/>
        <v>0</v>
      </c>
      <c r="I5534" s="7"/>
      <c r="J5534">
        <v>-611.875</v>
      </c>
      <c r="K5534" s="8">
        <f t="shared" si="431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432"/>
        <v>-4.8168699999999998</v>
      </c>
      <c r="E5535" s="8">
        <f>K5564/1000</f>
        <v>-4.81975</v>
      </c>
      <c r="F5535" s="4">
        <f t="shared" si="433"/>
        <v>-2.8800000000002157E-3</v>
      </c>
      <c r="G5535" s="4">
        <f t="shared" si="434"/>
        <v>2.8800000000002157E-3</v>
      </c>
      <c r="H5535" s="7">
        <f t="shared" si="435"/>
        <v>8.2944000000012432E-6</v>
      </c>
      <c r="I5535" s="7"/>
      <c r="J5535">
        <v>-611.875</v>
      </c>
      <c r="K5535" s="8">
        <f t="shared" si="431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432"/>
        <v>107.09399999999999</v>
      </c>
      <c r="E5536" s="8">
        <f>K5565/1000</f>
        <v>107.779</v>
      </c>
      <c r="F5536" s="4">
        <f t="shared" si="433"/>
        <v>0.68500000000000227</v>
      </c>
      <c r="G5536" s="4">
        <f t="shared" si="434"/>
        <v>0.68500000000000227</v>
      </c>
      <c r="H5536" s="7">
        <f t="shared" si="435"/>
        <v>0.46922500000000311</v>
      </c>
      <c r="I5536" s="7"/>
      <c r="J5536">
        <v>-611.875</v>
      </c>
      <c r="K5536" s="8">
        <f t="shared" si="431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432"/>
        <v>106.97199999999999</v>
      </c>
      <c r="E5537" s="8">
        <f>K5566/1000</f>
        <v>107.297</v>
      </c>
      <c r="F5537" s="4">
        <f t="shared" si="433"/>
        <v>0.32500000000000284</v>
      </c>
      <c r="G5537" s="4">
        <f t="shared" si="434"/>
        <v>0.32500000000000284</v>
      </c>
      <c r="H5537" s="7">
        <f t="shared" si="435"/>
        <v>0.10562500000000184</v>
      </c>
      <c r="I5537" s="7"/>
      <c r="J5537">
        <v>-611.875</v>
      </c>
      <c r="K5537" s="8">
        <f t="shared" si="431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432"/>
        <v>106.07</v>
      </c>
      <c r="E5538" s="8">
        <f>K5567/1000</f>
        <v>106.589</v>
      </c>
      <c r="F5538" s="4">
        <f t="shared" si="433"/>
        <v>0.51900000000000546</v>
      </c>
      <c r="G5538" s="4">
        <f t="shared" si="434"/>
        <v>0.51900000000000546</v>
      </c>
      <c r="H5538" s="7">
        <f t="shared" si="435"/>
        <v>0.26936100000000568</v>
      </c>
      <c r="I5538" s="7"/>
      <c r="J5538">
        <v>-611.875</v>
      </c>
      <c r="K5538" s="8">
        <f t="shared" si="431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432"/>
        <v>105.38800000000001</v>
      </c>
      <c r="E5539" s="8">
        <f>K5568/1000</f>
        <v>105.782</v>
      </c>
      <c r="F5539" s="4">
        <f t="shared" si="433"/>
        <v>0.39399999999999125</v>
      </c>
      <c r="G5539" s="4">
        <f t="shared" si="434"/>
        <v>0.39399999999999125</v>
      </c>
      <c r="H5539" s="7">
        <f t="shared" si="435"/>
        <v>0.1552359999999931</v>
      </c>
      <c r="I5539" s="7"/>
      <c r="J5539">
        <v>-1066.92</v>
      </c>
      <c r="K5539" s="8">
        <f t="shared" si="431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432"/>
        <v>105.009</v>
      </c>
      <c r="E5540" s="8">
        <f>K5569/1000</f>
        <v>105.16500000000001</v>
      </c>
      <c r="F5540" s="4">
        <f t="shared" si="433"/>
        <v>0.15600000000000591</v>
      </c>
      <c r="G5540" s="4">
        <f t="shared" si="434"/>
        <v>0.15600000000000591</v>
      </c>
      <c r="H5540" s="7">
        <f t="shared" si="435"/>
        <v>2.4336000000001846E-2</v>
      </c>
      <c r="I5540" s="7"/>
      <c r="J5540">
        <v>-4819.49</v>
      </c>
      <c r="K5540" s="8">
        <f t="shared" si="431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432"/>
        <v>104.631</v>
      </c>
      <c r="E5541" s="8">
        <f>K5570/1000</f>
        <v>104.768</v>
      </c>
      <c r="F5541" s="4">
        <f t="shared" si="433"/>
        <v>0.13700000000000045</v>
      </c>
      <c r="G5541" s="4">
        <f t="shared" si="434"/>
        <v>0.13700000000000045</v>
      </c>
      <c r="H5541" s="7">
        <f t="shared" si="435"/>
        <v>1.8769000000000126E-2</v>
      </c>
      <c r="I5541" s="7"/>
      <c r="J5541">
        <v>107826</v>
      </c>
      <c r="K5541" s="8">
        <f t="shared" si="431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432"/>
        <v>104.297</v>
      </c>
      <c r="E5542" s="8">
        <f>K5571/1000</f>
        <v>104.477</v>
      </c>
      <c r="F5542" s="4">
        <f t="shared" si="433"/>
        <v>0.18000000000000682</v>
      </c>
      <c r="G5542" s="4">
        <f t="shared" si="434"/>
        <v>0.18000000000000682</v>
      </c>
      <c r="H5542" s="7">
        <f t="shared" si="435"/>
        <v>3.2400000000002455E-2</v>
      </c>
      <c r="I5542" s="7"/>
      <c r="J5542">
        <v>107157</v>
      </c>
      <c r="K5542" s="8">
        <f t="shared" si="431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432"/>
        <v>104.113</v>
      </c>
      <c r="E5543" s="8">
        <f>K5572/1000</f>
        <v>104.467</v>
      </c>
      <c r="F5543" s="4">
        <f t="shared" si="433"/>
        <v>0.3539999999999992</v>
      </c>
      <c r="G5543" s="4">
        <f t="shared" si="434"/>
        <v>0.3539999999999992</v>
      </c>
      <c r="H5543" s="7">
        <f t="shared" si="435"/>
        <v>0.12531599999999943</v>
      </c>
      <c r="I5543" s="7"/>
      <c r="J5543">
        <v>106324</v>
      </c>
      <c r="K5543" s="8">
        <f t="shared" si="431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432"/>
        <v>103.892</v>
      </c>
      <c r="E5544" s="8">
        <f>K5573/1000</f>
        <v>104.327</v>
      </c>
      <c r="F5544" s="4">
        <f t="shared" si="433"/>
        <v>0.43500000000000227</v>
      </c>
      <c r="G5544" s="4">
        <f t="shared" si="434"/>
        <v>0.43500000000000227</v>
      </c>
      <c r="H5544" s="7">
        <f t="shared" si="435"/>
        <v>0.18922500000000197</v>
      </c>
      <c r="I5544" s="7"/>
      <c r="J5544">
        <v>105878</v>
      </c>
      <c r="K5544" s="8">
        <f t="shared" si="431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432"/>
        <v>79.900999999999996</v>
      </c>
      <c r="E5545" s="8">
        <f>K5574/1000</f>
        <v>79.713999999999999</v>
      </c>
      <c r="F5545" s="4">
        <f t="shared" si="433"/>
        <v>-0.18699999999999761</v>
      </c>
      <c r="G5545" s="4">
        <f t="shared" si="434"/>
        <v>0.18699999999999761</v>
      </c>
      <c r="H5545" s="7">
        <f t="shared" si="435"/>
        <v>3.4968999999999105E-2</v>
      </c>
      <c r="I5545" s="7"/>
      <c r="J5545">
        <v>105121</v>
      </c>
      <c r="K5545" s="8">
        <f t="shared" si="431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432"/>
        <v>34.271300000000004</v>
      </c>
      <c r="E5546" s="8">
        <f>K5575/1000</f>
        <v>32.587000000000003</v>
      </c>
      <c r="F5546" s="4">
        <f t="shared" si="433"/>
        <v>-1.6843000000000004</v>
      </c>
      <c r="G5546" s="4">
        <f t="shared" si="434"/>
        <v>1.6843000000000004</v>
      </c>
      <c r="H5546" s="7">
        <f t="shared" si="435"/>
        <v>2.8368664900000011</v>
      </c>
      <c r="I5546" s="7"/>
      <c r="J5546">
        <v>104621</v>
      </c>
      <c r="K5546" s="8">
        <f t="shared" si="431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432"/>
        <v>-0.92471500000000006</v>
      </c>
      <c r="E5547" s="8">
        <f>K5576/1000</f>
        <v>-0.92471500000000006</v>
      </c>
      <c r="F5547" s="4">
        <f t="shared" si="433"/>
        <v>0</v>
      </c>
      <c r="G5547" s="4">
        <f t="shared" si="434"/>
        <v>0</v>
      </c>
      <c r="H5547" s="7">
        <f t="shared" si="435"/>
        <v>0</v>
      </c>
      <c r="I5547" s="7"/>
      <c r="J5547">
        <v>104389</v>
      </c>
      <c r="K5547" s="8">
        <f t="shared" si="431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432"/>
        <v>-0.61187499999999995</v>
      </c>
      <c r="E5548" s="8">
        <f>K5577/1000</f>
        <v>-0.61187499999999995</v>
      </c>
      <c r="F5548" s="4">
        <f t="shared" si="433"/>
        <v>0</v>
      </c>
      <c r="G5548" s="4">
        <f t="shared" si="434"/>
        <v>0</v>
      </c>
      <c r="H5548" s="7">
        <f t="shared" si="435"/>
        <v>0</v>
      </c>
      <c r="I5548" s="7"/>
      <c r="J5548">
        <v>95791</v>
      </c>
      <c r="K5548" s="8">
        <f t="shared" ref="K5548:K5611" si="436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432"/>
        <v>-0.61187499999999995</v>
      </c>
      <c r="E5549" s="8">
        <f>K5578/1000</f>
        <v>-0.61187499999999995</v>
      </c>
      <c r="F5549" s="4">
        <f t="shared" si="433"/>
        <v>0</v>
      </c>
      <c r="G5549" s="4">
        <f t="shared" si="434"/>
        <v>0</v>
      </c>
      <c r="H5549" s="7">
        <f t="shared" si="435"/>
        <v>0</v>
      </c>
      <c r="I5549" s="7"/>
      <c r="J5549">
        <v>-924.71500000000003</v>
      </c>
      <c r="K5549" s="8">
        <f t="shared" si="436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432"/>
        <v>-0.61187499999999995</v>
      </c>
      <c r="E5550" s="8">
        <f>K5579/1000</f>
        <v>-0.61187499999999995</v>
      </c>
      <c r="F5550" s="4">
        <f t="shared" si="433"/>
        <v>0</v>
      </c>
      <c r="G5550" s="4">
        <f t="shared" si="434"/>
        <v>0</v>
      </c>
      <c r="H5550" s="7">
        <f t="shared" si="435"/>
        <v>0</v>
      </c>
      <c r="I5550" s="7"/>
      <c r="J5550">
        <v>-924.71500000000003</v>
      </c>
      <c r="K5550" s="8">
        <f t="shared" si="436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432"/>
        <v>-0.61187499999999995</v>
      </c>
      <c r="E5551" s="8">
        <f>K5580/1000</f>
        <v>-0.61187499999999995</v>
      </c>
      <c r="F5551" s="4">
        <f t="shared" si="433"/>
        <v>0</v>
      </c>
      <c r="G5551" s="4">
        <f t="shared" si="434"/>
        <v>0</v>
      </c>
      <c r="H5551" s="7">
        <f t="shared" si="435"/>
        <v>0</v>
      </c>
      <c r="I5551" s="7"/>
      <c r="J5551">
        <v>-924.71500000000003</v>
      </c>
      <c r="K5551" s="8">
        <f t="shared" si="436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432"/>
        <v>-0.61187499999999995</v>
      </c>
      <c r="E5552" s="8">
        <f>K5581/1000</f>
        <v>-0.61187499999999995</v>
      </c>
      <c r="F5552" s="4">
        <f t="shared" si="433"/>
        <v>0</v>
      </c>
      <c r="G5552" s="4">
        <f t="shared" si="434"/>
        <v>0</v>
      </c>
      <c r="H5552" s="7">
        <f t="shared" si="435"/>
        <v>0</v>
      </c>
      <c r="I5552" s="7"/>
      <c r="J5552">
        <v>-924.71500000000003</v>
      </c>
      <c r="K5552" s="8">
        <f t="shared" si="436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432"/>
        <v>-0.61187499999999995</v>
      </c>
      <c r="E5553" s="8">
        <f>K5582/1000</f>
        <v>-0.61187499999999995</v>
      </c>
      <c r="F5553" s="4">
        <f t="shared" si="433"/>
        <v>0</v>
      </c>
      <c r="G5553" s="4">
        <f t="shared" si="434"/>
        <v>0</v>
      </c>
      <c r="H5553" s="7">
        <f t="shared" si="435"/>
        <v>0</v>
      </c>
      <c r="I5553" s="7"/>
      <c r="J5553">
        <v>-611.875</v>
      </c>
      <c r="K5553" s="8">
        <f t="shared" si="436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432"/>
        <v>-0.61187499999999995</v>
      </c>
      <c r="E5554" s="8">
        <f>K5583/1000</f>
        <v>-0.61187499999999995</v>
      </c>
      <c r="F5554" s="4">
        <f t="shared" si="433"/>
        <v>0</v>
      </c>
      <c r="G5554" s="4">
        <f t="shared" si="434"/>
        <v>0</v>
      </c>
      <c r="H5554" s="7">
        <f t="shared" si="435"/>
        <v>0</v>
      </c>
      <c r="I5554" s="7"/>
      <c r="J5554">
        <v>-611.875</v>
      </c>
      <c r="K5554" s="8">
        <f t="shared" si="436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432"/>
        <v>-0.61187499999999995</v>
      </c>
      <c r="E5555" s="8">
        <f>K5584/1000</f>
        <v>-0.61187499999999995</v>
      </c>
      <c r="F5555" s="4">
        <f t="shared" si="433"/>
        <v>0</v>
      </c>
      <c r="G5555" s="4">
        <f t="shared" si="434"/>
        <v>0</v>
      </c>
      <c r="H5555" s="7">
        <f t="shared" si="435"/>
        <v>0</v>
      </c>
      <c r="I5555" s="7"/>
      <c r="J5555">
        <v>-611.875</v>
      </c>
      <c r="K5555" s="8">
        <f t="shared" si="436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432"/>
        <v>-0.61187499999999995</v>
      </c>
      <c r="E5556" s="8">
        <f>K5585/1000</f>
        <v>-0.61187499999999995</v>
      </c>
      <c r="F5556" s="4">
        <f t="shared" si="433"/>
        <v>0</v>
      </c>
      <c r="G5556" s="4">
        <f t="shared" si="434"/>
        <v>0</v>
      </c>
      <c r="H5556" s="7">
        <f t="shared" si="435"/>
        <v>0</v>
      </c>
      <c r="I5556" s="7"/>
      <c r="J5556">
        <v>-611.875</v>
      </c>
      <c r="K5556" s="8">
        <f t="shared" si="436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432"/>
        <v>-0.61187499999999995</v>
      </c>
      <c r="E5557" s="8">
        <f>K5586/1000</f>
        <v>-0.61187499999999995</v>
      </c>
      <c r="F5557" s="4">
        <f t="shared" si="433"/>
        <v>0</v>
      </c>
      <c r="G5557" s="4">
        <f t="shared" si="434"/>
        <v>0</v>
      </c>
      <c r="H5557" s="7">
        <f t="shared" si="435"/>
        <v>0</v>
      </c>
      <c r="I5557" s="7"/>
      <c r="J5557">
        <v>-611.875</v>
      </c>
      <c r="K5557" s="8">
        <f t="shared" si="436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432"/>
        <v>-1.0669200000000001</v>
      </c>
      <c r="E5558" s="8">
        <f>K5587/1000</f>
        <v>-1.0669200000000001</v>
      </c>
      <c r="F5558" s="4">
        <f t="shared" si="433"/>
        <v>0</v>
      </c>
      <c r="G5558" s="4">
        <f t="shared" si="434"/>
        <v>0</v>
      </c>
      <c r="H5558" s="7">
        <f t="shared" si="435"/>
        <v>0</v>
      </c>
      <c r="I5558" s="7"/>
      <c r="J5558">
        <v>-611.875</v>
      </c>
      <c r="K5558" s="8">
        <f t="shared" si="436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432"/>
        <v>-1.0669200000000001</v>
      </c>
      <c r="E5559" s="8">
        <f>K5588/1000</f>
        <v>-1.0669200000000001</v>
      </c>
      <c r="F5559" s="4">
        <f t="shared" si="433"/>
        <v>0</v>
      </c>
      <c r="G5559" s="4">
        <f t="shared" si="434"/>
        <v>0</v>
      </c>
      <c r="H5559" s="7">
        <f t="shared" si="435"/>
        <v>0</v>
      </c>
      <c r="I5559" s="7"/>
      <c r="J5559">
        <v>-611.875</v>
      </c>
      <c r="K5559" s="8">
        <f t="shared" si="436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432"/>
        <v>-4.5604499999999994</v>
      </c>
      <c r="E5560" s="8">
        <f>K5589/1000</f>
        <v>-4.5605600000000006</v>
      </c>
      <c r="F5560" s="4">
        <f t="shared" si="433"/>
        <v>-1.1000000000116472E-4</v>
      </c>
      <c r="G5560" s="4">
        <f t="shared" si="434"/>
        <v>1.1000000000116472E-4</v>
      </c>
      <c r="H5560" s="7">
        <f t="shared" si="435"/>
        <v>1.2100000000256238E-8</v>
      </c>
      <c r="I5560" s="7"/>
      <c r="J5560">
        <v>-611.875</v>
      </c>
      <c r="K5560" s="8">
        <f t="shared" si="436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432"/>
        <v>6.8779899999999996</v>
      </c>
      <c r="E5561" s="8">
        <f>K5590/1000</f>
        <v>6.6133699999999997</v>
      </c>
      <c r="F5561" s="4">
        <f t="shared" si="433"/>
        <v>-0.26461999999999986</v>
      </c>
      <c r="G5561" s="4">
        <f t="shared" si="434"/>
        <v>0.26461999999999986</v>
      </c>
      <c r="H5561" s="7">
        <f t="shared" si="435"/>
        <v>7.0023744399999921E-2</v>
      </c>
      <c r="I5561" s="7"/>
      <c r="J5561">
        <v>-611.875</v>
      </c>
      <c r="K5561" s="8">
        <f t="shared" si="436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432"/>
        <v>106.324</v>
      </c>
      <c r="E5562" s="8">
        <f>K5591/1000</f>
        <v>106.613</v>
      </c>
      <c r="F5562" s="4">
        <f t="shared" si="433"/>
        <v>0.28900000000000148</v>
      </c>
      <c r="G5562" s="4">
        <f t="shared" si="434"/>
        <v>0.28900000000000148</v>
      </c>
      <c r="H5562" s="7">
        <f t="shared" si="435"/>
        <v>8.3521000000000858E-2</v>
      </c>
      <c r="I5562" s="7"/>
      <c r="J5562">
        <v>-611.875</v>
      </c>
      <c r="K5562" s="8">
        <f t="shared" si="436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432"/>
        <v>105.65900000000001</v>
      </c>
      <c r="E5563" s="8">
        <f>K5592/1000</f>
        <v>106.06</v>
      </c>
      <c r="F5563" s="4">
        <f t="shared" si="433"/>
        <v>0.40099999999999625</v>
      </c>
      <c r="G5563" s="4">
        <f t="shared" si="434"/>
        <v>0.40099999999999625</v>
      </c>
      <c r="H5563" s="7">
        <f t="shared" si="435"/>
        <v>0.160800999999997</v>
      </c>
      <c r="I5563" s="7"/>
      <c r="J5563">
        <v>-1066.92</v>
      </c>
      <c r="K5563" s="8">
        <f t="shared" si="436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432"/>
        <v>105.3</v>
      </c>
      <c r="E5564" s="8">
        <f>K5593/1000</f>
        <v>105.605</v>
      </c>
      <c r="F5564" s="4">
        <f t="shared" si="433"/>
        <v>0.30500000000000682</v>
      </c>
      <c r="G5564" s="4">
        <f t="shared" si="434"/>
        <v>0.30500000000000682</v>
      </c>
      <c r="H5564" s="7">
        <f t="shared" si="435"/>
        <v>9.302500000000416E-2</v>
      </c>
      <c r="I5564" s="7"/>
      <c r="J5564">
        <v>-4819.75</v>
      </c>
      <c r="K5564" s="8">
        <f t="shared" si="436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432"/>
        <v>105.188</v>
      </c>
      <c r="E5565" s="8">
        <f>K5594/1000</f>
        <v>105.014</v>
      </c>
      <c r="F5565" s="4">
        <f t="shared" si="433"/>
        <v>-0.17400000000000659</v>
      </c>
      <c r="G5565" s="4">
        <f t="shared" si="434"/>
        <v>0.17400000000000659</v>
      </c>
      <c r="H5565" s="7">
        <f t="shared" si="435"/>
        <v>3.0276000000002294E-2</v>
      </c>
      <c r="I5565" s="7"/>
      <c r="J5565">
        <v>107779</v>
      </c>
      <c r="K5565" s="8">
        <f t="shared" si="436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432"/>
        <v>104.95099999999999</v>
      </c>
      <c r="E5566" s="8">
        <f>K5595/1000</f>
        <v>105.126</v>
      </c>
      <c r="F5566" s="4">
        <f t="shared" si="433"/>
        <v>0.17500000000001137</v>
      </c>
      <c r="G5566" s="4">
        <f t="shared" si="434"/>
        <v>0.17500000000001137</v>
      </c>
      <c r="H5566" s="7">
        <f t="shared" si="435"/>
        <v>3.0625000000003979E-2</v>
      </c>
      <c r="I5566" s="7"/>
      <c r="J5566">
        <v>107297</v>
      </c>
      <c r="K5566" s="8">
        <f t="shared" si="436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432"/>
        <v>82.1845</v>
      </c>
      <c r="E5567" s="8">
        <f>K5596/1000</f>
        <v>82.723399999999998</v>
      </c>
      <c r="F5567" s="4">
        <f t="shared" si="433"/>
        <v>0.53889999999999816</v>
      </c>
      <c r="G5567" s="4">
        <f t="shared" si="434"/>
        <v>0.53889999999999816</v>
      </c>
      <c r="H5567" s="7">
        <f t="shared" si="435"/>
        <v>0.29041320999999803</v>
      </c>
      <c r="I5567" s="7"/>
      <c r="J5567">
        <v>106589</v>
      </c>
      <c r="K5567" s="8">
        <f t="shared" si="436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432"/>
        <v>58.250999999999998</v>
      </c>
      <c r="E5568" s="8">
        <f>K5597/1000</f>
        <v>58.778300000000002</v>
      </c>
      <c r="F5568" s="4">
        <f t="shared" si="433"/>
        <v>0.52730000000000388</v>
      </c>
      <c r="G5568" s="4">
        <f t="shared" si="434"/>
        <v>0.52730000000000388</v>
      </c>
      <c r="H5568" s="7">
        <f t="shared" si="435"/>
        <v>0.27804529000000411</v>
      </c>
      <c r="I5568" s="7"/>
      <c r="J5568">
        <v>105782</v>
      </c>
      <c r="K5568" s="8">
        <f t="shared" si="436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432"/>
        <v>28.604700000000001</v>
      </c>
      <c r="E5569" s="8">
        <f>K5598/1000</f>
        <v>28.1599</v>
      </c>
      <c r="F5569" s="4">
        <f t="shared" si="433"/>
        <v>-0.44480000000000075</v>
      </c>
      <c r="G5569" s="4">
        <f t="shared" si="434"/>
        <v>0.44480000000000075</v>
      </c>
      <c r="H5569" s="7">
        <f t="shared" si="435"/>
        <v>0.19784704000000067</v>
      </c>
      <c r="I5569" s="7"/>
      <c r="J5569">
        <v>105165</v>
      </c>
      <c r="K5569" s="8">
        <f t="shared" si="436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432"/>
        <v>-0.92471500000000006</v>
      </c>
      <c r="E5570" s="8">
        <f>K5599/1000</f>
        <v>-0.92471500000000006</v>
      </c>
      <c r="F5570" s="4">
        <f t="shared" si="433"/>
        <v>0</v>
      </c>
      <c r="G5570" s="4">
        <f t="shared" si="434"/>
        <v>0</v>
      </c>
      <c r="H5570" s="7">
        <f t="shared" si="435"/>
        <v>0</v>
      </c>
      <c r="I5570" s="7"/>
      <c r="J5570">
        <v>104768</v>
      </c>
      <c r="K5570" s="8">
        <f t="shared" si="436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432"/>
        <v>-0.92471500000000006</v>
      </c>
      <c r="E5571" s="8">
        <f>K5600/1000</f>
        <v>-0.92471500000000006</v>
      </c>
      <c r="F5571" s="4">
        <f t="shared" si="433"/>
        <v>0</v>
      </c>
      <c r="G5571" s="4">
        <f t="shared" si="434"/>
        <v>0</v>
      </c>
      <c r="H5571" s="7">
        <f t="shared" si="435"/>
        <v>0</v>
      </c>
      <c r="I5571" s="7"/>
      <c r="J5571">
        <v>104477</v>
      </c>
      <c r="K5571" s="8">
        <f t="shared" si="436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432"/>
        <v>-0.61187499999999995</v>
      </c>
      <c r="E5572" s="8">
        <f>K5601/1000</f>
        <v>-0.61187499999999995</v>
      </c>
      <c r="F5572" s="4">
        <f t="shared" si="433"/>
        <v>0</v>
      </c>
      <c r="G5572" s="4">
        <f t="shared" si="434"/>
        <v>0</v>
      </c>
      <c r="H5572" s="7">
        <f t="shared" si="435"/>
        <v>0</v>
      </c>
      <c r="I5572" s="7"/>
      <c r="J5572">
        <v>104467</v>
      </c>
      <c r="K5572" s="8">
        <f t="shared" si="436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432"/>
        <v>-0.61187499999999995</v>
      </c>
      <c r="E5573" s="8">
        <f>K5602/1000</f>
        <v>-0.61187499999999995</v>
      </c>
      <c r="F5573" s="4">
        <f t="shared" si="433"/>
        <v>0</v>
      </c>
      <c r="G5573" s="4">
        <f t="shared" si="434"/>
        <v>0</v>
      </c>
      <c r="H5573" s="7">
        <f t="shared" si="435"/>
        <v>0</v>
      </c>
      <c r="I5573" s="7"/>
      <c r="J5573">
        <v>104327</v>
      </c>
      <c r="K5573" s="8">
        <f t="shared" si="436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432"/>
        <v>-0.61187499999999995</v>
      </c>
      <c r="E5574" s="8">
        <f>K5603/1000</f>
        <v>-0.61187499999999995</v>
      </c>
      <c r="F5574" s="4">
        <f t="shared" si="433"/>
        <v>0</v>
      </c>
      <c r="G5574" s="4">
        <f t="shared" si="434"/>
        <v>0</v>
      </c>
      <c r="H5574" s="7">
        <f t="shared" si="435"/>
        <v>0</v>
      </c>
      <c r="I5574" s="7"/>
      <c r="J5574">
        <v>79714</v>
      </c>
      <c r="K5574" s="8">
        <f t="shared" si="436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432"/>
        <v>-0.61187499999999995</v>
      </c>
      <c r="E5575" s="8">
        <f>K5604/1000</f>
        <v>-0.61187499999999995</v>
      </c>
      <c r="F5575" s="4">
        <f t="shared" si="433"/>
        <v>0</v>
      </c>
      <c r="G5575" s="4">
        <f t="shared" si="434"/>
        <v>0</v>
      </c>
      <c r="H5575" s="7">
        <f t="shared" si="435"/>
        <v>0</v>
      </c>
      <c r="I5575" s="7"/>
      <c r="J5575">
        <v>32587</v>
      </c>
      <c r="K5575" s="8">
        <f t="shared" si="436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432"/>
        <v>-0.61187499999999995</v>
      </c>
      <c r="E5576" s="8">
        <f>K5605/1000</f>
        <v>-0.61187499999999995</v>
      </c>
      <c r="F5576" s="4">
        <f t="shared" si="433"/>
        <v>0</v>
      </c>
      <c r="G5576" s="4">
        <f t="shared" si="434"/>
        <v>0</v>
      </c>
      <c r="H5576" s="7">
        <f t="shared" si="435"/>
        <v>0</v>
      </c>
      <c r="I5576" s="7"/>
      <c r="J5576">
        <v>-924.71500000000003</v>
      </c>
      <c r="K5576" s="8">
        <f t="shared" si="436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437">C5577/1000</f>
        <v>-0.61187499999999995</v>
      </c>
      <c r="E5577" s="8">
        <f>K5606/1000</f>
        <v>-0.61187499999999995</v>
      </c>
      <c r="F5577" s="4">
        <f t="shared" ref="F5577:F5640" si="438">(E5577- D5577)</f>
        <v>0</v>
      </c>
      <c r="G5577" s="4">
        <f t="shared" ref="G5577:G5640" si="439">ABS(F5577)</f>
        <v>0</v>
      </c>
      <c r="H5577" s="7">
        <f t="shared" ref="H5577:H5640" si="440">(G5577^2)</f>
        <v>0</v>
      </c>
      <c r="I5577" s="7"/>
      <c r="J5577">
        <v>-611.875</v>
      </c>
      <c r="K5577" s="8">
        <f t="shared" si="436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437"/>
        <v>-0.61187499999999995</v>
      </c>
      <c r="E5578" s="8">
        <f>K5607/1000</f>
        <v>-0.61187499999999995</v>
      </c>
      <c r="F5578" s="4">
        <f t="shared" si="438"/>
        <v>0</v>
      </c>
      <c r="G5578" s="4">
        <f t="shared" si="439"/>
        <v>0</v>
      </c>
      <c r="H5578" s="7">
        <f t="shared" si="440"/>
        <v>0</v>
      </c>
      <c r="I5578" s="7"/>
      <c r="J5578">
        <v>-611.875</v>
      </c>
      <c r="K5578" s="8">
        <f t="shared" si="436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437"/>
        <v>-0.61187499999999995</v>
      </c>
      <c r="E5579" s="8">
        <f>K5608/1000</f>
        <v>-0.61187499999999995</v>
      </c>
      <c r="F5579" s="4">
        <f t="shared" si="438"/>
        <v>0</v>
      </c>
      <c r="G5579" s="4">
        <f t="shared" si="439"/>
        <v>0</v>
      </c>
      <c r="H5579" s="7">
        <f t="shared" si="440"/>
        <v>0</v>
      </c>
      <c r="I5579" s="7"/>
      <c r="J5579">
        <v>-611.875</v>
      </c>
      <c r="K5579" s="8">
        <f t="shared" si="436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437"/>
        <v>-0.61187499999999995</v>
      </c>
      <c r="E5580" s="8">
        <f>K5609/1000</f>
        <v>-0.61187499999999995</v>
      </c>
      <c r="F5580" s="4">
        <f t="shared" si="438"/>
        <v>0</v>
      </c>
      <c r="G5580" s="4">
        <f t="shared" si="439"/>
        <v>0</v>
      </c>
      <c r="H5580" s="7">
        <f t="shared" si="440"/>
        <v>0</v>
      </c>
      <c r="I5580" s="7"/>
      <c r="J5580">
        <v>-611.875</v>
      </c>
      <c r="K5580" s="8">
        <f t="shared" si="436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437"/>
        <v>-0.61187499999999995</v>
      </c>
      <c r="E5581" s="8">
        <f>K5610/1000</f>
        <v>-0.61187499999999995</v>
      </c>
      <c r="F5581" s="4">
        <f t="shared" si="438"/>
        <v>0</v>
      </c>
      <c r="G5581" s="4">
        <f t="shared" si="439"/>
        <v>0</v>
      </c>
      <c r="H5581" s="7">
        <f t="shared" si="440"/>
        <v>0</v>
      </c>
      <c r="I5581" s="7"/>
      <c r="J5581">
        <v>-611.875</v>
      </c>
      <c r="K5581" s="8">
        <f t="shared" si="436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437"/>
        <v>-1.0669200000000001</v>
      </c>
      <c r="E5582" s="8">
        <f>K5611/1000</f>
        <v>-1.0669200000000001</v>
      </c>
      <c r="F5582" s="4">
        <f t="shared" si="438"/>
        <v>0</v>
      </c>
      <c r="G5582" s="4">
        <f t="shared" si="439"/>
        <v>0</v>
      </c>
      <c r="H5582" s="7">
        <f t="shared" si="440"/>
        <v>0</v>
      </c>
      <c r="I5582" s="7"/>
      <c r="J5582">
        <v>-611.875</v>
      </c>
      <c r="K5582" s="8">
        <f t="shared" si="436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437"/>
        <v>-4.7643500000000003</v>
      </c>
      <c r="E5583" s="8">
        <f>K5612/1000</f>
        <v>-4.76661</v>
      </c>
      <c r="F5583" s="4">
        <f t="shared" si="438"/>
        <v>-2.2599999999997067E-3</v>
      </c>
      <c r="G5583" s="4">
        <f t="shared" si="439"/>
        <v>2.2599999999997067E-3</v>
      </c>
      <c r="H5583" s="7">
        <f t="shared" si="440"/>
        <v>5.1075999999986744E-6</v>
      </c>
      <c r="I5583" s="7"/>
      <c r="J5583">
        <v>-611.875</v>
      </c>
      <c r="K5583" s="8">
        <f t="shared" si="436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437"/>
        <v>96.8887</v>
      </c>
      <c r="E5584" s="8">
        <f>K5613/1000</f>
        <v>96.759299999999996</v>
      </c>
      <c r="F5584" s="4">
        <f t="shared" si="438"/>
        <v>-0.12940000000000396</v>
      </c>
      <c r="G5584" s="4">
        <f t="shared" si="439"/>
        <v>0.12940000000000396</v>
      </c>
      <c r="H5584" s="7">
        <f t="shared" si="440"/>
        <v>1.6744360000001023E-2</v>
      </c>
      <c r="I5584" s="7"/>
      <c r="J5584">
        <v>-611.875</v>
      </c>
      <c r="K5584" s="8">
        <f t="shared" si="436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437"/>
        <v>107.55800000000001</v>
      </c>
      <c r="E5585" s="8">
        <f>K5614/1000</f>
        <v>107.834</v>
      </c>
      <c r="F5585" s="4">
        <f t="shared" si="438"/>
        <v>0.27599999999999625</v>
      </c>
      <c r="G5585" s="4">
        <f t="shared" si="439"/>
        <v>0.27599999999999625</v>
      </c>
      <c r="H5585" s="7">
        <f t="shared" si="440"/>
        <v>7.6175999999997926E-2</v>
      </c>
      <c r="I5585" s="7"/>
      <c r="J5585">
        <v>-611.875</v>
      </c>
      <c r="K5585" s="8">
        <f t="shared" si="436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437"/>
        <v>106.77200000000001</v>
      </c>
      <c r="E5586" s="8">
        <f>K5615/1000</f>
        <v>107.273</v>
      </c>
      <c r="F5586" s="4">
        <f t="shared" si="438"/>
        <v>0.50099999999999056</v>
      </c>
      <c r="G5586" s="4">
        <f t="shared" si="439"/>
        <v>0.50099999999999056</v>
      </c>
      <c r="H5586" s="7">
        <f t="shared" si="440"/>
        <v>0.25100099999999054</v>
      </c>
      <c r="I5586" s="7"/>
      <c r="J5586">
        <v>-611.875</v>
      </c>
      <c r="K5586" s="8">
        <f t="shared" si="436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437"/>
        <v>106.229</v>
      </c>
      <c r="E5587" s="8">
        <f>K5616/1000</f>
        <v>106.624</v>
      </c>
      <c r="F5587" s="4">
        <f t="shared" si="438"/>
        <v>0.39499999999999602</v>
      </c>
      <c r="G5587" s="4">
        <f t="shared" si="439"/>
        <v>0.39499999999999602</v>
      </c>
      <c r="H5587" s="7">
        <f t="shared" si="440"/>
        <v>0.15602499999999686</v>
      </c>
      <c r="I5587" s="7"/>
      <c r="J5587">
        <v>-1066.92</v>
      </c>
      <c r="K5587" s="8">
        <f t="shared" si="436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437"/>
        <v>105.902</v>
      </c>
      <c r="E5588" s="8">
        <f>K5617/1000</f>
        <v>106.18600000000001</v>
      </c>
      <c r="F5588" s="4">
        <f t="shared" si="438"/>
        <v>0.28400000000000603</v>
      </c>
      <c r="G5588" s="4">
        <f t="shared" si="439"/>
        <v>0.28400000000000603</v>
      </c>
      <c r="H5588" s="7">
        <f t="shared" si="440"/>
        <v>8.0656000000003419E-2</v>
      </c>
      <c r="I5588" s="7"/>
      <c r="J5588">
        <v>-1066.92</v>
      </c>
      <c r="K5588" s="8">
        <f t="shared" si="436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437"/>
        <v>105.511</v>
      </c>
      <c r="E5589" s="8">
        <f>K5618/1000</f>
        <v>105.69199999999999</v>
      </c>
      <c r="F5589" s="4">
        <f t="shared" si="438"/>
        <v>0.18099999999999739</v>
      </c>
      <c r="G5589" s="4">
        <f t="shared" si="439"/>
        <v>0.18099999999999739</v>
      </c>
      <c r="H5589" s="7">
        <f t="shared" si="440"/>
        <v>3.2760999999999055E-2</v>
      </c>
      <c r="I5589" s="7"/>
      <c r="J5589">
        <v>-4560.5600000000004</v>
      </c>
      <c r="K5589" s="8">
        <f t="shared" si="436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437"/>
        <v>105.291</v>
      </c>
      <c r="E5590" s="8">
        <f>K5619/1000</f>
        <v>105.464</v>
      </c>
      <c r="F5590" s="4">
        <f t="shared" si="438"/>
        <v>0.17300000000000182</v>
      </c>
      <c r="G5590" s="4">
        <f t="shared" si="439"/>
        <v>0.17300000000000182</v>
      </c>
      <c r="H5590" s="7">
        <f t="shared" si="440"/>
        <v>2.9929000000000629E-2</v>
      </c>
      <c r="I5590" s="7"/>
      <c r="J5590">
        <v>6613.37</v>
      </c>
      <c r="K5590" s="8">
        <f t="shared" si="436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437"/>
        <v>93.377100000000013</v>
      </c>
      <c r="E5591" s="8">
        <f>K5620/1000</f>
        <v>94.021600000000007</v>
      </c>
      <c r="F5591" s="4">
        <f t="shared" si="438"/>
        <v>0.64449999999999363</v>
      </c>
      <c r="G5591" s="4">
        <f t="shared" si="439"/>
        <v>0.64449999999999363</v>
      </c>
      <c r="H5591" s="7">
        <f t="shared" si="440"/>
        <v>0.41538024999999179</v>
      </c>
      <c r="I5591" s="7"/>
      <c r="J5591">
        <v>106613</v>
      </c>
      <c r="K5591" s="8">
        <f t="shared" si="436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437"/>
        <v>104.908</v>
      </c>
      <c r="E5592" s="8">
        <f>K5621/1000</f>
        <v>105.39700000000001</v>
      </c>
      <c r="F5592" s="4">
        <f t="shared" si="438"/>
        <v>0.48900000000000432</v>
      </c>
      <c r="G5592" s="4">
        <f t="shared" si="439"/>
        <v>0.48900000000000432</v>
      </c>
      <c r="H5592" s="7">
        <f t="shared" si="440"/>
        <v>0.23912100000000422</v>
      </c>
      <c r="I5592" s="7"/>
      <c r="J5592">
        <v>106060</v>
      </c>
      <c r="K5592" s="8">
        <f t="shared" si="436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437"/>
        <v>82.532300000000006</v>
      </c>
      <c r="E5593" s="8">
        <f>K5622/1000</f>
        <v>81.748199999999997</v>
      </c>
      <c r="F5593" s="4">
        <f t="shared" si="438"/>
        <v>-0.78410000000000935</v>
      </c>
      <c r="G5593" s="4">
        <f t="shared" si="439"/>
        <v>0.78410000000000935</v>
      </c>
      <c r="H5593" s="7">
        <f t="shared" si="440"/>
        <v>0.61481281000001464</v>
      </c>
      <c r="I5593" s="7"/>
      <c r="J5593">
        <v>105605</v>
      </c>
      <c r="K5593" s="8">
        <f t="shared" si="436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437"/>
        <v>22.978200000000001</v>
      </c>
      <c r="E5594" s="8">
        <f>K5623/1000</f>
        <v>-0.97098800000000007</v>
      </c>
      <c r="F5594" s="4">
        <f t="shared" si="438"/>
        <v>-23.949187999999999</v>
      </c>
      <c r="G5594" s="4">
        <f t="shared" si="439"/>
        <v>23.949187999999999</v>
      </c>
      <c r="H5594" s="7">
        <f t="shared" si="440"/>
        <v>573.56360585934397</v>
      </c>
      <c r="I5594" s="7"/>
      <c r="J5594">
        <v>105014</v>
      </c>
      <c r="K5594" s="8">
        <f t="shared" si="436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437"/>
        <v>-0.92471500000000006</v>
      </c>
      <c r="E5595" s="8">
        <f>K5624/1000</f>
        <v>-0.92471500000000006</v>
      </c>
      <c r="F5595" s="4">
        <f t="shared" si="438"/>
        <v>0</v>
      </c>
      <c r="G5595" s="4">
        <f t="shared" si="439"/>
        <v>0</v>
      </c>
      <c r="H5595" s="7">
        <f t="shared" si="440"/>
        <v>0</v>
      </c>
      <c r="I5595" s="7"/>
      <c r="J5595">
        <v>105126</v>
      </c>
      <c r="K5595" s="8">
        <f t="shared" si="436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437"/>
        <v>-0.61187499999999995</v>
      </c>
      <c r="E5596" s="8">
        <f>K5625/1000</f>
        <v>-0.61187499999999995</v>
      </c>
      <c r="F5596" s="4">
        <f t="shared" si="438"/>
        <v>0</v>
      </c>
      <c r="G5596" s="4">
        <f t="shared" si="439"/>
        <v>0</v>
      </c>
      <c r="H5596" s="7">
        <f t="shared" si="440"/>
        <v>0</v>
      </c>
      <c r="I5596" s="7"/>
      <c r="J5596">
        <v>82723.399999999994</v>
      </c>
      <c r="K5596" s="8">
        <f t="shared" si="436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437"/>
        <v>-0.61187499999999995</v>
      </c>
      <c r="E5597" s="8">
        <f>K5626/1000</f>
        <v>-0.61187499999999995</v>
      </c>
      <c r="F5597" s="4">
        <f t="shared" si="438"/>
        <v>0</v>
      </c>
      <c r="G5597" s="4">
        <f t="shared" si="439"/>
        <v>0</v>
      </c>
      <c r="H5597" s="7">
        <f t="shared" si="440"/>
        <v>0</v>
      </c>
      <c r="I5597" s="7"/>
      <c r="J5597">
        <v>58778.3</v>
      </c>
      <c r="K5597" s="8">
        <f t="shared" si="436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437"/>
        <v>-0.61187499999999995</v>
      </c>
      <c r="E5598" s="8">
        <f>K5627/1000</f>
        <v>-0.61187499999999995</v>
      </c>
      <c r="F5598" s="4">
        <f t="shared" si="438"/>
        <v>0</v>
      </c>
      <c r="G5598" s="4">
        <f t="shared" si="439"/>
        <v>0</v>
      </c>
      <c r="H5598" s="7">
        <f t="shared" si="440"/>
        <v>0</v>
      </c>
      <c r="I5598" s="7"/>
      <c r="J5598">
        <v>28159.9</v>
      </c>
      <c r="K5598" s="8">
        <f t="shared" si="436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437"/>
        <v>-0.61187499999999995</v>
      </c>
      <c r="E5599" s="8">
        <f>K5628/1000</f>
        <v>-0.61187499999999995</v>
      </c>
      <c r="F5599" s="4">
        <f t="shared" si="438"/>
        <v>0</v>
      </c>
      <c r="G5599" s="4">
        <f t="shared" si="439"/>
        <v>0</v>
      </c>
      <c r="H5599" s="7">
        <f t="shared" si="440"/>
        <v>0</v>
      </c>
      <c r="I5599" s="7"/>
      <c r="J5599">
        <v>-924.71500000000003</v>
      </c>
      <c r="K5599" s="8">
        <f t="shared" si="436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437"/>
        <v>-0.61187499999999995</v>
      </c>
      <c r="E5600" s="8">
        <f>K5629/1000</f>
        <v>-0.61187499999999995</v>
      </c>
      <c r="F5600" s="4">
        <f t="shared" si="438"/>
        <v>0</v>
      </c>
      <c r="G5600" s="4">
        <f t="shared" si="439"/>
        <v>0</v>
      </c>
      <c r="H5600" s="7">
        <f t="shared" si="440"/>
        <v>0</v>
      </c>
      <c r="I5600" s="7"/>
      <c r="J5600">
        <v>-924.71500000000003</v>
      </c>
      <c r="K5600" s="8">
        <f t="shared" si="436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437"/>
        <v>-0.61187499999999995</v>
      </c>
      <c r="E5601" s="8">
        <f>K5630/1000</f>
        <v>-0.61187499999999995</v>
      </c>
      <c r="F5601" s="4">
        <f t="shared" si="438"/>
        <v>0</v>
      </c>
      <c r="G5601" s="4">
        <f t="shared" si="439"/>
        <v>0</v>
      </c>
      <c r="H5601" s="7">
        <f t="shared" si="440"/>
        <v>0</v>
      </c>
      <c r="I5601" s="7"/>
      <c r="J5601">
        <v>-611.875</v>
      </c>
      <c r="K5601" s="8">
        <f t="shared" si="436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437"/>
        <v>-0.61187499999999995</v>
      </c>
      <c r="E5602" s="8">
        <f>K5631/1000</f>
        <v>-0.61187499999999995</v>
      </c>
      <c r="F5602" s="4">
        <f t="shared" si="438"/>
        <v>0</v>
      </c>
      <c r="G5602" s="4">
        <f t="shared" si="439"/>
        <v>0</v>
      </c>
      <c r="H5602" s="7">
        <f t="shared" si="440"/>
        <v>0</v>
      </c>
      <c r="I5602" s="7"/>
      <c r="J5602">
        <v>-611.875</v>
      </c>
      <c r="K5602" s="8">
        <f t="shared" si="436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437"/>
        <v>-0.61187499999999995</v>
      </c>
      <c r="E5603" s="8">
        <f>K5632/1000</f>
        <v>-0.61187499999999995</v>
      </c>
      <c r="F5603" s="4">
        <f t="shared" si="438"/>
        <v>0</v>
      </c>
      <c r="G5603" s="4">
        <f t="shared" si="439"/>
        <v>0</v>
      </c>
      <c r="H5603" s="7">
        <f t="shared" si="440"/>
        <v>0</v>
      </c>
      <c r="I5603" s="7"/>
      <c r="J5603">
        <v>-611.875</v>
      </c>
      <c r="K5603" s="8">
        <f t="shared" si="436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437"/>
        <v>-0.61187499999999995</v>
      </c>
      <c r="E5604" s="8">
        <f>K5633/1000</f>
        <v>-0.61187499999999995</v>
      </c>
      <c r="F5604" s="4">
        <f t="shared" si="438"/>
        <v>0</v>
      </c>
      <c r="G5604" s="4">
        <f t="shared" si="439"/>
        <v>0</v>
      </c>
      <c r="H5604" s="7">
        <f t="shared" si="440"/>
        <v>0</v>
      </c>
      <c r="I5604" s="7"/>
      <c r="J5604">
        <v>-611.875</v>
      </c>
      <c r="K5604" s="8">
        <f t="shared" si="436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437"/>
        <v>-0.61187499999999995</v>
      </c>
      <c r="E5605" s="8">
        <f>K5634/1000</f>
        <v>-0.61187499999999995</v>
      </c>
      <c r="F5605" s="4">
        <f t="shared" si="438"/>
        <v>0</v>
      </c>
      <c r="G5605" s="4">
        <f t="shared" si="439"/>
        <v>0</v>
      </c>
      <c r="H5605" s="7">
        <f t="shared" si="440"/>
        <v>0</v>
      </c>
      <c r="I5605" s="7"/>
      <c r="J5605">
        <v>-611.875</v>
      </c>
      <c r="K5605" s="8">
        <f t="shared" si="436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437"/>
        <v>-1.0669200000000001</v>
      </c>
      <c r="E5606" s="8">
        <f>K5635/1000</f>
        <v>-1.0669200000000001</v>
      </c>
      <c r="F5606" s="4">
        <f t="shared" si="438"/>
        <v>0</v>
      </c>
      <c r="G5606" s="4">
        <f t="shared" si="439"/>
        <v>0</v>
      </c>
      <c r="H5606" s="7">
        <f t="shared" si="440"/>
        <v>0</v>
      </c>
      <c r="I5606" s="7"/>
      <c r="J5606">
        <v>-611.875</v>
      </c>
      <c r="K5606" s="8">
        <f t="shared" si="436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437"/>
        <v>2.9141300000000001</v>
      </c>
      <c r="E5607" s="8">
        <f>K5636/1000</f>
        <v>3.2339499999999997</v>
      </c>
      <c r="F5607" s="4">
        <f t="shared" si="438"/>
        <v>0.31981999999999955</v>
      </c>
      <c r="G5607" s="4">
        <f t="shared" si="439"/>
        <v>0.31981999999999955</v>
      </c>
      <c r="H5607" s="7">
        <f t="shared" si="440"/>
        <v>0.10228483239999971</v>
      </c>
      <c r="I5607" s="7"/>
      <c r="J5607">
        <v>-611.875</v>
      </c>
      <c r="K5607" s="8">
        <f t="shared" si="436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437"/>
        <v>109.23099999999999</v>
      </c>
      <c r="E5608" s="8">
        <f>K5637/1000</f>
        <v>109.271</v>
      </c>
      <c r="F5608" s="4">
        <f t="shared" si="438"/>
        <v>4.0000000000006253E-2</v>
      </c>
      <c r="G5608" s="4">
        <f t="shared" si="439"/>
        <v>4.0000000000006253E-2</v>
      </c>
      <c r="H5608" s="7">
        <f t="shared" si="440"/>
        <v>1.6000000000005003E-3</v>
      </c>
      <c r="I5608" s="7"/>
      <c r="J5608">
        <v>-611.875</v>
      </c>
      <c r="K5608" s="8">
        <f t="shared" si="436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437"/>
        <v>108.441</v>
      </c>
      <c r="E5609" s="8">
        <f>K5638/1000</f>
        <v>108.896</v>
      </c>
      <c r="F5609" s="4">
        <f t="shared" si="438"/>
        <v>0.45499999999999829</v>
      </c>
      <c r="G5609" s="4">
        <f t="shared" si="439"/>
        <v>0.45499999999999829</v>
      </c>
      <c r="H5609" s="7">
        <f t="shared" si="440"/>
        <v>0.20702499999999846</v>
      </c>
      <c r="I5609" s="7"/>
      <c r="J5609">
        <v>-611.875</v>
      </c>
      <c r="K5609" s="8">
        <f t="shared" si="436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437"/>
        <v>107.59099999999999</v>
      </c>
      <c r="E5610" s="8">
        <f>K5639/1000</f>
        <v>108.05200000000001</v>
      </c>
      <c r="F5610" s="4">
        <f t="shared" si="438"/>
        <v>0.46100000000001273</v>
      </c>
      <c r="G5610" s="4">
        <f t="shared" si="439"/>
        <v>0.46100000000001273</v>
      </c>
      <c r="H5610" s="7">
        <f t="shared" si="440"/>
        <v>0.21252100000001173</v>
      </c>
      <c r="I5610" s="7"/>
      <c r="J5610">
        <v>-611.875</v>
      </c>
      <c r="K5610" s="8">
        <f t="shared" si="436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437"/>
        <v>106.833</v>
      </c>
      <c r="E5611" s="8">
        <f>K5640/1000</f>
        <v>107.184</v>
      </c>
      <c r="F5611" s="4">
        <f t="shared" si="438"/>
        <v>0.35099999999999909</v>
      </c>
      <c r="G5611" s="4">
        <f t="shared" si="439"/>
        <v>0.35099999999999909</v>
      </c>
      <c r="H5611" s="7">
        <f t="shared" si="440"/>
        <v>0.12320099999999937</v>
      </c>
      <c r="I5611" s="7"/>
      <c r="J5611">
        <v>-1066.92</v>
      </c>
      <c r="K5611" s="8">
        <f t="shared" si="436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437"/>
        <v>106.179</v>
      </c>
      <c r="E5612" s="8">
        <f>K5641/1000</f>
        <v>106.53100000000001</v>
      </c>
      <c r="F5612" s="4">
        <f t="shared" si="438"/>
        <v>0.35200000000000387</v>
      </c>
      <c r="G5612" s="4">
        <f t="shared" si="439"/>
        <v>0.35200000000000387</v>
      </c>
      <c r="H5612" s="7">
        <f t="shared" si="440"/>
        <v>0.12390400000000272</v>
      </c>
      <c r="I5612" s="7"/>
      <c r="J5612">
        <v>-4766.6099999999997</v>
      </c>
      <c r="K5612" s="8">
        <f t="shared" ref="K5612:K5675" si="441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437"/>
        <v>105.515</v>
      </c>
      <c r="E5613" s="8">
        <f>K5642/1000</f>
        <v>105.875</v>
      </c>
      <c r="F5613" s="4">
        <f t="shared" si="438"/>
        <v>0.35999999999999943</v>
      </c>
      <c r="G5613" s="4">
        <f t="shared" si="439"/>
        <v>0.35999999999999943</v>
      </c>
      <c r="H5613" s="7">
        <f t="shared" si="440"/>
        <v>0.1295999999999996</v>
      </c>
      <c r="I5613" s="7"/>
      <c r="J5613">
        <v>96759.3</v>
      </c>
      <c r="K5613" s="8">
        <f t="shared" si="441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437"/>
        <v>105.06</v>
      </c>
      <c r="E5614" s="8">
        <f>K5643/1000</f>
        <v>105.414</v>
      </c>
      <c r="F5614" s="4">
        <f t="shared" si="438"/>
        <v>0.3539999999999992</v>
      </c>
      <c r="G5614" s="4">
        <f t="shared" si="439"/>
        <v>0.3539999999999992</v>
      </c>
      <c r="H5614" s="7">
        <f t="shared" si="440"/>
        <v>0.12531599999999943</v>
      </c>
      <c r="I5614" s="7"/>
      <c r="J5614">
        <v>107834</v>
      </c>
      <c r="K5614" s="8">
        <f t="shared" si="441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437"/>
        <v>104.8</v>
      </c>
      <c r="E5615" s="8">
        <f>K5644/1000</f>
        <v>105.151</v>
      </c>
      <c r="F5615" s="4">
        <f t="shared" si="438"/>
        <v>0.35099999999999909</v>
      </c>
      <c r="G5615" s="4">
        <f t="shared" si="439"/>
        <v>0.35099999999999909</v>
      </c>
      <c r="H5615" s="7">
        <f t="shared" si="440"/>
        <v>0.12320099999999937</v>
      </c>
      <c r="I5615" s="7"/>
      <c r="J5615">
        <v>107273</v>
      </c>
      <c r="K5615" s="8">
        <f t="shared" si="441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437"/>
        <v>104.529</v>
      </c>
      <c r="E5616" s="8">
        <f>K5645/1000</f>
        <v>104.93899999999999</v>
      </c>
      <c r="F5616" s="4">
        <f t="shared" si="438"/>
        <v>0.40999999999999659</v>
      </c>
      <c r="G5616" s="4">
        <f t="shared" si="439"/>
        <v>0.40999999999999659</v>
      </c>
      <c r="H5616" s="7">
        <f t="shared" si="440"/>
        <v>0.1680999999999972</v>
      </c>
      <c r="I5616" s="7"/>
      <c r="J5616">
        <v>106624</v>
      </c>
      <c r="K5616" s="8">
        <f t="shared" si="441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437"/>
        <v>105.027</v>
      </c>
      <c r="E5617" s="8">
        <f>K5646/1000</f>
        <v>105.241</v>
      </c>
      <c r="F5617" s="4">
        <f t="shared" si="438"/>
        <v>0.21399999999999864</v>
      </c>
      <c r="G5617" s="4">
        <f t="shared" si="439"/>
        <v>0.21399999999999864</v>
      </c>
      <c r="H5617" s="7">
        <f t="shared" si="440"/>
        <v>4.5795999999999414E-2</v>
      </c>
      <c r="I5617" s="7"/>
      <c r="J5617">
        <v>106186</v>
      </c>
      <c r="K5617" s="8">
        <f t="shared" si="441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437"/>
        <v>46.464599999999997</v>
      </c>
      <c r="E5618" s="8">
        <f>K5647/1000</f>
        <v>44.492699999999999</v>
      </c>
      <c r="F5618" s="4">
        <f t="shared" si="438"/>
        <v>-1.971899999999998</v>
      </c>
      <c r="G5618" s="4">
        <f t="shared" si="439"/>
        <v>1.971899999999998</v>
      </c>
      <c r="H5618" s="7">
        <f t="shared" si="440"/>
        <v>3.8883896099999919</v>
      </c>
      <c r="I5618" s="7"/>
      <c r="J5618">
        <v>105692</v>
      </c>
      <c r="K5618" s="8">
        <f t="shared" si="441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437"/>
        <v>-0.92471500000000006</v>
      </c>
      <c r="E5619" s="8">
        <f>K5648/1000</f>
        <v>-0.92471500000000006</v>
      </c>
      <c r="F5619" s="4">
        <f t="shared" si="438"/>
        <v>0</v>
      </c>
      <c r="G5619" s="4">
        <f t="shared" si="439"/>
        <v>0</v>
      </c>
      <c r="H5619" s="7">
        <f t="shared" si="440"/>
        <v>0</v>
      </c>
      <c r="I5619" s="7"/>
      <c r="J5619">
        <v>105464</v>
      </c>
      <c r="K5619" s="8">
        <f t="shared" si="441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437"/>
        <v>-0.61187499999999995</v>
      </c>
      <c r="E5620" s="8">
        <f>K5649/1000</f>
        <v>-0.61187499999999995</v>
      </c>
      <c r="F5620" s="4">
        <f t="shared" si="438"/>
        <v>0</v>
      </c>
      <c r="G5620" s="4">
        <f t="shared" si="439"/>
        <v>0</v>
      </c>
      <c r="H5620" s="7">
        <f t="shared" si="440"/>
        <v>0</v>
      </c>
      <c r="I5620" s="7"/>
      <c r="J5620">
        <v>94021.6</v>
      </c>
      <c r="K5620" s="8">
        <f t="shared" si="441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437"/>
        <v>-0.61187499999999995</v>
      </c>
      <c r="E5621" s="8">
        <f>K5650/1000</f>
        <v>-0.61187499999999995</v>
      </c>
      <c r="F5621" s="4">
        <f t="shared" si="438"/>
        <v>0</v>
      </c>
      <c r="G5621" s="4">
        <f t="shared" si="439"/>
        <v>0</v>
      </c>
      <c r="H5621" s="7">
        <f t="shared" si="440"/>
        <v>0</v>
      </c>
      <c r="I5621" s="7"/>
      <c r="J5621">
        <v>105397</v>
      </c>
      <c r="K5621" s="8">
        <f t="shared" si="441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437"/>
        <v>-0.61187499999999995</v>
      </c>
      <c r="E5622" s="8">
        <f>K5651/1000</f>
        <v>-0.61187499999999995</v>
      </c>
      <c r="F5622" s="4">
        <f t="shared" si="438"/>
        <v>0</v>
      </c>
      <c r="G5622" s="4">
        <f t="shared" si="439"/>
        <v>0</v>
      </c>
      <c r="H5622" s="7">
        <f t="shared" si="440"/>
        <v>0</v>
      </c>
      <c r="I5622" s="7"/>
      <c r="J5622">
        <v>81748.2</v>
      </c>
      <c r="K5622" s="8">
        <f t="shared" si="441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437"/>
        <v>-0.61187499999999995</v>
      </c>
      <c r="E5623" s="8">
        <f>K5652/1000</f>
        <v>-0.61187499999999995</v>
      </c>
      <c r="F5623" s="4">
        <f t="shared" si="438"/>
        <v>0</v>
      </c>
      <c r="G5623" s="4">
        <f t="shared" si="439"/>
        <v>0</v>
      </c>
      <c r="H5623" s="7">
        <f t="shared" si="440"/>
        <v>0</v>
      </c>
      <c r="I5623" s="7"/>
      <c r="J5623">
        <v>-970.98800000000006</v>
      </c>
      <c r="K5623" s="8">
        <f t="shared" si="441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437"/>
        <v>-0.61187499999999995</v>
      </c>
      <c r="E5624" s="8">
        <f>K5653/1000</f>
        <v>-0.61187499999999995</v>
      </c>
      <c r="F5624" s="4">
        <f t="shared" si="438"/>
        <v>0</v>
      </c>
      <c r="G5624" s="4">
        <f t="shared" si="439"/>
        <v>0</v>
      </c>
      <c r="H5624" s="7">
        <f t="shared" si="440"/>
        <v>0</v>
      </c>
      <c r="I5624" s="7"/>
      <c r="J5624">
        <v>-924.71500000000003</v>
      </c>
      <c r="K5624" s="8">
        <f t="shared" si="441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437"/>
        <v>-0.61187499999999995</v>
      </c>
      <c r="E5625" s="8">
        <f>K5654/1000</f>
        <v>-0.61187499999999995</v>
      </c>
      <c r="F5625" s="4">
        <f t="shared" si="438"/>
        <v>0</v>
      </c>
      <c r="G5625" s="4">
        <f t="shared" si="439"/>
        <v>0</v>
      </c>
      <c r="H5625" s="7">
        <f t="shared" si="440"/>
        <v>0</v>
      </c>
      <c r="I5625" s="7"/>
      <c r="J5625">
        <v>-611.875</v>
      </c>
      <c r="K5625" s="8">
        <f t="shared" si="441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437"/>
        <v>-0.61187499999999995</v>
      </c>
      <c r="E5626" s="8">
        <f>K5655/1000</f>
        <v>-0.61187499999999995</v>
      </c>
      <c r="F5626" s="4">
        <f t="shared" si="438"/>
        <v>0</v>
      </c>
      <c r="G5626" s="4">
        <f t="shared" si="439"/>
        <v>0</v>
      </c>
      <c r="H5626" s="7">
        <f t="shared" si="440"/>
        <v>0</v>
      </c>
      <c r="I5626" s="7"/>
      <c r="J5626">
        <v>-611.875</v>
      </c>
      <c r="K5626" s="8">
        <f t="shared" si="441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437"/>
        <v>-0.61187499999999995</v>
      </c>
      <c r="E5627" s="8">
        <f>K5656/1000</f>
        <v>-0.61187499999999995</v>
      </c>
      <c r="F5627" s="4">
        <f t="shared" si="438"/>
        <v>0</v>
      </c>
      <c r="G5627" s="4">
        <f t="shared" si="439"/>
        <v>0</v>
      </c>
      <c r="H5627" s="7">
        <f t="shared" si="440"/>
        <v>0</v>
      </c>
      <c r="I5627" s="7"/>
      <c r="J5627">
        <v>-611.875</v>
      </c>
      <c r="K5627" s="8">
        <f t="shared" si="441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437"/>
        <v>-0.61187499999999995</v>
      </c>
      <c r="E5628" s="8">
        <f>K5657/1000</f>
        <v>-0.61187499999999995</v>
      </c>
      <c r="F5628" s="4">
        <f t="shared" si="438"/>
        <v>0</v>
      </c>
      <c r="G5628" s="4">
        <f t="shared" si="439"/>
        <v>0</v>
      </c>
      <c r="H5628" s="7">
        <f t="shared" si="440"/>
        <v>0</v>
      </c>
      <c r="I5628" s="7"/>
      <c r="J5628">
        <v>-611.875</v>
      </c>
      <c r="K5628" s="8">
        <f t="shared" si="441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437"/>
        <v>-0.61187499999999995</v>
      </c>
      <c r="E5629" s="8">
        <f>K5658/1000</f>
        <v>-0.61187499999999995</v>
      </c>
      <c r="F5629" s="4">
        <f t="shared" si="438"/>
        <v>0</v>
      </c>
      <c r="G5629" s="4">
        <f t="shared" si="439"/>
        <v>0</v>
      </c>
      <c r="H5629" s="7">
        <f t="shared" si="440"/>
        <v>0</v>
      </c>
      <c r="I5629" s="7"/>
      <c r="J5629">
        <v>-611.875</v>
      </c>
      <c r="K5629" s="8">
        <f t="shared" si="441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437"/>
        <v>-1.0669200000000001</v>
      </c>
      <c r="E5630" s="8">
        <f>K5659/1000</f>
        <v>-1.0669200000000001</v>
      </c>
      <c r="F5630" s="4">
        <f t="shared" si="438"/>
        <v>0</v>
      </c>
      <c r="G5630" s="4">
        <f t="shared" si="439"/>
        <v>0</v>
      </c>
      <c r="H5630" s="7">
        <f t="shared" si="440"/>
        <v>0</v>
      </c>
      <c r="I5630" s="7"/>
      <c r="J5630">
        <v>-611.875</v>
      </c>
      <c r="K5630" s="8">
        <f t="shared" si="441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437"/>
        <v>-1.5270899999999998</v>
      </c>
      <c r="E5631" s="8">
        <f>K5660/1000</f>
        <v>-1.25743</v>
      </c>
      <c r="F5631" s="4">
        <f t="shared" si="438"/>
        <v>0.26965999999999979</v>
      </c>
      <c r="G5631" s="4">
        <f t="shared" si="439"/>
        <v>0.26965999999999979</v>
      </c>
      <c r="H5631" s="7">
        <f t="shared" si="440"/>
        <v>7.2716515599999892E-2</v>
      </c>
      <c r="I5631" s="7"/>
      <c r="J5631">
        <v>-611.875</v>
      </c>
      <c r="K5631" s="8">
        <f t="shared" si="441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437"/>
        <v>110.328</v>
      </c>
      <c r="E5632" s="8">
        <f>K5661/1000</f>
        <v>110.69</v>
      </c>
      <c r="F5632" s="4">
        <f t="shared" si="438"/>
        <v>0.36199999999999477</v>
      </c>
      <c r="G5632" s="4">
        <f t="shared" si="439"/>
        <v>0.36199999999999477</v>
      </c>
      <c r="H5632" s="7">
        <f t="shared" si="440"/>
        <v>0.13104399999999622</v>
      </c>
      <c r="I5632" s="7"/>
      <c r="J5632">
        <v>-611.875</v>
      </c>
      <c r="K5632" s="8">
        <f t="shared" si="441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437"/>
        <v>109.205</v>
      </c>
      <c r="E5633" s="8">
        <f>K5662/1000</f>
        <v>109.667</v>
      </c>
      <c r="F5633" s="4">
        <f t="shared" si="438"/>
        <v>0.4620000000000033</v>
      </c>
      <c r="G5633" s="4">
        <f t="shared" si="439"/>
        <v>0.4620000000000033</v>
      </c>
      <c r="H5633" s="7">
        <f t="shared" si="440"/>
        <v>0.21344400000000305</v>
      </c>
      <c r="I5633" s="7"/>
      <c r="J5633">
        <v>-611.875</v>
      </c>
      <c r="K5633" s="8">
        <f t="shared" si="441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437"/>
        <v>108.105</v>
      </c>
      <c r="E5634" s="8">
        <f>K5663/1000</f>
        <v>108.431</v>
      </c>
      <c r="F5634" s="4">
        <f t="shared" si="438"/>
        <v>0.32599999999999341</v>
      </c>
      <c r="G5634" s="4">
        <f t="shared" si="439"/>
        <v>0.32599999999999341</v>
      </c>
      <c r="H5634" s="7">
        <f t="shared" si="440"/>
        <v>0.10627599999999571</v>
      </c>
      <c r="I5634" s="7"/>
      <c r="J5634">
        <v>-611.875</v>
      </c>
      <c r="K5634" s="8">
        <f t="shared" si="441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437"/>
        <v>107.19799999999999</v>
      </c>
      <c r="E5635" s="8">
        <f>K5664/1000</f>
        <v>107.877</v>
      </c>
      <c r="F5635" s="4">
        <f t="shared" si="438"/>
        <v>0.67900000000000205</v>
      </c>
      <c r="G5635" s="4">
        <f t="shared" si="439"/>
        <v>0.67900000000000205</v>
      </c>
      <c r="H5635" s="7">
        <f t="shared" si="440"/>
        <v>0.46104100000000275</v>
      </c>
      <c r="I5635" s="7"/>
      <c r="J5635">
        <v>-1066.92</v>
      </c>
      <c r="K5635" s="8">
        <f t="shared" si="441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437"/>
        <v>106.56399999999999</v>
      </c>
      <c r="E5636" s="8">
        <f>K5665/1000</f>
        <v>106.97499999999999</v>
      </c>
      <c r="F5636" s="4">
        <f t="shared" si="438"/>
        <v>0.41100000000000136</v>
      </c>
      <c r="G5636" s="4">
        <f t="shared" si="439"/>
        <v>0.41100000000000136</v>
      </c>
      <c r="H5636" s="7">
        <f t="shared" si="440"/>
        <v>0.16892100000000113</v>
      </c>
      <c r="I5636" s="7"/>
      <c r="J5636">
        <v>3233.95</v>
      </c>
      <c r="K5636" s="8">
        <f t="shared" si="441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437"/>
        <v>105.913</v>
      </c>
      <c r="E5637" s="8">
        <f>K5666/1000</f>
        <v>106.312</v>
      </c>
      <c r="F5637" s="4">
        <f t="shared" si="438"/>
        <v>0.39900000000000091</v>
      </c>
      <c r="G5637" s="4">
        <f t="shared" si="439"/>
        <v>0.39900000000000091</v>
      </c>
      <c r="H5637" s="7">
        <f t="shared" si="440"/>
        <v>0.15920100000000073</v>
      </c>
      <c r="I5637" s="7"/>
      <c r="J5637">
        <v>109271</v>
      </c>
      <c r="K5637" s="8">
        <f t="shared" si="441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437"/>
        <v>105.562</v>
      </c>
      <c r="E5638" s="8">
        <f>K5667/1000</f>
        <v>105.973</v>
      </c>
      <c r="F5638" s="4">
        <f t="shared" si="438"/>
        <v>0.41100000000000136</v>
      </c>
      <c r="G5638" s="4">
        <f t="shared" si="439"/>
        <v>0.41100000000000136</v>
      </c>
      <c r="H5638" s="7">
        <f t="shared" si="440"/>
        <v>0.16892100000000113</v>
      </c>
      <c r="I5638" s="7"/>
      <c r="J5638">
        <v>108896</v>
      </c>
      <c r="K5638" s="8">
        <f t="shared" si="441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437"/>
        <v>105.565</v>
      </c>
      <c r="E5639" s="8">
        <f>K5668/1000</f>
        <v>105.968</v>
      </c>
      <c r="F5639" s="4">
        <f t="shared" si="438"/>
        <v>0.4030000000000058</v>
      </c>
      <c r="G5639" s="4">
        <f t="shared" si="439"/>
        <v>0.4030000000000058</v>
      </c>
      <c r="H5639" s="7">
        <f t="shared" si="440"/>
        <v>0.16240900000000466</v>
      </c>
      <c r="I5639" s="7"/>
      <c r="J5639">
        <v>108052</v>
      </c>
      <c r="K5639" s="8">
        <f t="shared" si="441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437"/>
        <v>105.551</v>
      </c>
      <c r="E5640" s="8">
        <f>K5669/1000</f>
        <v>105.967</v>
      </c>
      <c r="F5640" s="4">
        <f t="shared" si="438"/>
        <v>0.41599999999999682</v>
      </c>
      <c r="G5640" s="4">
        <f t="shared" si="439"/>
        <v>0.41599999999999682</v>
      </c>
      <c r="H5640" s="7">
        <f t="shared" si="440"/>
        <v>0.17305599999999735</v>
      </c>
      <c r="I5640" s="7"/>
      <c r="J5640">
        <v>107184</v>
      </c>
      <c r="K5640" s="8">
        <f t="shared" si="441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442">C5641/1000</f>
        <v>99.212699999999998</v>
      </c>
      <c r="E5641" s="8">
        <f>K5670/1000</f>
        <v>98.37939999999999</v>
      </c>
      <c r="F5641" s="4">
        <f t="shared" ref="F5641:F5704" si="443">(E5641- D5641)</f>
        <v>-0.83330000000000837</v>
      </c>
      <c r="G5641" s="4">
        <f t="shared" ref="G5641:G5704" si="444">ABS(F5641)</f>
        <v>0.83330000000000837</v>
      </c>
      <c r="H5641" s="7">
        <f t="shared" ref="H5641:H5704" si="445">(G5641^2)</f>
        <v>0.69438889000001391</v>
      </c>
      <c r="I5641" s="7"/>
      <c r="J5641">
        <v>106531</v>
      </c>
      <c r="K5641" s="8">
        <f t="shared" si="441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442"/>
        <v>37.421099999999996</v>
      </c>
      <c r="E5642" s="8">
        <f>K5671/1000</f>
        <v>35.620199999999997</v>
      </c>
      <c r="F5642" s="4">
        <f t="shared" si="443"/>
        <v>-1.8008999999999986</v>
      </c>
      <c r="G5642" s="4">
        <f t="shared" si="444"/>
        <v>1.8008999999999986</v>
      </c>
      <c r="H5642" s="7">
        <f t="shared" si="445"/>
        <v>3.2432408099999952</v>
      </c>
      <c r="I5642" s="7"/>
      <c r="J5642">
        <v>105875</v>
      </c>
      <c r="K5642" s="8">
        <f t="shared" si="441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442"/>
        <v>-0.92471500000000006</v>
      </c>
      <c r="E5643" s="8">
        <f>K5672/1000</f>
        <v>-0.92471500000000006</v>
      </c>
      <c r="F5643" s="4">
        <f t="shared" si="443"/>
        <v>0</v>
      </c>
      <c r="G5643" s="4">
        <f t="shared" si="444"/>
        <v>0</v>
      </c>
      <c r="H5643" s="7">
        <f t="shared" si="445"/>
        <v>0</v>
      </c>
      <c r="I5643" s="7"/>
      <c r="J5643">
        <v>105414</v>
      </c>
      <c r="K5643" s="8">
        <f t="shared" si="441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442"/>
        <v>-0.61187499999999995</v>
      </c>
      <c r="E5644" s="8">
        <f>K5673/1000</f>
        <v>-0.61187499999999995</v>
      </c>
      <c r="F5644" s="4">
        <f t="shared" si="443"/>
        <v>0</v>
      </c>
      <c r="G5644" s="4">
        <f t="shared" si="444"/>
        <v>0</v>
      </c>
      <c r="H5644" s="7">
        <f t="shared" si="445"/>
        <v>0</v>
      </c>
      <c r="I5644" s="7"/>
      <c r="J5644">
        <v>105151</v>
      </c>
      <c r="K5644" s="8">
        <f t="shared" si="441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442"/>
        <v>-0.61187499999999995</v>
      </c>
      <c r="E5645" s="8">
        <f>K5674/1000</f>
        <v>-0.61187499999999995</v>
      </c>
      <c r="F5645" s="4">
        <f t="shared" si="443"/>
        <v>0</v>
      </c>
      <c r="G5645" s="4">
        <f t="shared" si="444"/>
        <v>0</v>
      </c>
      <c r="H5645" s="7">
        <f t="shared" si="445"/>
        <v>0</v>
      </c>
      <c r="I5645" s="7"/>
      <c r="J5645">
        <v>104939</v>
      </c>
      <c r="K5645" s="8">
        <f t="shared" si="441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442"/>
        <v>-0.61187499999999995</v>
      </c>
      <c r="E5646" s="8">
        <f>K5675/1000</f>
        <v>-0.61187499999999995</v>
      </c>
      <c r="F5646" s="4">
        <f t="shared" si="443"/>
        <v>0</v>
      </c>
      <c r="G5646" s="4">
        <f t="shared" si="444"/>
        <v>0</v>
      </c>
      <c r="H5646" s="7">
        <f t="shared" si="445"/>
        <v>0</v>
      </c>
      <c r="I5646" s="7"/>
      <c r="J5646">
        <v>105241</v>
      </c>
      <c r="K5646" s="8">
        <f t="shared" si="441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442"/>
        <v>-0.61187499999999995</v>
      </c>
      <c r="E5647" s="8">
        <f>K5676/1000</f>
        <v>-0.61187499999999995</v>
      </c>
      <c r="F5647" s="4">
        <f t="shared" si="443"/>
        <v>0</v>
      </c>
      <c r="G5647" s="4">
        <f t="shared" si="444"/>
        <v>0</v>
      </c>
      <c r="H5647" s="7">
        <f t="shared" si="445"/>
        <v>0</v>
      </c>
      <c r="I5647" s="7"/>
      <c r="J5647">
        <v>44492.7</v>
      </c>
      <c r="K5647" s="8">
        <f t="shared" si="441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442"/>
        <v>-0.61187499999999995</v>
      </c>
      <c r="E5648" s="8">
        <f>K5677/1000</f>
        <v>-0.61187499999999995</v>
      </c>
      <c r="F5648" s="4">
        <f t="shared" si="443"/>
        <v>0</v>
      </c>
      <c r="G5648" s="4">
        <f t="shared" si="444"/>
        <v>0</v>
      </c>
      <c r="H5648" s="7">
        <f t="shared" si="445"/>
        <v>0</v>
      </c>
      <c r="I5648" s="7"/>
      <c r="J5648">
        <v>-924.71500000000003</v>
      </c>
      <c r="K5648" s="8">
        <f t="shared" si="441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442"/>
        <v>-0.61187499999999995</v>
      </c>
      <c r="E5649" s="8">
        <f>K5678/1000</f>
        <v>-0.61187499999999995</v>
      </c>
      <c r="F5649" s="4">
        <f t="shared" si="443"/>
        <v>0</v>
      </c>
      <c r="G5649" s="4">
        <f t="shared" si="444"/>
        <v>0</v>
      </c>
      <c r="H5649" s="7">
        <f t="shared" si="445"/>
        <v>0</v>
      </c>
      <c r="I5649" s="7"/>
      <c r="J5649">
        <v>-611.875</v>
      </c>
      <c r="K5649" s="8">
        <f t="shared" si="441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442"/>
        <v>-0.61187499999999995</v>
      </c>
      <c r="E5650" s="8">
        <f>K5679/1000</f>
        <v>-0.61187499999999995</v>
      </c>
      <c r="F5650" s="4">
        <f t="shared" si="443"/>
        <v>0</v>
      </c>
      <c r="G5650" s="4">
        <f t="shared" si="444"/>
        <v>0</v>
      </c>
      <c r="H5650" s="7">
        <f t="shared" si="445"/>
        <v>0</v>
      </c>
      <c r="I5650" s="7"/>
      <c r="J5650">
        <v>-611.875</v>
      </c>
      <c r="K5650" s="8">
        <f t="shared" si="441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442"/>
        <v>-0.61187499999999995</v>
      </c>
      <c r="E5651" s="8">
        <f>K5680/1000</f>
        <v>-0.61187499999999995</v>
      </c>
      <c r="F5651" s="4">
        <f t="shared" si="443"/>
        <v>0</v>
      </c>
      <c r="G5651" s="4">
        <f t="shared" si="444"/>
        <v>0</v>
      </c>
      <c r="H5651" s="7">
        <f t="shared" si="445"/>
        <v>0</v>
      </c>
      <c r="I5651" s="7"/>
      <c r="J5651">
        <v>-611.875</v>
      </c>
      <c r="K5651" s="8">
        <f t="shared" si="441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442"/>
        <v>-0.61187499999999995</v>
      </c>
      <c r="E5652" s="8">
        <f>K5681/1000</f>
        <v>-0.61187499999999995</v>
      </c>
      <c r="F5652" s="4">
        <f t="shared" si="443"/>
        <v>0</v>
      </c>
      <c r="G5652" s="4">
        <f t="shared" si="444"/>
        <v>0</v>
      </c>
      <c r="H5652" s="7">
        <f t="shared" si="445"/>
        <v>0</v>
      </c>
      <c r="I5652" s="7"/>
      <c r="J5652">
        <v>-611.875</v>
      </c>
      <c r="K5652" s="8">
        <f t="shared" si="441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442"/>
        <v>-0.61187499999999995</v>
      </c>
      <c r="E5653" s="8">
        <f>K5682/1000</f>
        <v>-0.61187499999999995</v>
      </c>
      <c r="F5653" s="4">
        <f t="shared" si="443"/>
        <v>0</v>
      </c>
      <c r="G5653" s="4">
        <f t="shared" si="444"/>
        <v>0</v>
      </c>
      <c r="H5653" s="7">
        <f t="shared" si="445"/>
        <v>0</v>
      </c>
      <c r="I5653" s="7"/>
      <c r="J5653">
        <v>-611.875</v>
      </c>
      <c r="K5653" s="8">
        <f t="shared" si="441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442"/>
        <v>-1.0669200000000001</v>
      </c>
      <c r="E5654" s="8">
        <f>K5683/1000</f>
        <v>-1.0669200000000001</v>
      </c>
      <c r="F5654" s="4">
        <f t="shared" si="443"/>
        <v>0</v>
      </c>
      <c r="G5654" s="4">
        <f t="shared" si="444"/>
        <v>0</v>
      </c>
      <c r="H5654" s="7">
        <f t="shared" si="445"/>
        <v>0</v>
      </c>
      <c r="I5654" s="7"/>
      <c r="J5654">
        <v>-611.875</v>
      </c>
      <c r="K5654" s="8">
        <f t="shared" si="441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442"/>
        <v>-3.7793800000000002</v>
      </c>
      <c r="E5655" s="8">
        <f>K5684/1000</f>
        <v>-3.78016</v>
      </c>
      <c r="F5655" s="4">
        <f t="shared" si="443"/>
        <v>-7.7999999999978087E-4</v>
      </c>
      <c r="G5655" s="4">
        <f t="shared" si="444"/>
        <v>7.7999999999978087E-4</v>
      </c>
      <c r="H5655" s="7">
        <f t="shared" si="445"/>
        <v>6.0839999999965819E-7</v>
      </c>
      <c r="I5655" s="7"/>
      <c r="J5655">
        <v>-611.875</v>
      </c>
      <c r="K5655" s="8">
        <f t="shared" si="441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442"/>
        <v>91.265100000000004</v>
      </c>
      <c r="E5656" s="8">
        <f>K5685/1000</f>
        <v>91.0745</v>
      </c>
      <c r="F5656" s="4">
        <f t="shared" si="443"/>
        <v>-0.19060000000000343</v>
      </c>
      <c r="G5656" s="4">
        <f t="shared" si="444"/>
        <v>0.19060000000000343</v>
      </c>
      <c r="H5656" s="7">
        <f t="shared" si="445"/>
        <v>3.6328360000001308E-2</v>
      </c>
      <c r="I5656" s="7"/>
      <c r="J5656">
        <v>-611.875</v>
      </c>
      <c r="K5656" s="8">
        <f t="shared" si="441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442"/>
        <v>110.717</v>
      </c>
      <c r="E5657" s="8">
        <f>K5686/1000</f>
        <v>111.16</v>
      </c>
      <c r="F5657" s="4">
        <f t="shared" si="443"/>
        <v>0.44299999999999784</v>
      </c>
      <c r="G5657" s="4">
        <f t="shared" si="444"/>
        <v>0.44299999999999784</v>
      </c>
      <c r="H5657" s="7">
        <f t="shared" si="445"/>
        <v>0.19624899999999809</v>
      </c>
      <c r="I5657" s="7"/>
      <c r="J5657">
        <v>-611.875</v>
      </c>
      <c r="K5657" s="8">
        <f t="shared" si="441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442"/>
        <v>109.804</v>
      </c>
      <c r="E5658" s="8">
        <f>K5687/1000</f>
        <v>110.244</v>
      </c>
      <c r="F5658" s="4">
        <f t="shared" si="443"/>
        <v>0.43999999999999773</v>
      </c>
      <c r="G5658" s="4">
        <f t="shared" si="444"/>
        <v>0.43999999999999773</v>
      </c>
      <c r="H5658" s="7">
        <f t="shared" si="445"/>
        <v>0.193599999999998</v>
      </c>
      <c r="I5658" s="7"/>
      <c r="J5658">
        <v>-611.875</v>
      </c>
      <c r="K5658" s="8">
        <f t="shared" si="441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442"/>
        <v>108.997</v>
      </c>
      <c r="E5659" s="8">
        <f>K5688/1000</f>
        <v>109.327</v>
      </c>
      <c r="F5659" s="4">
        <f t="shared" si="443"/>
        <v>0.32999999999999829</v>
      </c>
      <c r="G5659" s="4">
        <f t="shared" si="444"/>
        <v>0.32999999999999829</v>
      </c>
      <c r="H5659" s="7">
        <f t="shared" si="445"/>
        <v>0.10889999999999887</v>
      </c>
      <c r="I5659" s="7"/>
      <c r="J5659">
        <v>-1066.92</v>
      </c>
      <c r="K5659" s="8">
        <f t="shared" si="441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442"/>
        <v>108.363</v>
      </c>
      <c r="E5660" s="8">
        <f>K5689/1000</f>
        <v>108.67100000000001</v>
      </c>
      <c r="F5660" s="4">
        <f t="shared" si="443"/>
        <v>0.30800000000000693</v>
      </c>
      <c r="G5660" s="4">
        <f t="shared" si="444"/>
        <v>0.30800000000000693</v>
      </c>
      <c r="H5660" s="7">
        <f t="shared" si="445"/>
        <v>9.4864000000004278E-2</v>
      </c>
      <c r="I5660" s="7"/>
      <c r="J5660">
        <v>-1257.43</v>
      </c>
      <c r="K5660" s="8">
        <f t="shared" si="441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442"/>
        <v>107.685</v>
      </c>
      <c r="E5661" s="8">
        <f>K5690/1000</f>
        <v>108.006</v>
      </c>
      <c r="F5661" s="4">
        <f t="shared" si="443"/>
        <v>0.32099999999999795</v>
      </c>
      <c r="G5661" s="4">
        <f t="shared" si="444"/>
        <v>0.32099999999999795</v>
      </c>
      <c r="H5661" s="7">
        <f t="shared" si="445"/>
        <v>0.10304099999999869</v>
      </c>
      <c r="I5661" s="7"/>
      <c r="J5661">
        <v>110690</v>
      </c>
      <c r="K5661" s="8">
        <f t="shared" si="441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442"/>
        <v>107.205</v>
      </c>
      <c r="E5662" s="8">
        <f>K5691/1000</f>
        <v>107.38</v>
      </c>
      <c r="F5662" s="4">
        <f t="shared" si="443"/>
        <v>0.17499999999999716</v>
      </c>
      <c r="G5662" s="4">
        <f t="shared" si="444"/>
        <v>0.17499999999999716</v>
      </c>
      <c r="H5662" s="7">
        <f t="shared" si="445"/>
        <v>3.0624999999999004E-2</v>
      </c>
      <c r="I5662" s="7"/>
      <c r="J5662">
        <v>109667</v>
      </c>
      <c r="K5662" s="8">
        <f t="shared" si="441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442"/>
        <v>106.949</v>
      </c>
      <c r="E5663" s="8">
        <f>K5692/1000</f>
        <v>107.012</v>
      </c>
      <c r="F5663" s="4">
        <f t="shared" si="443"/>
        <v>6.3000000000002387E-2</v>
      </c>
      <c r="G5663" s="4">
        <f t="shared" si="444"/>
        <v>6.3000000000002387E-2</v>
      </c>
      <c r="H5663" s="7">
        <f t="shared" si="445"/>
        <v>3.9690000000003004E-3</v>
      </c>
      <c r="I5663" s="7"/>
      <c r="J5663">
        <v>108431</v>
      </c>
      <c r="K5663" s="8">
        <f t="shared" si="441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442"/>
        <v>106.669</v>
      </c>
      <c r="E5664" s="8">
        <f>K5693/1000</f>
        <v>107.003</v>
      </c>
      <c r="F5664" s="4">
        <f t="shared" si="443"/>
        <v>0.33400000000000318</v>
      </c>
      <c r="G5664" s="4">
        <f t="shared" si="444"/>
        <v>0.33400000000000318</v>
      </c>
      <c r="H5664" s="7">
        <f t="shared" si="445"/>
        <v>0.11155600000000213</v>
      </c>
      <c r="I5664" s="7"/>
      <c r="J5664">
        <v>107877</v>
      </c>
      <c r="K5664" s="8">
        <f t="shared" si="441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442"/>
        <v>89.850100000000012</v>
      </c>
      <c r="E5665" s="8">
        <f>K5694/1000</f>
        <v>89.178899999999999</v>
      </c>
      <c r="F5665" s="4">
        <f t="shared" si="443"/>
        <v>-0.67120000000001312</v>
      </c>
      <c r="G5665" s="4">
        <f t="shared" si="444"/>
        <v>0.67120000000001312</v>
      </c>
      <c r="H5665" s="7">
        <f t="shared" si="445"/>
        <v>0.45050944000001764</v>
      </c>
      <c r="I5665" s="7"/>
      <c r="J5665">
        <v>106975</v>
      </c>
      <c r="K5665" s="8">
        <f t="shared" si="441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442"/>
        <v>25.236599999999999</v>
      </c>
      <c r="E5666" s="8">
        <f>K5695/1000</f>
        <v>23.8658</v>
      </c>
      <c r="F5666" s="4">
        <f t="shared" si="443"/>
        <v>-1.3707999999999991</v>
      </c>
      <c r="G5666" s="4">
        <f t="shared" si="444"/>
        <v>1.3707999999999991</v>
      </c>
      <c r="H5666" s="7">
        <f t="shared" si="445"/>
        <v>1.8790926399999976</v>
      </c>
      <c r="I5666" s="7"/>
      <c r="J5666">
        <v>106312</v>
      </c>
      <c r="K5666" s="8">
        <f t="shared" si="441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442"/>
        <v>-0.92471500000000006</v>
      </c>
      <c r="E5667" s="8">
        <f>K5696/1000</f>
        <v>-0.92471500000000006</v>
      </c>
      <c r="F5667" s="4">
        <f t="shared" si="443"/>
        <v>0</v>
      </c>
      <c r="G5667" s="4">
        <f t="shared" si="444"/>
        <v>0</v>
      </c>
      <c r="H5667" s="7">
        <f t="shared" si="445"/>
        <v>0</v>
      </c>
      <c r="I5667" s="7"/>
      <c r="J5667">
        <v>105973</v>
      </c>
      <c r="K5667" s="8">
        <f t="shared" si="441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442"/>
        <v>-0.61187499999999995</v>
      </c>
      <c r="E5668" s="8">
        <f>K5697/1000</f>
        <v>-0.61187499999999995</v>
      </c>
      <c r="F5668" s="4">
        <f t="shared" si="443"/>
        <v>0</v>
      </c>
      <c r="G5668" s="4">
        <f t="shared" si="444"/>
        <v>0</v>
      </c>
      <c r="H5668" s="7">
        <f t="shared" si="445"/>
        <v>0</v>
      </c>
      <c r="I5668" s="7"/>
      <c r="J5668">
        <v>105968</v>
      </c>
      <c r="K5668" s="8">
        <f t="shared" si="441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442"/>
        <v>-0.61187499999999995</v>
      </c>
      <c r="E5669" s="8">
        <f>K5698/1000</f>
        <v>-0.61187499999999995</v>
      </c>
      <c r="F5669" s="4">
        <f t="shared" si="443"/>
        <v>0</v>
      </c>
      <c r="G5669" s="4">
        <f t="shared" si="444"/>
        <v>0</v>
      </c>
      <c r="H5669" s="7">
        <f t="shared" si="445"/>
        <v>0</v>
      </c>
      <c r="I5669" s="7"/>
      <c r="J5669">
        <v>105967</v>
      </c>
      <c r="K5669" s="8">
        <f t="shared" si="441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442"/>
        <v>-0.61187499999999995</v>
      </c>
      <c r="E5670" s="8">
        <f>K5699/1000</f>
        <v>-0.61187499999999995</v>
      </c>
      <c r="F5670" s="4">
        <f t="shared" si="443"/>
        <v>0</v>
      </c>
      <c r="G5670" s="4">
        <f t="shared" si="444"/>
        <v>0</v>
      </c>
      <c r="H5670" s="7">
        <f t="shared" si="445"/>
        <v>0</v>
      </c>
      <c r="I5670" s="7"/>
      <c r="J5670">
        <v>98379.4</v>
      </c>
      <c r="K5670" s="8">
        <f t="shared" si="441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442"/>
        <v>-0.61187499999999995</v>
      </c>
      <c r="E5671" s="8">
        <f>K5700/1000</f>
        <v>-0.61187499999999995</v>
      </c>
      <c r="F5671" s="4">
        <f t="shared" si="443"/>
        <v>0</v>
      </c>
      <c r="G5671" s="4">
        <f t="shared" si="444"/>
        <v>0</v>
      </c>
      <c r="H5671" s="7">
        <f t="shared" si="445"/>
        <v>0</v>
      </c>
      <c r="I5671" s="7"/>
      <c r="J5671">
        <v>35620.199999999997</v>
      </c>
      <c r="K5671" s="8">
        <f t="shared" si="441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442"/>
        <v>-0.61187499999999995</v>
      </c>
      <c r="E5672" s="8">
        <f>K5701/1000</f>
        <v>-0.61187499999999995</v>
      </c>
      <c r="F5672" s="4">
        <f t="shared" si="443"/>
        <v>0</v>
      </c>
      <c r="G5672" s="4">
        <f t="shared" si="444"/>
        <v>0</v>
      </c>
      <c r="H5672" s="7">
        <f t="shared" si="445"/>
        <v>0</v>
      </c>
      <c r="I5672" s="7"/>
      <c r="J5672">
        <v>-924.71500000000003</v>
      </c>
      <c r="K5672" s="8">
        <f t="shared" si="441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442"/>
        <v>-0.61187499999999995</v>
      </c>
      <c r="E5673" s="8">
        <f>K5702/1000</f>
        <v>-0.61187499999999995</v>
      </c>
      <c r="F5673" s="4">
        <f t="shared" si="443"/>
        <v>0</v>
      </c>
      <c r="G5673" s="4">
        <f t="shared" si="444"/>
        <v>0</v>
      </c>
      <c r="H5673" s="7">
        <f t="shared" si="445"/>
        <v>0</v>
      </c>
      <c r="I5673" s="7"/>
      <c r="J5673">
        <v>-611.875</v>
      </c>
      <c r="K5673" s="8">
        <f t="shared" si="441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442"/>
        <v>-0.61187499999999995</v>
      </c>
      <c r="E5674" s="8">
        <f>K5703/1000</f>
        <v>-0.61187499999999995</v>
      </c>
      <c r="F5674" s="4">
        <f t="shared" si="443"/>
        <v>0</v>
      </c>
      <c r="G5674" s="4">
        <f t="shared" si="444"/>
        <v>0</v>
      </c>
      <c r="H5674" s="7">
        <f t="shared" si="445"/>
        <v>0</v>
      </c>
      <c r="I5674" s="7"/>
      <c r="J5674">
        <v>-611.875</v>
      </c>
      <c r="K5674" s="8">
        <f t="shared" si="441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442"/>
        <v>-0.61187499999999995</v>
      </c>
      <c r="E5675" s="8">
        <f>K5704/1000</f>
        <v>-0.61187499999999995</v>
      </c>
      <c r="F5675" s="4">
        <f t="shared" si="443"/>
        <v>0</v>
      </c>
      <c r="G5675" s="4">
        <f t="shared" si="444"/>
        <v>0</v>
      </c>
      <c r="H5675" s="7">
        <f t="shared" si="445"/>
        <v>0</v>
      </c>
      <c r="I5675" s="7"/>
      <c r="J5675">
        <v>-611.875</v>
      </c>
      <c r="K5675" s="8">
        <f t="shared" si="441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442"/>
        <v>-0.61187499999999995</v>
      </c>
      <c r="E5676" s="8">
        <f>K5705/1000</f>
        <v>-0.61187499999999995</v>
      </c>
      <c r="F5676" s="4">
        <f t="shared" si="443"/>
        <v>0</v>
      </c>
      <c r="G5676" s="4">
        <f t="shared" si="444"/>
        <v>0</v>
      </c>
      <c r="H5676" s="7">
        <f t="shared" si="445"/>
        <v>0</v>
      </c>
      <c r="I5676" s="7"/>
      <c r="J5676">
        <v>-611.875</v>
      </c>
      <c r="K5676" s="8">
        <f t="shared" ref="K5676:K5739" si="446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442"/>
        <v>-0.61187499999999995</v>
      </c>
      <c r="E5677" s="8">
        <f>K5706/1000</f>
        <v>-0.61187499999999995</v>
      </c>
      <c r="F5677" s="4">
        <f t="shared" si="443"/>
        <v>0</v>
      </c>
      <c r="G5677" s="4">
        <f t="shared" si="444"/>
        <v>0</v>
      </c>
      <c r="H5677" s="7">
        <f t="shared" si="445"/>
        <v>0</v>
      </c>
      <c r="I5677" s="7"/>
      <c r="J5677">
        <v>-611.875</v>
      </c>
      <c r="K5677" s="8">
        <f t="shared" si="446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442"/>
        <v>-1.0669200000000001</v>
      </c>
      <c r="E5678" s="8">
        <f>K5707/1000</f>
        <v>-1.0669200000000001</v>
      </c>
      <c r="F5678" s="4">
        <f t="shared" si="443"/>
        <v>0</v>
      </c>
      <c r="G5678" s="4">
        <f t="shared" si="444"/>
        <v>0</v>
      </c>
      <c r="H5678" s="7">
        <f t="shared" si="445"/>
        <v>0</v>
      </c>
      <c r="I5678" s="7"/>
      <c r="J5678">
        <v>-611.875</v>
      </c>
      <c r="K5678" s="8">
        <f t="shared" si="446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442"/>
        <v>-4.2418199999999997</v>
      </c>
      <c r="E5679" s="8">
        <f>K5708/1000</f>
        <v>-4.24437</v>
      </c>
      <c r="F5679" s="4">
        <f t="shared" si="443"/>
        <v>-2.5500000000002743E-3</v>
      </c>
      <c r="G5679" s="4">
        <f t="shared" si="444"/>
        <v>2.5500000000002743E-3</v>
      </c>
      <c r="H5679" s="7">
        <f t="shared" si="445"/>
        <v>6.5025000000013985E-6</v>
      </c>
      <c r="I5679" s="7"/>
      <c r="J5679">
        <v>-611.875</v>
      </c>
      <c r="K5679" s="8">
        <f t="shared" si="446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442"/>
        <v>101.039</v>
      </c>
      <c r="E5680" s="8">
        <f>K5709/1000</f>
        <v>101.262</v>
      </c>
      <c r="F5680" s="4">
        <f t="shared" si="443"/>
        <v>0.22299999999999898</v>
      </c>
      <c r="G5680" s="4">
        <f t="shared" si="444"/>
        <v>0.22299999999999898</v>
      </c>
      <c r="H5680" s="7">
        <f t="shared" si="445"/>
        <v>4.9728999999999544E-2</v>
      </c>
      <c r="I5680" s="7"/>
      <c r="J5680">
        <v>-611.875</v>
      </c>
      <c r="K5680" s="8">
        <f t="shared" si="446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442"/>
        <v>110.041</v>
      </c>
      <c r="E5681" s="8">
        <f>K5710/1000</f>
        <v>110.51600000000001</v>
      </c>
      <c r="F5681" s="4">
        <f t="shared" si="443"/>
        <v>0.47500000000000853</v>
      </c>
      <c r="G5681" s="4">
        <f t="shared" si="444"/>
        <v>0.47500000000000853</v>
      </c>
      <c r="H5681" s="7">
        <f t="shared" si="445"/>
        <v>0.2256250000000081</v>
      </c>
      <c r="I5681" s="7"/>
      <c r="J5681">
        <v>-611.875</v>
      </c>
      <c r="K5681" s="8">
        <f t="shared" si="446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442"/>
        <v>109.044</v>
      </c>
      <c r="E5682" s="8">
        <f>K5711/1000</f>
        <v>109.377</v>
      </c>
      <c r="F5682" s="4">
        <f t="shared" si="443"/>
        <v>0.33299999999999841</v>
      </c>
      <c r="G5682" s="4">
        <f t="shared" si="444"/>
        <v>0.33299999999999841</v>
      </c>
      <c r="H5682" s="7">
        <f t="shared" si="445"/>
        <v>0.11088899999999895</v>
      </c>
      <c r="I5682" s="7"/>
      <c r="J5682">
        <v>-611.875</v>
      </c>
      <c r="K5682" s="8">
        <f t="shared" si="446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442"/>
        <v>108.249</v>
      </c>
      <c r="E5683" s="8">
        <f>K5712/1000</f>
        <v>108.575</v>
      </c>
      <c r="F5683" s="4">
        <f t="shared" si="443"/>
        <v>0.32600000000000762</v>
      </c>
      <c r="G5683" s="4">
        <f t="shared" si="444"/>
        <v>0.32600000000000762</v>
      </c>
      <c r="H5683" s="7">
        <f t="shared" si="445"/>
        <v>0.10627600000000496</v>
      </c>
      <c r="I5683" s="7"/>
      <c r="J5683">
        <v>-1066.92</v>
      </c>
      <c r="K5683" s="8">
        <f t="shared" si="446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442"/>
        <v>107.69</v>
      </c>
      <c r="E5684" s="8">
        <f>K5713/1000</f>
        <v>107.88</v>
      </c>
      <c r="F5684" s="4">
        <f t="shared" si="443"/>
        <v>0.18999999999999773</v>
      </c>
      <c r="G5684" s="4">
        <f t="shared" si="444"/>
        <v>0.18999999999999773</v>
      </c>
      <c r="H5684" s="7">
        <f t="shared" si="445"/>
        <v>3.6099999999999133E-2</v>
      </c>
      <c r="I5684" s="7"/>
      <c r="J5684">
        <v>-3780.16</v>
      </c>
      <c r="K5684" s="8">
        <f t="shared" si="446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442"/>
        <v>107.11</v>
      </c>
      <c r="E5685" s="8">
        <f>K5714/1000</f>
        <v>107.40300000000001</v>
      </c>
      <c r="F5685" s="4">
        <f t="shared" si="443"/>
        <v>0.29300000000000637</v>
      </c>
      <c r="G5685" s="4">
        <f t="shared" si="444"/>
        <v>0.29300000000000637</v>
      </c>
      <c r="H5685" s="7">
        <f t="shared" si="445"/>
        <v>8.5849000000003728E-2</v>
      </c>
      <c r="I5685" s="7"/>
      <c r="J5685">
        <v>91074.5</v>
      </c>
      <c r="K5685" s="8">
        <f t="shared" si="446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442"/>
        <v>106.755</v>
      </c>
      <c r="E5686" s="8">
        <f>K5715/1000</f>
        <v>106.86</v>
      </c>
      <c r="F5686" s="4">
        <f t="shared" si="443"/>
        <v>0.10500000000000398</v>
      </c>
      <c r="G5686" s="4">
        <f t="shared" si="444"/>
        <v>0.10500000000000398</v>
      </c>
      <c r="H5686" s="7">
        <f t="shared" si="445"/>
        <v>1.1025000000000836E-2</v>
      </c>
      <c r="I5686" s="7"/>
      <c r="J5686">
        <v>111160</v>
      </c>
      <c r="K5686" s="8">
        <f t="shared" si="446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442"/>
        <v>106.46899999999999</v>
      </c>
      <c r="E5687" s="8">
        <f>K5716/1000</f>
        <v>106.851</v>
      </c>
      <c r="F5687" s="4">
        <f t="shared" si="443"/>
        <v>0.382000000000005</v>
      </c>
      <c r="G5687" s="4">
        <f t="shared" si="444"/>
        <v>0.382000000000005</v>
      </c>
      <c r="H5687" s="7">
        <f t="shared" si="445"/>
        <v>0.14592400000000383</v>
      </c>
      <c r="I5687" s="7"/>
      <c r="J5687">
        <v>110244</v>
      </c>
      <c r="K5687" s="8">
        <f t="shared" si="446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442"/>
        <v>106.27</v>
      </c>
      <c r="E5688" s="8">
        <f>K5717/1000</f>
        <v>106.684</v>
      </c>
      <c r="F5688" s="4">
        <f t="shared" si="443"/>
        <v>0.41400000000000148</v>
      </c>
      <c r="G5688" s="4">
        <f t="shared" si="444"/>
        <v>0.41400000000000148</v>
      </c>
      <c r="H5688" s="7">
        <f t="shared" si="445"/>
        <v>0.17139600000000121</v>
      </c>
      <c r="I5688" s="7"/>
      <c r="J5688">
        <v>109327</v>
      </c>
      <c r="K5688" s="8">
        <f t="shared" si="446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442"/>
        <v>89.475800000000007</v>
      </c>
      <c r="E5689" s="8">
        <f>K5718/1000</f>
        <v>89.2624</v>
      </c>
      <c r="F5689" s="4">
        <f t="shared" si="443"/>
        <v>-0.21340000000000714</v>
      </c>
      <c r="G5689" s="4">
        <f t="shared" si="444"/>
        <v>0.21340000000000714</v>
      </c>
      <c r="H5689" s="7">
        <f t="shared" si="445"/>
        <v>4.5539560000003046E-2</v>
      </c>
      <c r="I5689" s="7"/>
      <c r="J5689">
        <v>108671</v>
      </c>
      <c r="K5689" s="8">
        <f t="shared" si="446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442"/>
        <v>24.4313</v>
      </c>
      <c r="E5690" s="8">
        <f>K5719/1000</f>
        <v>23.169799999999999</v>
      </c>
      <c r="F5690" s="4">
        <f t="shared" si="443"/>
        <v>-1.2615000000000016</v>
      </c>
      <c r="G5690" s="4">
        <f t="shared" si="444"/>
        <v>1.2615000000000016</v>
      </c>
      <c r="H5690" s="7">
        <f t="shared" si="445"/>
        <v>1.5913822500000041</v>
      </c>
      <c r="I5690" s="7"/>
      <c r="J5690">
        <v>108006</v>
      </c>
      <c r="K5690" s="8">
        <f t="shared" si="446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442"/>
        <v>-0.92471500000000006</v>
      </c>
      <c r="E5691" s="8">
        <f>K5720/1000</f>
        <v>-0.92471500000000006</v>
      </c>
      <c r="F5691" s="4">
        <f t="shared" si="443"/>
        <v>0</v>
      </c>
      <c r="G5691" s="4">
        <f t="shared" si="444"/>
        <v>0</v>
      </c>
      <c r="H5691" s="7">
        <f t="shared" si="445"/>
        <v>0</v>
      </c>
      <c r="I5691" s="7"/>
      <c r="J5691">
        <v>107380</v>
      </c>
      <c r="K5691" s="8">
        <f t="shared" si="446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442"/>
        <v>-0.61187499999999995</v>
      </c>
      <c r="E5692" s="8">
        <f>K5721/1000</f>
        <v>-0.61187499999999995</v>
      </c>
      <c r="F5692" s="4">
        <f t="shared" si="443"/>
        <v>0</v>
      </c>
      <c r="G5692" s="4">
        <f t="shared" si="444"/>
        <v>0</v>
      </c>
      <c r="H5692" s="7">
        <f t="shared" si="445"/>
        <v>0</v>
      </c>
      <c r="I5692" s="7"/>
      <c r="J5692">
        <v>107012</v>
      </c>
      <c r="K5692" s="8">
        <f t="shared" si="446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442"/>
        <v>-0.61187499999999995</v>
      </c>
      <c r="E5693" s="8">
        <f>K5722/1000</f>
        <v>-0.61187499999999995</v>
      </c>
      <c r="F5693" s="4">
        <f t="shared" si="443"/>
        <v>0</v>
      </c>
      <c r="G5693" s="4">
        <f t="shared" si="444"/>
        <v>0</v>
      </c>
      <c r="H5693" s="7">
        <f t="shared" si="445"/>
        <v>0</v>
      </c>
      <c r="I5693" s="7"/>
      <c r="J5693">
        <v>107003</v>
      </c>
      <c r="K5693" s="8">
        <f t="shared" si="446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442"/>
        <v>-0.61187499999999995</v>
      </c>
      <c r="E5694" s="8">
        <f>K5723/1000</f>
        <v>-0.61187499999999995</v>
      </c>
      <c r="F5694" s="4">
        <f t="shared" si="443"/>
        <v>0</v>
      </c>
      <c r="G5694" s="4">
        <f t="shared" si="444"/>
        <v>0</v>
      </c>
      <c r="H5694" s="7">
        <f t="shared" si="445"/>
        <v>0</v>
      </c>
      <c r="I5694" s="7"/>
      <c r="J5694">
        <v>89178.9</v>
      </c>
      <c r="K5694" s="8">
        <f t="shared" si="446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442"/>
        <v>-0.61187499999999995</v>
      </c>
      <c r="E5695" s="8">
        <f>K5724/1000</f>
        <v>-0.61187499999999995</v>
      </c>
      <c r="F5695" s="4">
        <f t="shared" si="443"/>
        <v>0</v>
      </c>
      <c r="G5695" s="4">
        <f t="shared" si="444"/>
        <v>0</v>
      </c>
      <c r="H5695" s="7">
        <f t="shared" si="445"/>
        <v>0</v>
      </c>
      <c r="I5695" s="7"/>
      <c r="J5695">
        <v>23865.8</v>
      </c>
      <c r="K5695" s="8">
        <f t="shared" si="446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442"/>
        <v>-0.61187499999999995</v>
      </c>
      <c r="E5696" s="8">
        <f>K5725/1000</f>
        <v>-0.61187499999999995</v>
      </c>
      <c r="F5696" s="4">
        <f t="shared" si="443"/>
        <v>0</v>
      </c>
      <c r="G5696" s="4">
        <f t="shared" si="444"/>
        <v>0</v>
      </c>
      <c r="H5696" s="7">
        <f t="shared" si="445"/>
        <v>0</v>
      </c>
      <c r="I5696" s="7"/>
      <c r="J5696">
        <v>-924.71500000000003</v>
      </c>
      <c r="K5696" s="8">
        <f t="shared" si="446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442"/>
        <v>-0.61187499999999995</v>
      </c>
      <c r="E5697" s="8">
        <f>K5726/1000</f>
        <v>-0.61187499999999995</v>
      </c>
      <c r="F5697" s="4">
        <f t="shared" si="443"/>
        <v>0</v>
      </c>
      <c r="G5697" s="4">
        <f t="shared" si="444"/>
        <v>0</v>
      </c>
      <c r="H5697" s="7">
        <f t="shared" si="445"/>
        <v>0</v>
      </c>
      <c r="I5697" s="7"/>
      <c r="J5697">
        <v>-611.875</v>
      </c>
      <c r="K5697" s="8">
        <f t="shared" si="446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442"/>
        <v>-0.61187499999999995</v>
      </c>
      <c r="E5698" s="8">
        <f>K5727/1000</f>
        <v>-0.61187499999999995</v>
      </c>
      <c r="F5698" s="4">
        <f t="shared" si="443"/>
        <v>0</v>
      </c>
      <c r="G5698" s="4">
        <f t="shared" si="444"/>
        <v>0</v>
      </c>
      <c r="H5698" s="7">
        <f t="shared" si="445"/>
        <v>0</v>
      </c>
      <c r="I5698" s="7"/>
      <c r="J5698">
        <v>-611.875</v>
      </c>
      <c r="K5698" s="8">
        <f t="shared" si="446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442"/>
        <v>-0.61187499999999995</v>
      </c>
      <c r="E5699" s="8">
        <f>K5728/1000</f>
        <v>-0.61187499999999995</v>
      </c>
      <c r="F5699" s="4">
        <f t="shared" si="443"/>
        <v>0</v>
      </c>
      <c r="G5699" s="4">
        <f t="shared" si="444"/>
        <v>0</v>
      </c>
      <c r="H5699" s="7">
        <f t="shared" si="445"/>
        <v>0</v>
      </c>
      <c r="I5699" s="7"/>
      <c r="J5699">
        <v>-611.875</v>
      </c>
      <c r="K5699" s="8">
        <f t="shared" si="446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442"/>
        <v>-0.61187499999999995</v>
      </c>
      <c r="E5700" s="8">
        <f>K5729/1000</f>
        <v>-0.61187499999999995</v>
      </c>
      <c r="F5700" s="4">
        <f t="shared" si="443"/>
        <v>0</v>
      </c>
      <c r="G5700" s="4">
        <f t="shared" si="444"/>
        <v>0</v>
      </c>
      <c r="H5700" s="7">
        <f t="shared" si="445"/>
        <v>0</v>
      </c>
      <c r="I5700" s="7"/>
      <c r="J5700">
        <v>-611.875</v>
      </c>
      <c r="K5700" s="8">
        <f t="shared" si="446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442"/>
        <v>-0.61187499999999995</v>
      </c>
      <c r="E5701" s="8">
        <f>K5730/1000</f>
        <v>-0.61187499999999995</v>
      </c>
      <c r="F5701" s="4">
        <f t="shared" si="443"/>
        <v>0</v>
      </c>
      <c r="G5701" s="4">
        <f t="shared" si="444"/>
        <v>0</v>
      </c>
      <c r="H5701" s="7">
        <f t="shared" si="445"/>
        <v>0</v>
      </c>
      <c r="I5701" s="7"/>
      <c r="J5701">
        <v>-611.875</v>
      </c>
      <c r="K5701" s="8">
        <f t="shared" si="446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442"/>
        <v>-1.0669200000000001</v>
      </c>
      <c r="E5702" s="8">
        <f>K5731/1000</f>
        <v>-1.0669200000000001</v>
      </c>
      <c r="F5702" s="4">
        <f t="shared" si="443"/>
        <v>0</v>
      </c>
      <c r="G5702" s="4">
        <f t="shared" si="444"/>
        <v>0</v>
      </c>
      <c r="H5702" s="7">
        <f t="shared" si="445"/>
        <v>0</v>
      </c>
      <c r="I5702" s="7"/>
      <c r="J5702">
        <v>-611.875</v>
      </c>
      <c r="K5702" s="8">
        <f t="shared" si="446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442"/>
        <v>-3.33738</v>
      </c>
      <c r="E5703" s="8">
        <f>K5732/1000</f>
        <v>-3.3382800000000001</v>
      </c>
      <c r="F5703" s="4">
        <f t="shared" si="443"/>
        <v>-9.0000000000012292E-4</v>
      </c>
      <c r="G5703" s="4">
        <f t="shared" si="444"/>
        <v>9.0000000000012292E-4</v>
      </c>
      <c r="H5703" s="7">
        <f t="shared" si="445"/>
        <v>8.1000000000022126E-7</v>
      </c>
      <c r="I5703" s="7"/>
      <c r="J5703">
        <v>-611.875</v>
      </c>
      <c r="K5703" s="8">
        <f t="shared" si="446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442"/>
        <v>73.808999999999997</v>
      </c>
      <c r="E5704" s="8">
        <f>K5733/1000</f>
        <v>73.5976</v>
      </c>
      <c r="F5704" s="4">
        <f t="shared" si="443"/>
        <v>-0.21139999999999759</v>
      </c>
      <c r="G5704" s="4">
        <f t="shared" si="444"/>
        <v>0.21139999999999759</v>
      </c>
      <c r="H5704" s="7">
        <f t="shared" si="445"/>
        <v>4.4689959999998981E-2</v>
      </c>
      <c r="I5704" s="7"/>
      <c r="J5704">
        <v>-611.875</v>
      </c>
      <c r="K5704" s="8">
        <f t="shared" si="446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447">C5705/1000</f>
        <v>111.461</v>
      </c>
      <c r="E5705" s="8">
        <f>K5734/1000</f>
        <v>111.97799999999999</v>
      </c>
      <c r="F5705" s="4">
        <f t="shared" ref="F5705:F5768" si="448">(E5705- D5705)</f>
        <v>0.51699999999999591</v>
      </c>
      <c r="G5705" s="4">
        <f t="shared" ref="G5705:G5768" si="449">ABS(F5705)</f>
        <v>0.51699999999999591</v>
      </c>
      <c r="H5705" s="7">
        <f t="shared" ref="H5705:H5768" si="450">(G5705^2)</f>
        <v>0.26728899999999578</v>
      </c>
      <c r="I5705" s="7"/>
      <c r="J5705">
        <v>-611.875</v>
      </c>
      <c r="K5705" s="8">
        <f t="shared" si="446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447"/>
        <v>110.846</v>
      </c>
      <c r="E5706" s="8">
        <f>K5735/1000</f>
        <v>111.17100000000001</v>
      </c>
      <c r="F5706" s="4">
        <f t="shared" si="448"/>
        <v>0.32500000000000284</v>
      </c>
      <c r="G5706" s="4">
        <f t="shared" si="449"/>
        <v>0.32500000000000284</v>
      </c>
      <c r="H5706" s="7">
        <f t="shared" si="450"/>
        <v>0.10562500000000184</v>
      </c>
      <c r="I5706" s="7"/>
      <c r="J5706">
        <v>-611.875</v>
      </c>
      <c r="K5706" s="8">
        <f t="shared" si="446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447"/>
        <v>110.12</v>
      </c>
      <c r="E5707" s="8">
        <f>K5736/1000</f>
        <v>110.453</v>
      </c>
      <c r="F5707" s="4">
        <f t="shared" si="448"/>
        <v>0.33299999999999841</v>
      </c>
      <c r="G5707" s="4">
        <f t="shared" si="449"/>
        <v>0.33299999999999841</v>
      </c>
      <c r="H5707" s="7">
        <f t="shared" si="450"/>
        <v>0.11088899999999895</v>
      </c>
      <c r="I5707" s="7"/>
      <c r="J5707">
        <v>-1066.92</v>
      </c>
      <c r="K5707" s="8">
        <f t="shared" si="446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447"/>
        <v>109.327</v>
      </c>
      <c r="E5708" s="8">
        <f>K5737/1000</f>
        <v>109.643</v>
      </c>
      <c r="F5708" s="4">
        <f t="shared" si="448"/>
        <v>0.3160000000000025</v>
      </c>
      <c r="G5708" s="4">
        <f t="shared" si="449"/>
        <v>0.3160000000000025</v>
      </c>
      <c r="H5708" s="7">
        <f t="shared" si="450"/>
        <v>9.9856000000001582E-2</v>
      </c>
      <c r="I5708" s="7"/>
      <c r="J5708">
        <v>-4244.37</v>
      </c>
      <c r="K5708" s="8">
        <f t="shared" si="446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447"/>
        <v>108.586</v>
      </c>
      <c r="E5709" s="8">
        <f>K5738/1000</f>
        <v>108.881</v>
      </c>
      <c r="F5709" s="4">
        <f t="shared" si="448"/>
        <v>0.29500000000000171</v>
      </c>
      <c r="G5709" s="4">
        <f t="shared" si="449"/>
        <v>0.29500000000000171</v>
      </c>
      <c r="H5709" s="7">
        <f t="shared" si="450"/>
        <v>8.7025000000001004E-2</v>
      </c>
      <c r="I5709" s="7"/>
      <c r="J5709">
        <v>101262</v>
      </c>
      <c r="K5709" s="8">
        <f t="shared" si="446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447"/>
        <v>108.03</v>
      </c>
      <c r="E5710" s="8">
        <f>K5739/1000</f>
        <v>108.212</v>
      </c>
      <c r="F5710" s="4">
        <f t="shared" si="448"/>
        <v>0.18200000000000216</v>
      </c>
      <c r="G5710" s="4">
        <f t="shared" si="449"/>
        <v>0.18200000000000216</v>
      </c>
      <c r="H5710" s="7">
        <f t="shared" si="450"/>
        <v>3.3124000000000785E-2</v>
      </c>
      <c r="I5710" s="7"/>
      <c r="J5710">
        <v>110516</v>
      </c>
      <c r="K5710" s="8">
        <f t="shared" si="446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447"/>
        <v>107.749</v>
      </c>
      <c r="E5711" s="8">
        <f>K5740/1000</f>
        <v>108.20099999999999</v>
      </c>
      <c r="F5711" s="4">
        <f t="shared" si="448"/>
        <v>0.45199999999999818</v>
      </c>
      <c r="G5711" s="4">
        <f t="shared" si="449"/>
        <v>0.45199999999999818</v>
      </c>
      <c r="H5711" s="7">
        <f t="shared" si="450"/>
        <v>0.20430399999999835</v>
      </c>
      <c r="I5711" s="7"/>
      <c r="J5711">
        <v>109377</v>
      </c>
      <c r="K5711" s="8">
        <f t="shared" si="446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447"/>
        <v>107.48</v>
      </c>
      <c r="E5712" s="8">
        <f>K5741/1000</f>
        <v>107.785</v>
      </c>
      <c r="F5712" s="4">
        <f t="shared" si="448"/>
        <v>0.30499999999999261</v>
      </c>
      <c r="G5712" s="4">
        <f t="shared" si="449"/>
        <v>0.30499999999999261</v>
      </c>
      <c r="H5712" s="7">
        <f t="shared" si="450"/>
        <v>9.3024999999995486E-2</v>
      </c>
      <c r="I5712" s="7"/>
      <c r="J5712">
        <v>108575</v>
      </c>
      <c r="K5712" s="8">
        <f t="shared" si="446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447"/>
        <v>87.562100000000001</v>
      </c>
      <c r="E5713" s="8">
        <f>K5742/1000</f>
        <v>86.74839999999999</v>
      </c>
      <c r="F5713" s="4">
        <f t="shared" si="448"/>
        <v>-0.81370000000001141</v>
      </c>
      <c r="G5713" s="4">
        <f t="shared" si="449"/>
        <v>0.81370000000001141</v>
      </c>
      <c r="H5713" s="7">
        <f t="shared" si="450"/>
        <v>0.66210769000001857</v>
      </c>
      <c r="I5713" s="7"/>
      <c r="J5713">
        <v>107880</v>
      </c>
      <c r="K5713" s="8">
        <f t="shared" si="446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447"/>
        <v>25.052299999999999</v>
      </c>
      <c r="E5714" s="8">
        <f>K5743/1000</f>
        <v>23.525400000000001</v>
      </c>
      <c r="F5714" s="4">
        <f t="shared" si="448"/>
        <v>-1.5268999999999977</v>
      </c>
      <c r="G5714" s="4">
        <f t="shared" si="449"/>
        <v>1.5268999999999977</v>
      </c>
      <c r="H5714" s="7">
        <f t="shared" si="450"/>
        <v>2.3314236099999932</v>
      </c>
      <c r="I5714" s="7"/>
      <c r="J5714">
        <v>107403</v>
      </c>
      <c r="K5714" s="8">
        <f t="shared" si="446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447"/>
        <v>-0.92471500000000006</v>
      </c>
      <c r="E5715" s="8">
        <f>K5744/1000</f>
        <v>-0.92471500000000006</v>
      </c>
      <c r="F5715" s="4">
        <f t="shared" si="448"/>
        <v>0</v>
      </c>
      <c r="G5715" s="4">
        <f t="shared" si="449"/>
        <v>0</v>
      </c>
      <c r="H5715" s="7">
        <f t="shared" si="450"/>
        <v>0</v>
      </c>
      <c r="I5715" s="7"/>
      <c r="J5715">
        <v>106860</v>
      </c>
      <c r="K5715" s="8">
        <f t="shared" si="446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447"/>
        <v>-0.61187499999999995</v>
      </c>
      <c r="E5716" s="8">
        <f>K5745/1000</f>
        <v>-0.61187499999999995</v>
      </c>
      <c r="F5716" s="4">
        <f t="shared" si="448"/>
        <v>0</v>
      </c>
      <c r="G5716" s="4">
        <f t="shared" si="449"/>
        <v>0</v>
      </c>
      <c r="H5716" s="7">
        <f t="shared" si="450"/>
        <v>0</v>
      </c>
      <c r="I5716" s="7"/>
      <c r="J5716">
        <v>106851</v>
      </c>
      <c r="K5716" s="8">
        <f t="shared" si="446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447"/>
        <v>-0.61187499999999995</v>
      </c>
      <c r="E5717" s="8">
        <f>K5746/1000</f>
        <v>-0.61187499999999995</v>
      </c>
      <c r="F5717" s="4">
        <f t="shared" si="448"/>
        <v>0</v>
      </c>
      <c r="G5717" s="4">
        <f t="shared" si="449"/>
        <v>0</v>
      </c>
      <c r="H5717" s="7">
        <f t="shared" si="450"/>
        <v>0</v>
      </c>
      <c r="I5717" s="7"/>
      <c r="J5717">
        <v>106684</v>
      </c>
      <c r="K5717" s="8">
        <f t="shared" si="446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447"/>
        <v>-0.61187499999999995</v>
      </c>
      <c r="E5718" s="8">
        <f>K5747/1000</f>
        <v>-0.61187499999999995</v>
      </c>
      <c r="F5718" s="4">
        <f t="shared" si="448"/>
        <v>0</v>
      </c>
      <c r="G5718" s="4">
        <f t="shared" si="449"/>
        <v>0</v>
      </c>
      <c r="H5718" s="7">
        <f t="shared" si="450"/>
        <v>0</v>
      </c>
      <c r="I5718" s="7"/>
      <c r="J5718">
        <v>89262.399999999994</v>
      </c>
      <c r="K5718" s="8">
        <f t="shared" si="446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447"/>
        <v>-0.61187499999999995</v>
      </c>
      <c r="E5719" s="8">
        <f>K5748/1000</f>
        <v>-0.61187499999999995</v>
      </c>
      <c r="F5719" s="4">
        <f t="shared" si="448"/>
        <v>0</v>
      </c>
      <c r="G5719" s="4">
        <f t="shared" si="449"/>
        <v>0</v>
      </c>
      <c r="H5719" s="7">
        <f t="shared" si="450"/>
        <v>0</v>
      </c>
      <c r="I5719" s="7"/>
      <c r="J5719">
        <v>23169.8</v>
      </c>
      <c r="K5719" s="8">
        <f t="shared" si="446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447"/>
        <v>-0.61187499999999995</v>
      </c>
      <c r="E5720" s="8">
        <f>K5749/1000</f>
        <v>-0.61187499999999995</v>
      </c>
      <c r="F5720" s="4">
        <f t="shared" si="448"/>
        <v>0</v>
      </c>
      <c r="G5720" s="4">
        <f t="shared" si="449"/>
        <v>0</v>
      </c>
      <c r="H5720" s="7">
        <f t="shared" si="450"/>
        <v>0</v>
      </c>
      <c r="I5720" s="7"/>
      <c r="J5720">
        <v>-924.71500000000003</v>
      </c>
      <c r="K5720" s="8">
        <f t="shared" si="446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447"/>
        <v>-0.61187499999999995</v>
      </c>
      <c r="E5721" s="8">
        <f>K5750/1000</f>
        <v>-0.61187499999999995</v>
      </c>
      <c r="F5721" s="4">
        <f t="shared" si="448"/>
        <v>0</v>
      </c>
      <c r="G5721" s="4">
        <f t="shared" si="449"/>
        <v>0</v>
      </c>
      <c r="H5721" s="7">
        <f t="shared" si="450"/>
        <v>0</v>
      </c>
      <c r="I5721" s="7"/>
      <c r="J5721">
        <v>-611.875</v>
      </c>
      <c r="K5721" s="8">
        <f t="shared" si="446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447"/>
        <v>-0.61187499999999995</v>
      </c>
      <c r="E5722" s="8">
        <f>K5751/1000</f>
        <v>-0.61187499999999995</v>
      </c>
      <c r="F5722" s="4">
        <f t="shared" si="448"/>
        <v>0</v>
      </c>
      <c r="G5722" s="4">
        <f t="shared" si="449"/>
        <v>0</v>
      </c>
      <c r="H5722" s="7">
        <f t="shared" si="450"/>
        <v>0</v>
      </c>
      <c r="I5722" s="7"/>
      <c r="J5722">
        <v>-611.875</v>
      </c>
      <c r="K5722" s="8">
        <f t="shared" si="446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447"/>
        <v>-0.61187499999999995</v>
      </c>
      <c r="E5723" s="8">
        <f>K5752/1000</f>
        <v>-0.61187499999999995</v>
      </c>
      <c r="F5723" s="4">
        <f t="shared" si="448"/>
        <v>0</v>
      </c>
      <c r="G5723" s="4">
        <f t="shared" si="449"/>
        <v>0</v>
      </c>
      <c r="H5723" s="7">
        <f t="shared" si="450"/>
        <v>0</v>
      </c>
      <c r="I5723" s="7"/>
      <c r="J5723">
        <v>-611.875</v>
      </c>
      <c r="K5723" s="8">
        <f t="shared" si="446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447"/>
        <v>-0.61187499999999995</v>
      </c>
      <c r="E5724" s="8">
        <f>K5753/1000</f>
        <v>-0.61187499999999995</v>
      </c>
      <c r="F5724" s="4">
        <f t="shared" si="448"/>
        <v>0</v>
      </c>
      <c r="G5724" s="4">
        <f t="shared" si="449"/>
        <v>0</v>
      </c>
      <c r="H5724" s="7">
        <f t="shared" si="450"/>
        <v>0</v>
      </c>
      <c r="I5724" s="7"/>
      <c r="J5724">
        <v>-611.875</v>
      </c>
      <c r="K5724" s="8">
        <f t="shared" si="446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447"/>
        <v>-0.61187499999999995</v>
      </c>
      <c r="E5725" s="8">
        <f>K5754/1000</f>
        <v>-0.61187499999999995</v>
      </c>
      <c r="F5725" s="4">
        <f t="shared" si="448"/>
        <v>0</v>
      </c>
      <c r="G5725" s="4">
        <f t="shared" si="449"/>
        <v>0</v>
      </c>
      <c r="H5725" s="7">
        <f t="shared" si="450"/>
        <v>0</v>
      </c>
      <c r="I5725" s="7"/>
      <c r="J5725">
        <v>-611.875</v>
      </c>
      <c r="K5725" s="8">
        <f t="shared" si="446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447"/>
        <v>-1.0669200000000001</v>
      </c>
      <c r="E5726" s="8">
        <f>K5755/1000</f>
        <v>-1.0669200000000001</v>
      </c>
      <c r="F5726" s="4">
        <f t="shared" si="448"/>
        <v>0</v>
      </c>
      <c r="G5726" s="4">
        <f t="shared" si="449"/>
        <v>0</v>
      </c>
      <c r="H5726" s="7">
        <f t="shared" si="450"/>
        <v>0</v>
      </c>
      <c r="I5726" s="7"/>
      <c r="J5726">
        <v>-611.875</v>
      </c>
      <c r="K5726" s="8">
        <f t="shared" si="446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447"/>
        <v>-3.3441399999999999</v>
      </c>
      <c r="E5727" s="8">
        <f>K5756/1000</f>
        <v>-3.3454200000000003</v>
      </c>
      <c r="F5727" s="4">
        <f t="shared" si="448"/>
        <v>-1.2800000000003919E-3</v>
      </c>
      <c r="G5727" s="4">
        <f t="shared" si="449"/>
        <v>1.2800000000003919E-3</v>
      </c>
      <c r="H5727" s="7">
        <f t="shared" si="450"/>
        <v>1.6384000000010034E-6</v>
      </c>
      <c r="I5727" s="7"/>
      <c r="J5727">
        <v>-611.875</v>
      </c>
      <c r="K5727" s="8">
        <f t="shared" si="446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447"/>
        <v>92.68889999999999</v>
      </c>
      <c r="E5728" s="8">
        <f>K5757/1000</f>
        <v>92.613199999999992</v>
      </c>
      <c r="F5728" s="4">
        <f t="shared" si="448"/>
        <v>-7.5699999999997658E-2</v>
      </c>
      <c r="G5728" s="4">
        <f t="shared" si="449"/>
        <v>7.5699999999997658E-2</v>
      </c>
      <c r="H5728" s="7">
        <f t="shared" si="450"/>
        <v>5.7304899999996457E-3</v>
      </c>
      <c r="I5728" s="7"/>
      <c r="J5728">
        <v>-611.875</v>
      </c>
      <c r="K5728" s="8">
        <f t="shared" si="446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447"/>
        <v>111.10599999999999</v>
      </c>
      <c r="E5729" s="8">
        <f>K5758/1000</f>
        <v>111.599</v>
      </c>
      <c r="F5729" s="4">
        <f t="shared" si="448"/>
        <v>0.49300000000000921</v>
      </c>
      <c r="G5729" s="4">
        <f t="shared" si="449"/>
        <v>0.49300000000000921</v>
      </c>
      <c r="H5729" s="7">
        <f t="shared" si="450"/>
        <v>0.24304900000000909</v>
      </c>
      <c r="I5729" s="7"/>
      <c r="J5729">
        <v>-611.875</v>
      </c>
      <c r="K5729" s="8">
        <f t="shared" si="446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447"/>
        <v>110.32899999999999</v>
      </c>
      <c r="E5730" s="8">
        <f>K5759/1000</f>
        <v>110.657</v>
      </c>
      <c r="F5730" s="4">
        <f t="shared" si="448"/>
        <v>0.32800000000000296</v>
      </c>
      <c r="G5730" s="4">
        <f t="shared" si="449"/>
        <v>0.32800000000000296</v>
      </c>
      <c r="H5730" s="7">
        <f t="shared" si="450"/>
        <v>0.10758400000000194</v>
      </c>
      <c r="I5730" s="7"/>
      <c r="J5730">
        <v>-611.875</v>
      </c>
      <c r="K5730" s="8">
        <f t="shared" si="446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447"/>
        <v>109.709</v>
      </c>
      <c r="E5731" s="8">
        <f>K5760/1000</f>
        <v>110.04</v>
      </c>
      <c r="F5731" s="4">
        <f t="shared" si="448"/>
        <v>0.33100000000000307</v>
      </c>
      <c r="G5731" s="4">
        <f t="shared" si="449"/>
        <v>0.33100000000000307</v>
      </c>
      <c r="H5731" s="7">
        <f t="shared" si="450"/>
        <v>0.10956100000000203</v>
      </c>
      <c r="I5731" s="7"/>
      <c r="J5731">
        <v>-1066.92</v>
      </c>
      <c r="K5731" s="8">
        <f t="shared" si="446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447"/>
        <v>109.224</v>
      </c>
      <c r="E5732" s="8">
        <f>K5761/1000</f>
        <v>109.538</v>
      </c>
      <c r="F5732" s="4">
        <f t="shared" si="448"/>
        <v>0.31399999999999295</v>
      </c>
      <c r="G5732" s="4">
        <f t="shared" si="449"/>
        <v>0.31399999999999295</v>
      </c>
      <c r="H5732" s="7">
        <f t="shared" si="450"/>
        <v>9.8595999999995576E-2</v>
      </c>
      <c r="I5732" s="7"/>
      <c r="J5732">
        <v>-3338.28</v>
      </c>
      <c r="K5732" s="8">
        <f t="shared" si="446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447"/>
        <v>108.827</v>
      </c>
      <c r="E5733" s="8">
        <f>K5762/1000</f>
        <v>108.887</v>
      </c>
      <c r="F5733" s="4">
        <f t="shared" si="448"/>
        <v>6.0000000000002274E-2</v>
      </c>
      <c r="G5733" s="4">
        <f t="shared" si="449"/>
        <v>6.0000000000002274E-2</v>
      </c>
      <c r="H5733" s="7">
        <f t="shared" si="450"/>
        <v>3.6000000000002727E-3</v>
      </c>
      <c r="I5733" s="7"/>
      <c r="J5733">
        <v>73597.600000000006</v>
      </c>
      <c r="K5733" s="8">
        <f t="shared" si="446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447"/>
        <v>108.375</v>
      </c>
      <c r="E5734" s="8">
        <f>K5763/1000</f>
        <v>108.44799999999999</v>
      </c>
      <c r="F5734" s="4">
        <f t="shared" si="448"/>
        <v>7.2999999999993292E-2</v>
      </c>
      <c r="G5734" s="4">
        <f t="shared" si="449"/>
        <v>7.2999999999993292E-2</v>
      </c>
      <c r="H5734" s="7">
        <f t="shared" si="450"/>
        <v>5.3289999999990203E-3</v>
      </c>
      <c r="I5734" s="7"/>
      <c r="J5734">
        <v>111978</v>
      </c>
      <c r="K5734" s="8">
        <f t="shared" si="446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447"/>
        <v>107.97</v>
      </c>
      <c r="E5735" s="8">
        <f>K5764/1000</f>
        <v>107.986</v>
      </c>
      <c r="F5735" s="4">
        <f t="shared" si="448"/>
        <v>1.6000000000005343E-2</v>
      </c>
      <c r="G5735" s="4">
        <f t="shared" si="449"/>
        <v>1.6000000000005343E-2</v>
      </c>
      <c r="H5735" s="7">
        <f t="shared" si="450"/>
        <v>2.5600000000017097E-4</v>
      </c>
      <c r="I5735" s="7"/>
      <c r="J5735">
        <v>111171</v>
      </c>
      <c r="K5735" s="8">
        <f t="shared" si="446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447"/>
        <v>107.538</v>
      </c>
      <c r="E5736" s="8">
        <f>K5765/1000</f>
        <v>107.97499999999999</v>
      </c>
      <c r="F5736" s="4">
        <f t="shared" si="448"/>
        <v>0.43699999999999761</v>
      </c>
      <c r="G5736" s="4">
        <f t="shared" si="449"/>
        <v>0.43699999999999761</v>
      </c>
      <c r="H5736" s="7">
        <f t="shared" si="450"/>
        <v>0.19096899999999792</v>
      </c>
      <c r="I5736" s="7"/>
      <c r="J5736">
        <v>110453</v>
      </c>
      <c r="K5736" s="8">
        <f t="shared" si="446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447"/>
        <v>93.511600000000001</v>
      </c>
      <c r="E5737" s="8">
        <f>K5766/1000</f>
        <v>92.792299999999997</v>
      </c>
      <c r="F5737" s="4">
        <f t="shared" si="448"/>
        <v>-0.71930000000000405</v>
      </c>
      <c r="G5737" s="4">
        <f t="shared" si="449"/>
        <v>0.71930000000000405</v>
      </c>
      <c r="H5737" s="7">
        <f t="shared" si="450"/>
        <v>0.51739249000000587</v>
      </c>
      <c r="I5737" s="7"/>
      <c r="J5737">
        <v>109643</v>
      </c>
      <c r="K5737" s="8">
        <f t="shared" si="446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447"/>
        <v>27.979099999999999</v>
      </c>
      <c r="E5738" s="8">
        <f>K5767/1000</f>
        <v>26.7682</v>
      </c>
      <c r="F5738" s="4">
        <f t="shared" si="448"/>
        <v>-1.2108999999999988</v>
      </c>
      <c r="G5738" s="4">
        <f t="shared" si="449"/>
        <v>1.2108999999999988</v>
      </c>
      <c r="H5738" s="7">
        <f t="shared" si="450"/>
        <v>1.466278809999997</v>
      </c>
      <c r="I5738" s="7"/>
      <c r="J5738">
        <v>108881</v>
      </c>
      <c r="K5738" s="8">
        <f t="shared" si="446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447"/>
        <v>-0.92471500000000006</v>
      </c>
      <c r="E5739" s="8">
        <f>K5768/1000</f>
        <v>-0.92471500000000006</v>
      </c>
      <c r="F5739" s="4">
        <f t="shared" si="448"/>
        <v>0</v>
      </c>
      <c r="G5739" s="4">
        <f t="shared" si="449"/>
        <v>0</v>
      </c>
      <c r="H5739" s="7">
        <f t="shared" si="450"/>
        <v>0</v>
      </c>
      <c r="I5739" s="7"/>
      <c r="J5739">
        <v>108212</v>
      </c>
      <c r="K5739" s="8">
        <f t="shared" si="446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447"/>
        <v>-0.61187499999999995</v>
      </c>
      <c r="E5740" s="8">
        <f>K5769/1000</f>
        <v>-0.61187499999999995</v>
      </c>
      <c r="F5740" s="4">
        <f t="shared" si="448"/>
        <v>0</v>
      </c>
      <c r="G5740" s="4">
        <f t="shared" si="449"/>
        <v>0</v>
      </c>
      <c r="H5740" s="7">
        <f t="shared" si="450"/>
        <v>0</v>
      </c>
      <c r="I5740" s="7"/>
      <c r="J5740">
        <v>108201</v>
      </c>
      <c r="K5740" s="8">
        <f t="shared" ref="K5740:K5803" si="45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447"/>
        <v>-0.61187499999999995</v>
      </c>
      <c r="E5741" s="8">
        <f>K5770/1000</f>
        <v>-0.61187499999999995</v>
      </c>
      <c r="F5741" s="4">
        <f t="shared" si="448"/>
        <v>0</v>
      </c>
      <c r="G5741" s="4">
        <f t="shared" si="449"/>
        <v>0</v>
      </c>
      <c r="H5741" s="7">
        <f t="shared" si="450"/>
        <v>0</v>
      </c>
      <c r="I5741" s="7"/>
      <c r="J5741">
        <v>107785</v>
      </c>
      <c r="K5741" s="8">
        <f t="shared" si="45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447"/>
        <v>-0.61187499999999995</v>
      </c>
      <c r="E5742" s="8">
        <f>K5771/1000</f>
        <v>-0.61187499999999995</v>
      </c>
      <c r="F5742" s="4">
        <f t="shared" si="448"/>
        <v>0</v>
      </c>
      <c r="G5742" s="4">
        <f t="shared" si="449"/>
        <v>0</v>
      </c>
      <c r="H5742" s="7">
        <f t="shared" si="450"/>
        <v>0</v>
      </c>
      <c r="I5742" s="7"/>
      <c r="J5742">
        <v>86748.4</v>
      </c>
      <c r="K5742" s="8">
        <f t="shared" si="45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447"/>
        <v>-0.61187499999999995</v>
      </c>
      <c r="E5743" s="8">
        <f>K5772/1000</f>
        <v>-0.61187499999999995</v>
      </c>
      <c r="F5743" s="4">
        <f t="shared" si="448"/>
        <v>0</v>
      </c>
      <c r="G5743" s="4">
        <f t="shared" si="449"/>
        <v>0</v>
      </c>
      <c r="H5743" s="7">
        <f t="shared" si="450"/>
        <v>0</v>
      </c>
      <c r="I5743" s="7"/>
      <c r="J5743">
        <v>23525.4</v>
      </c>
      <c r="K5743" s="8">
        <f t="shared" si="45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447"/>
        <v>-0.61187499999999995</v>
      </c>
      <c r="E5744" s="8">
        <f>K5773/1000</f>
        <v>-0.61187499999999995</v>
      </c>
      <c r="F5744" s="4">
        <f t="shared" si="448"/>
        <v>0</v>
      </c>
      <c r="G5744" s="4">
        <f t="shared" si="449"/>
        <v>0</v>
      </c>
      <c r="H5744" s="7">
        <f t="shared" si="450"/>
        <v>0</v>
      </c>
      <c r="I5744" s="7"/>
      <c r="J5744">
        <v>-924.71500000000003</v>
      </c>
      <c r="K5744" s="8">
        <f t="shared" si="45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447"/>
        <v>-0.61187499999999995</v>
      </c>
      <c r="E5745" s="8">
        <f>K5774/1000</f>
        <v>-0.61187499999999995</v>
      </c>
      <c r="F5745" s="4">
        <f t="shared" si="448"/>
        <v>0</v>
      </c>
      <c r="G5745" s="4">
        <f t="shared" si="449"/>
        <v>0</v>
      </c>
      <c r="H5745" s="7">
        <f t="shared" si="450"/>
        <v>0</v>
      </c>
      <c r="I5745" s="7"/>
      <c r="J5745">
        <v>-611.875</v>
      </c>
      <c r="K5745" s="8">
        <f t="shared" si="45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447"/>
        <v>-0.61187499999999995</v>
      </c>
      <c r="E5746" s="8">
        <f>K5775/1000</f>
        <v>-0.61187499999999995</v>
      </c>
      <c r="F5746" s="4">
        <f t="shared" si="448"/>
        <v>0</v>
      </c>
      <c r="G5746" s="4">
        <f t="shared" si="449"/>
        <v>0</v>
      </c>
      <c r="H5746" s="7">
        <f t="shared" si="450"/>
        <v>0</v>
      </c>
      <c r="I5746" s="7"/>
      <c r="J5746">
        <v>-611.875</v>
      </c>
      <c r="K5746" s="8">
        <f t="shared" si="45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447"/>
        <v>-0.61187499999999995</v>
      </c>
      <c r="E5747" s="8">
        <f>K5776/1000</f>
        <v>-0.61187499999999995</v>
      </c>
      <c r="F5747" s="4">
        <f t="shared" si="448"/>
        <v>0</v>
      </c>
      <c r="G5747" s="4">
        <f t="shared" si="449"/>
        <v>0</v>
      </c>
      <c r="H5747" s="7">
        <f t="shared" si="450"/>
        <v>0</v>
      </c>
      <c r="I5747" s="7"/>
      <c r="J5747">
        <v>-611.875</v>
      </c>
      <c r="K5747" s="8">
        <f t="shared" si="45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447"/>
        <v>-0.61187499999999995</v>
      </c>
      <c r="E5748" s="8">
        <f>K5777/1000</f>
        <v>-0.61187499999999995</v>
      </c>
      <c r="F5748" s="4">
        <f t="shared" si="448"/>
        <v>0</v>
      </c>
      <c r="G5748" s="4">
        <f t="shared" si="449"/>
        <v>0</v>
      </c>
      <c r="H5748" s="7">
        <f t="shared" si="450"/>
        <v>0</v>
      </c>
      <c r="I5748" s="7"/>
      <c r="J5748">
        <v>-611.875</v>
      </c>
      <c r="K5748" s="8">
        <f t="shared" si="45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447"/>
        <v>-0.61187499999999995</v>
      </c>
      <c r="E5749" s="8">
        <f>K5778/1000</f>
        <v>-0.61187499999999995</v>
      </c>
      <c r="F5749" s="4">
        <f t="shared" si="448"/>
        <v>0</v>
      </c>
      <c r="G5749" s="4">
        <f t="shared" si="449"/>
        <v>0</v>
      </c>
      <c r="H5749" s="7">
        <f t="shared" si="450"/>
        <v>0</v>
      </c>
      <c r="I5749" s="7"/>
      <c r="J5749">
        <v>-611.875</v>
      </c>
      <c r="K5749" s="8">
        <f t="shared" si="45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447"/>
        <v>-1.0669200000000001</v>
      </c>
      <c r="E5750" s="8">
        <f>K5779/1000</f>
        <v>-1.0669200000000001</v>
      </c>
      <c r="F5750" s="4">
        <f t="shared" si="448"/>
        <v>0</v>
      </c>
      <c r="G5750" s="4">
        <f t="shared" si="449"/>
        <v>0</v>
      </c>
      <c r="H5750" s="7">
        <f t="shared" si="450"/>
        <v>0</v>
      </c>
      <c r="I5750" s="7"/>
      <c r="J5750">
        <v>-611.875</v>
      </c>
      <c r="K5750" s="8">
        <f t="shared" si="45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447"/>
        <v>-4.2611000000000008</v>
      </c>
      <c r="E5751" s="8">
        <f>K5780/1000</f>
        <v>-4.6954099999999999</v>
      </c>
      <c r="F5751" s="4">
        <f t="shared" si="448"/>
        <v>-0.43430999999999909</v>
      </c>
      <c r="G5751" s="4">
        <f t="shared" si="449"/>
        <v>0.43430999999999909</v>
      </c>
      <c r="H5751" s="7">
        <f t="shared" si="450"/>
        <v>0.18862517609999921</v>
      </c>
      <c r="I5751" s="7"/>
      <c r="J5751">
        <v>-611.875</v>
      </c>
      <c r="K5751" s="8">
        <f t="shared" si="45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447"/>
        <v>108.261</v>
      </c>
      <c r="E5752" s="8">
        <f>K5781/1000</f>
        <v>108.952</v>
      </c>
      <c r="F5752" s="4">
        <f t="shared" si="448"/>
        <v>0.6910000000000025</v>
      </c>
      <c r="G5752" s="4">
        <f t="shared" si="449"/>
        <v>0.6910000000000025</v>
      </c>
      <c r="H5752" s="7">
        <f t="shared" si="450"/>
        <v>0.47748100000000343</v>
      </c>
      <c r="I5752" s="7"/>
      <c r="J5752">
        <v>-611.875</v>
      </c>
      <c r="K5752" s="8">
        <f t="shared" si="45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447"/>
        <v>110.17</v>
      </c>
      <c r="E5753" s="8">
        <f>K5782/1000</f>
        <v>110.494</v>
      </c>
      <c r="F5753" s="4">
        <f t="shared" si="448"/>
        <v>0.32399999999999807</v>
      </c>
      <c r="G5753" s="4">
        <f t="shared" si="449"/>
        <v>0.32399999999999807</v>
      </c>
      <c r="H5753" s="7">
        <f t="shared" si="450"/>
        <v>0.10497599999999875</v>
      </c>
      <c r="I5753" s="7"/>
      <c r="J5753">
        <v>-611.875</v>
      </c>
      <c r="K5753" s="8">
        <f t="shared" si="45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447"/>
        <v>109.07899999999999</v>
      </c>
      <c r="E5754" s="8">
        <f>K5783/1000</f>
        <v>109.23699999999999</v>
      </c>
      <c r="F5754" s="4">
        <f t="shared" si="448"/>
        <v>0.15800000000000125</v>
      </c>
      <c r="G5754" s="4">
        <f t="shared" si="449"/>
        <v>0.15800000000000125</v>
      </c>
      <c r="H5754" s="7">
        <f t="shared" si="450"/>
        <v>2.4964000000000396E-2</v>
      </c>
      <c r="I5754" s="7"/>
      <c r="J5754">
        <v>-611.875</v>
      </c>
      <c r="K5754" s="8">
        <f t="shared" si="45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447"/>
        <v>108.21899999999999</v>
      </c>
      <c r="E5755" s="8">
        <f>K5784/1000</f>
        <v>108.696</v>
      </c>
      <c r="F5755" s="4">
        <f t="shared" si="448"/>
        <v>0.47700000000000387</v>
      </c>
      <c r="G5755" s="4">
        <f t="shared" si="449"/>
        <v>0.47700000000000387</v>
      </c>
      <c r="H5755" s="7">
        <f t="shared" si="450"/>
        <v>0.2275290000000037</v>
      </c>
      <c r="I5755" s="7"/>
      <c r="J5755">
        <v>-1066.92</v>
      </c>
      <c r="K5755" s="8">
        <f t="shared" si="45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447"/>
        <v>107.563</v>
      </c>
      <c r="E5756" s="8">
        <f>K5785/1000</f>
        <v>107.738</v>
      </c>
      <c r="F5756" s="4">
        <f t="shared" si="448"/>
        <v>0.17499999999999716</v>
      </c>
      <c r="G5756" s="4">
        <f t="shared" si="449"/>
        <v>0.17499999999999716</v>
      </c>
      <c r="H5756" s="7">
        <f t="shared" si="450"/>
        <v>3.0624999999999004E-2</v>
      </c>
      <c r="I5756" s="7"/>
      <c r="J5756">
        <v>-3345.42</v>
      </c>
      <c r="K5756" s="8">
        <f t="shared" si="45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447"/>
        <v>106.944</v>
      </c>
      <c r="E5757" s="8">
        <f>K5786/1000</f>
        <v>107.249</v>
      </c>
      <c r="F5757" s="4">
        <f t="shared" si="448"/>
        <v>0.30499999999999261</v>
      </c>
      <c r="G5757" s="4">
        <f t="shared" si="449"/>
        <v>0.30499999999999261</v>
      </c>
      <c r="H5757" s="7">
        <f t="shared" si="450"/>
        <v>9.3024999999995486E-2</v>
      </c>
      <c r="I5757" s="7"/>
      <c r="J5757">
        <v>92613.2</v>
      </c>
      <c r="K5757" s="8">
        <f t="shared" si="45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447"/>
        <v>106.581</v>
      </c>
      <c r="E5758" s="8">
        <f>K5787/1000</f>
        <v>106.687</v>
      </c>
      <c r="F5758" s="4">
        <f t="shared" si="448"/>
        <v>0.10599999999999454</v>
      </c>
      <c r="G5758" s="4">
        <f t="shared" si="449"/>
        <v>0.10599999999999454</v>
      </c>
      <c r="H5758" s="7">
        <f t="shared" si="450"/>
        <v>1.1235999999998842E-2</v>
      </c>
      <c r="I5758" s="7"/>
      <c r="J5758">
        <v>111599</v>
      </c>
      <c r="K5758" s="8">
        <f t="shared" si="45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447"/>
        <v>106.39700000000001</v>
      </c>
      <c r="E5759" s="8">
        <f>K5788/1000</f>
        <v>106.41500000000001</v>
      </c>
      <c r="F5759" s="4">
        <f t="shared" si="448"/>
        <v>1.8000000000000682E-2</v>
      </c>
      <c r="G5759" s="4">
        <f t="shared" si="449"/>
        <v>1.8000000000000682E-2</v>
      </c>
      <c r="H5759" s="7">
        <f t="shared" si="450"/>
        <v>3.2400000000002457E-4</v>
      </c>
      <c r="I5759" s="7"/>
      <c r="J5759">
        <v>110657</v>
      </c>
      <c r="K5759" s="8">
        <f t="shared" si="45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447"/>
        <v>106.223</v>
      </c>
      <c r="E5760" s="8">
        <f>K5789/1000</f>
        <v>106.626</v>
      </c>
      <c r="F5760" s="4">
        <f t="shared" si="448"/>
        <v>0.4030000000000058</v>
      </c>
      <c r="G5760" s="4">
        <f t="shared" si="449"/>
        <v>0.4030000000000058</v>
      </c>
      <c r="H5760" s="7">
        <f t="shared" si="450"/>
        <v>0.16240900000000466</v>
      </c>
      <c r="I5760" s="7"/>
      <c r="J5760">
        <v>110040</v>
      </c>
      <c r="K5760" s="8">
        <f t="shared" si="45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447"/>
        <v>104.173</v>
      </c>
      <c r="E5761" s="8">
        <f>K5790/1000</f>
        <v>103.554</v>
      </c>
      <c r="F5761" s="4">
        <f t="shared" si="448"/>
        <v>-0.61899999999999977</v>
      </c>
      <c r="G5761" s="4">
        <f t="shared" si="449"/>
        <v>0.61899999999999977</v>
      </c>
      <c r="H5761" s="7">
        <f t="shared" si="450"/>
        <v>0.3831609999999997</v>
      </c>
      <c r="I5761" s="7"/>
      <c r="J5761">
        <v>109538</v>
      </c>
      <c r="K5761" s="8">
        <f t="shared" si="45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447"/>
        <v>37.390099999999997</v>
      </c>
      <c r="E5762" s="8">
        <f>K5791/1000</f>
        <v>35.799800000000005</v>
      </c>
      <c r="F5762" s="4">
        <f t="shared" si="448"/>
        <v>-1.5902999999999921</v>
      </c>
      <c r="G5762" s="4">
        <f t="shared" si="449"/>
        <v>1.5902999999999921</v>
      </c>
      <c r="H5762" s="7">
        <f t="shared" si="450"/>
        <v>2.5290540899999749</v>
      </c>
      <c r="I5762" s="7"/>
      <c r="J5762">
        <v>108887</v>
      </c>
      <c r="K5762" s="8">
        <f t="shared" si="45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447"/>
        <v>-0.92471500000000006</v>
      </c>
      <c r="E5763" s="8">
        <f>K5792/1000</f>
        <v>-0.92471500000000006</v>
      </c>
      <c r="F5763" s="4">
        <f t="shared" si="448"/>
        <v>0</v>
      </c>
      <c r="G5763" s="4">
        <f t="shared" si="449"/>
        <v>0</v>
      </c>
      <c r="H5763" s="7">
        <f t="shared" si="450"/>
        <v>0</v>
      </c>
      <c r="I5763" s="7"/>
      <c r="J5763">
        <v>108448</v>
      </c>
      <c r="K5763" s="8">
        <f t="shared" si="45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447"/>
        <v>-0.61187499999999995</v>
      </c>
      <c r="E5764" s="8">
        <f>K5793/1000</f>
        <v>-0.61187499999999995</v>
      </c>
      <c r="F5764" s="4">
        <f t="shared" si="448"/>
        <v>0</v>
      </c>
      <c r="G5764" s="4">
        <f t="shared" si="449"/>
        <v>0</v>
      </c>
      <c r="H5764" s="7">
        <f t="shared" si="450"/>
        <v>0</v>
      </c>
      <c r="I5764" s="7"/>
      <c r="J5764">
        <v>107986</v>
      </c>
      <c r="K5764" s="8">
        <f t="shared" si="45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447"/>
        <v>-0.61187499999999995</v>
      </c>
      <c r="E5765" s="8">
        <f>K5794/1000</f>
        <v>-0.61187499999999995</v>
      </c>
      <c r="F5765" s="4">
        <f t="shared" si="448"/>
        <v>0</v>
      </c>
      <c r="G5765" s="4">
        <f t="shared" si="449"/>
        <v>0</v>
      </c>
      <c r="H5765" s="7">
        <f t="shared" si="450"/>
        <v>0</v>
      </c>
      <c r="I5765" s="7"/>
      <c r="J5765">
        <v>107975</v>
      </c>
      <c r="K5765" s="8">
        <f t="shared" si="45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447"/>
        <v>-0.61187499999999995</v>
      </c>
      <c r="E5766" s="8">
        <f>K5795/1000</f>
        <v>-0.61187499999999995</v>
      </c>
      <c r="F5766" s="4">
        <f t="shared" si="448"/>
        <v>0</v>
      </c>
      <c r="G5766" s="4">
        <f t="shared" si="449"/>
        <v>0</v>
      </c>
      <c r="H5766" s="7">
        <f t="shared" si="450"/>
        <v>0</v>
      </c>
      <c r="I5766" s="7"/>
      <c r="J5766">
        <v>92792.3</v>
      </c>
      <c r="K5766" s="8">
        <f t="shared" si="45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447"/>
        <v>-0.61187499999999995</v>
      </c>
      <c r="E5767" s="8">
        <f>K5796/1000</f>
        <v>-0.61187499999999995</v>
      </c>
      <c r="F5767" s="4">
        <f t="shared" si="448"/>
        <v>0</v>
      </c>
      <c r="G5767" s="4">
        <f t="shared" si="449"/>
        <v>0</v>
      </c>
      <c r="H5767" s="7">
        <f t="shared" si="450"/>
        <v>0</v>
      </c>
      <c r="I5767" s="7"/>
      <c r="J5767">
        <v>26768.2</v>
      </c>
      <c r="K5767" s="8">
        <f t="shared" si="45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447"/>
        <v>-0.61187499999999995</v>
      </c>
      <c r="E5768" s="8">
        <f>K5797/1000</f>
        <v>-0.61187499999999995</v>
      </c>
      <c r="F5768" s="4">
        <f t="shared" si="448"/>
        <v>0</v>
      </c>
      <c r="G5768" s="4">
        <f t="shared" si="449"/>
        <v>0</v>
      </c>
      <c r="H5768" s="7">
        <f t="shared" si="450"/>
        <v>0</v>
      </c>
      <c r="I5768" s="7"/>
      <c r="J5768">
        <v>-924.71500000000003</v>
      </c>
      <c r="K5768" s="8">
        <f t="shared" si="45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452">C5769/1000</f>
        <v>-0.61187499999999995</v>
      </c>
      <c r="E5769" s="8">
        <f>K5798/1000</f>
        <v>-0.61187499999999995</v>
      </c>
      <c r="F5769" s="4">
        <f t="shared" ref="F5769:F5832" si="453">(E5769- D5769)</f>
        <v>0</v>
      </c>
      <c r="G5769" s="4">
        <f t="shared" ref="G5769:G5832" si="454">ABS(F5769)</f>
        <v>0</v>
      </c>
      <c r="H5769" s="7">
        <f t="shared" ref="H5769:H5832" si="455">(G5769^2)</f>
        <v>0</v>
      </c>
      <c r="I5769" s="7"/>
      <c r="J5769">
        <v>-611.875</v>
      </c>
      <c r="K5769" s="8">
        <f t="shared" si="45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452"/>
        <v>-0.61187499999999995</v>
      </c>
      <c r="E5770" s="8">
        <f>K5799/1000</f>
        <v>-0.61187499999999995</v>
      </c>
      <c r="F5770" s="4">
        <f t="shared" si="453"/>
        <v>0</v>
      </c>
      <c r="G5770" s="4">
        <f t="shared" si="454"/>
        <v>0</v>
      </c>
      <c r="H5770" s="7">
        <f t="shared" si="455"/>
        <v>0</v>
      </c>
      <c r="I5770" s="7"/>
      <c r="J5770">
        <v>-611.875</v>
      </c>
      <c r="K5770" s="8">
        <f t="shared" si="45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452"/>
        <v>-0.61187499999999995</v>
      </c>
      <c r="E5771" s="8">
        <f>K5800/1000</f>
        <v>-0.61187499999999995</v>
      </c>
      <c r="F5771" s="4">
        <f t="shared" si="453"/>
        <v>0</v>
      </c>
      <c r="G5771" s="4">
        <f t="shared" si="454"/>
        <v>0</v>
      </c>
      <c r="H5771" s="7">
        <f t="shared" si="455"/>
        <v>0</v>
      </c>
      <c r="I5771" s="7"/>
      <c r="J5771">
        <v>-611.875</v>
      </c>
      <c r="K5771" s="8">
        <f t="shared" si="45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452"/>
        <v>-0.61187499999999995</v>
      </c>
      <c r="E5772" s="8">
        <f>K5801/1000</f>
        <v>-0.61187499999999995</v>
      </c>
      <c r="F5772" s="4">
        <f t="shared" si="453"/>
        <v>0</v>
      </c>
      <c r="G5772" s="4">
        <f t="shared" si="454"/>
        <v>0</v>
      </c>
      <c r="H5772" s="7">
        <f t="shared" si="455"/>
        <v>0</v>
      </c>
      <c r="I5772" s="7"/>
      <c r="J5772">
        <v>-611.875</v>
      </c>
      <c r="K5772" s="8">
        <f t="shared" si="45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452"/>
        <v>-0.61187499999999995</v>
      </c>
      <c r="E5773" s="8">
        <f>K5802/1000</f>
        <v>-0.61187499999999995</v>
      </c>
      <c r="F5773" s="4">
        <f t="shared" si="453"/>
        <v>0</v>
      </c>
      <c r="G5773" s="4">
        <f t="shared" si="454"/>
        <v>0</v>
      </c>
      <c r="H5773" s="7">
        <f t="shared" si="455"/>
        <v>0</v>
      </c>
      <c r="I5773" s="7"/>
      <c r="J5773">
        <v>-611.875</v>
      </c>
      <c r="K5773" s="8">
        <f t="shared" si="45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452"/>
        <v>-1.0669200000000001</v>
      </c>
      <c r="E5774" s="8">
        <f>K5803/1000</f>
        <v>-1.0669200000000001</v>
      </c>
      <c r="F5774" s="4">
        <f t="shared" si="453"/>
        <v>0</v>
      </c>
      <c r="G5774" s="4">
        <f t="shared" si="454"/>
        <v>0</v>
      </c>
      <c r="H5774" s="7">
        <f t="shared" si="455"/>
        <v>0</v>
      </c>
      <c r="I5774" s="7"/>
      <c r="J5774">
        <v>-611.875</v>
      </c>
      <c r="K5774" s="8">
        <f t="shared" si="45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452"/>
        <v>-0.45473799999999998</v>
      </c>
      <c r="E5775" s="8">
        <f>K5804/1000</f>
        <v>-5.3570300000000001E-2</v>
      </c>
      <c r="F5775" s="4">
        <f t="shared" si="453"/>
        <v>0.40116769999999996</v>
      </c>
      <c r="G5775" s="4">
        <f t="shared" si="454"/>
        <v>0.40116769999999996</v>
      </c>
      <c r="H5775" s="7">
        <f t="shared" si="455"/>
        <v>0.16093552352328996</v>
      </c>
      <c r="I5775" s="7"/>
      <c r="J5775">
        <v>-611.875</v>
      </c>
      <c r="K5775" s="8">
        <f t="shared" si="45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452"/>
        <v>110.527</v>
      </c>
      <c r="E5776" s="8">
        <f>K5805/1000</f>
        <v>110.88200000000001</v>
      </c>
      <c r="F5776" s="4">
        <f t="shared" si="453"/>
        <v>0.35500000000000398</v>
      </c>
      <c r="G5776" s="4">
        <f t="shared" si="454"/>
        <v>0.35500000000000398</v>
      </c>
      <c r="H5776" s="7">
        <f t="shared" si="455"/>
        <v>0.12602500000000283</v>
      </c>
      <c r="I5776" s="7"/>
      <c r="J5776">
        <v>-611.875</v>
      </c>
      <c r="K5776" s="8">
        <f t="shared" si="45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452"/>
        <v>109.437</v>
      </c>
      <c r="E5777" s="8">
        <f>K5806/1000</f>
        <v>109.89100000000001</v>
      </c>
      <c r="F5777" s="4">
        <f t="shared" si="453"/>
        <v>0.45400000000000773</v>
      </c>
      <c r="G5777" s="4">
        <f t="shared" si="454"/>
        <v>0.45400000000000773</v>
      </c>
      <c r="H5777" s="7">
        <f t="shared" si="455"/>
        <v>0.20611600000000702</v>
      </c>
      <c r="I5777" s="7"/>
      <c r="J5777">
        <v>-611.875</v>
      </c>
      <c r="K5777" s="8">
        <f t="shared" si="45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452"/>
        <v>108.32</v>
      </c>
      <c r="E5778" s="8">
        <f>K5807/1000</f>
        <v>108.654</v>
      </c>
      <c r="F5778" s="4">
        <f t="shared" si="453"/>
        <v>0.33400000000000318</v>
      </c>
      <c r="G5778" s="4">
        <f t="shared" si="454"/>
        <v>0.33400000000000318</v>
      </c>
      <c r="H5778" s="7">
        <f t="shared" si="455"/>
        <v>0.11155600000000213</v>
      </c>
      <c r="I5778" s="7"/>
      <c r="J5778">
        <v>-611.875</v>
      </c>
      <c r="K5778" s="8">
        <f t="shared" si="45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452"/>
        <v>107.45099999999999</v>
      </c>
      <c r="E5779" s="8">
        <f>K5808/1000</f>
        <v>107.80800000000001</v>
      </c>
      <c r="F5779" s="4">
        <f t="shared" si="453"/>
        <v>0.35700000000001353</v>
      </c>
      <c r="G5779" s="4">
        <f t="shared" si="454"/>
        <v>0.35700000000001353</v>
      </c>
      <c r="H5779" s="7">
        <f t="shared" si="455"/>
        <v>0.12744900000000967</v>
      </c>
      <c r="I5779" s="7"/>
      <c r="J5779">
        <v>-1066.92</v>
      </c>
      <c r="K5779" s="8">
        <f t="shared" si="45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452"/>
        <v>106.819</v>
      </c>
      <c r="E5780" s="8">
        <f>K5809/1000</f>
        <v>107.11</v>
      </c>
      <c r="F5780" s="4">
        <f t="shared" si="453"/>
        <v>0.29099999999999682</v>
      </c>
      <c r="G5780" s="4">
        <f t="shared" si="454"/>
        <v>0.29099999999999682</v>
      </c>
      <c r="H5780" s="7">
        <f t="shared" si="455"/>
        <v>8.4680999999998147E-2</v>
      </c>
      <c r="I5780" s="7"/>
      <c r="J5780">
        <v>-4695.41</v>
      </c>
      <c r="K5780" s="8">
        <f t="shared" si="45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452"/>
        <v>106.152</v>
      </c>
      <c r="E5781" s="8">
        <f>K5810/1000</f>
        <v>106.297</v>
      </c>
      <c r="F5781" s="4">
        <f t="shared" si="453"/>
        <v>0.14499999999999602</v>
      </c>
      <c r="G5781" s="4">
        <f t="shared" si="454"/>
        <v>0.14499999999999602</v>
      </c>
      <c r="H5781" s="7">
        <f t="shared" si="455"/>
        <v>2.1024999999998847E-2</v>
      </c>
      <c r="I5781" s="7"/>
      <c r="J5781">
        <v>108952</v>
      </c>
      <c r="K5781" s="8">
        <f t="shared" si="45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452"/>
        <v>105.705</v>
      </c>
      <c r="E5782" s="8">
        <f>K5811/1000</f>
        <v>105.724</v>
      </c>
      <c r="F5782" s="4">
        <f t="shared" si="453"/>
        <v>1.9000000000005457E-2</v>
      </c>
      <c r="G5782" s="4">
        <f t="shared" si="454"/>
        <v>1.9000000000005457E-2</v>
      </c>
      <c r="H5782" s="7">
        <f t="shared" si="455"/>
        <v>3.6100000000020735E-4</v>
      </c>
      <c r="I5782" s="7"/>
      <c r="J5782">
        <v>110494</v>
      </c>
      <c r="K5782" s="8">
        <f t="shared" si="45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452"/>
        <v>105.517</v>
      </c>
      <c r="E5783" s="8">
        <f>K5812/1000</f>
        <v>105.536</v>
      </c>
      <c r="F5783" s="4">
        <f t="shared" si="453"/>
        <v>1.9000000000005457E-2</v>
      </c>
      <c r="G5783" s="4">
        <f t="shared" si="454"/>
        <v>1.9000000000005457E-2</v>
      </c>
      <c r="H5783" s="7">
        <f t="shared" si="455"/>
        <v>3.6100000000020735E-4</v>
      </c>
      <c r="I5783" s="7"/>
      <c r="J5783">
        <v>109237</v>
      </c>
      <c r="K5783" s="8">
        <f t="shared" si="45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452"/>
        <v>105.321</v>
      </c>
      <c r="E5784" s="8">
        <f>K5813/1000</f>
        <v>105.66800000000001</v>
      </c>
      <c r="F5784" s="4">
        <f t="shared" si="453"/>
        <v>0.34700000000000841</v>
      </c>
      <c r="G5784" s="4">
        <f t="shared" si="454"/>
        <v>0.34700000000000841</v>
      </c>
      <c r="H5784" s="7">
        <f t="shared" si="455"/>
        <v>0.12040900000000584</v>
      </c>
      <c r="I5784" s="7"/>
      <c r="J5784">
        <v>108696</v>
      </c>
      <c r="K5784" s="8">
        <f t="shared" si="45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452"/>
        <v>105.702</v>
      </c>
      <c r="E5785" s="8">
        <f>K5814/1000</f>
        <v>105.502</v>
      </c>
      <c r="F5785" s="4">
        <f t="shared" si="453"/>
        <v>-0.20000000000000284</v>
      </c>
      <c r="G5785" s="4">
        <f t="shared" si="454"/>
        <v>0.20000000000000284</v>
      </c>
      <c r="H5785" s="7">
        <f t="shared" si="455"/>
        <v>4.0000000000001139E-2</v>
      </c>
      <c r="I5785" s="7"/>
      <c r="J5785">
        <v>107738</v>
      </c>
      <c r="K5785" s="8">
        <f t="shared" si="45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452"/>
        <v>39.708300000000001</v>
      </c>
      <c r="E5786" s="8">
        <f>K5815/1000</f>
        <v>38.043599999999998</v>
      </c>
      <c r="F5786" s="4">
        <f t="shared" si="453"/>
        <v>-1.6647000000000034</v>
      </c>
      <c r="G5786" s="4">
        <f t="shared" si="454"/>
        <v>1.6647000000000034</v>
      </c>
      <c r="H5786" s="7">
        <f t="shared" si="455"/>
        <v>2.7712260900000114</v>
      </c>
      <c r="I5786" s="7"/>
      <c r="J5786">
        <v>107249</v>
      </c>
      <c r="K5786" s="8">
        <f t="shared" si="45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452"/>
        <v>-0.92471500000000006</v>
      </c>
      <c r="E5787" s="8">
        <f>K5816/1000</f>
        <v>-0.92471500000000006</v>
      </c>
      <c r="F5787" s="4">
        <f t="shared" si="453"/>
        <v>0</v>
      </c>
      <c r="G5787" s="4">
        <f t="shared" si="454"/>
        <v>0</v>
      </c>
      <c r="H5787" s="7">
        <f t="shared" si="455"/>
        <v>0</v>
      </c>
      <c r="I5787" s="7"/>
      <c r="J5787">
        <v>106687</v>
      </c>
      <c r="K5787" s="8">
        <f t="shared" si="45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452"/>
        <v>-0.61187499999999995</v>
      </c>
      <c r="E5788" s="8">
        <f>K5817/1000</f>
        <v>-0.61187499999999995</v>
      </c>
      <c r="F5788" s="4">
        <f t="shared" si="453"/>
        <v>0</v>
      </c>
      <c r="G5788" s="4">
        <f t="shared" si="454"/>
        <v>0</v>
      </c>
      <c r="H5788" s="7">
        <f t="shared" si="455"/>
        <v>0</v>
      </c>
      <c r="I5788" s="7"/>
      <c r="J5788">
        <v>106415</v>
      </c>
      <c r="K5788" s="8">
        <f t="shared" si="45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452"/>
        <v>-0.61187499999999995</v>
      </c>
      <c r="E5789" s="8">
        <f>K5818/1000</f>
        <v>-0.61187499999999995</v>
      </c>
      <c r="F5789" s="4">
        <f t="shared" si="453"/>
        <v>0</v>
      </c>
      <c r="G5789" s="4">
        <f t="shared" si="454"/>
        <v>0</v>
      </c>
      <c r="H5789" s="7">
        <f t="shared" si="455"/>
        <v>0</v>
      </c>
      <c r="I5789" s="7"/>
      <c r="J5789">
        <v>106626</v>
      </c>
      <c r="K5789" s="8">
        <f t="shared" si="45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452"/>
        <v>-0.61187499999999995</v>
      </c>
      <c r="E5790" s="8">
        <f>K5819/1000</f>
        <v>-0.61187499999999995</v>
      </c>
      <c r="F5790" s="4">
        <f t="shared" si="453"/>
        <v>0</v>
      </c>
      <c r="G5790" s="4">
        <f t="shared" si="454"/>
        <v>0</v>
      </c>
      <c r="H5790" s="7">
        <f t="shared" si="455"/>
        <v>0</v>
      </c>
      <c r="I5790" s="7"/>
      <c r="J5790">
        <v>103554</v>
      </c>
      <c r="K5790" s="8">
        <f t="shared" si="45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452"/>
        <v>-0.61187499999999995</v>
      </c>
      <c r="E5791" s="8">
        <f>K5820/1000</f>
        <v>-0.61187499999999995</v>
      </c>
      <c r="F5791" s="4">
        <f t="shared" si="453"/>
        <v>0</v>
      </c>
      <c r="G5791" s="4">
        <f t="shared" si="454"/>
        <v>0</v>
      </c>
      <c r="H5791" s="7">
        <f t="shared" si="455"/>
        <v>0</v>
      </c>
      <c r="I5791" s="7"/>
      <c r="J5791">
        <v>35799.800000000003</v>
      </c>
      <c r="K5791" s="8">
        <f t="shared" si="45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452"/>
        <v>-0.61187499999999995</v>
      </c>
      <c r="E5792" s="8">
        <f>K5821/1000</f>
        <v>-0.61187499999999995</v>
      </c>
      <c r="F5792" s="4">
        <f t="shared" si="453"/>
        <v>0</v>
      </c>
      <c r="G5792" s="4">
        <f t="shared" si="454"/>
        <v>0</v>
      </c>
      <c r="H5792" s="7">
        <f t="shared" si="455"/>
        <v>0</v>
      </c>
      <c r="I5792" s="7"/>
      <c r="J5792">
        <v>-924.71500000000003</v>
      </c>
      <c r="K5792" s="8">
        <f t="shared" si="45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452"/>
        <v>-0.61187499999999995</v>
      </c>
      <c r="E5793" s="8">
        <f>K5822/1000</f>
        <v>-0.61187499999999995</v>
      </c>
      <c r="F5793" s="4">
        <f t="shared" si="453"/>
        <v>0</v>
      </c>
      <c r="G5793" s="4">
        <f t="shared" si="454"/>
        <v>0</v>
      </c>
      <c r="H5793" s="7">
        <f t="shared" si="455"/>
        <v>0</v>
      </c>
      <c r="I5793" s="7"/>
      <c r="J5793">
        <v>-611.875</v>
      </c>
      <c r="K5793" s="8">
        <f t="shared" si="45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452"/>
        <v>-0.61187499999999995</v>
      </c>
      <c r="E5794" s="8">
        <f>K5823/1000</f>
        <v>-0.61187499999999995</v>
      </c>
      <c r="F5794" s="4">
        <f t="shared" si="453"/>
        <v>0</v>
      </c>
      <c r="G5794" s="4">
        <f t="shared" si="454"/>
        <v>0</v>
      </c>
      <c r="H5794" s="7">
        <f t="shared" si="455"/>
        <v>0</v>
      </c>
      <c r="I5794" s="7"/>
      <c r="J5794">
        <v>-611.875</v>
      </c>
      <c r="K5794" s="8">
        <f t="shared" si="45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452"/>
        <v>-0.61187499999999995</v>
      </c>
      <c r="E5795" s="8">
        <f>K5824/1000</f>
        <v>-0.61187499999999995</v>
      </c>
      <c r="F5795" s="4">
        <f t="shared" si="453"/>
        <v>0</v>
      </c>
      <c r="G5795" s="4">
        <f t="shared" si="454"/>
        <v>0</v>
      </c>
      <c r="H5795" s="7">
        <f t="shared" si="455"/>
        <v>0</v>
      </c>
      <c r="I5795" s="7"/>
      <c r="J5795">
        <v>-611.875</v>
      </c>
      <c r="K5795" s="8">
        <f t="shared" si="45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452"/>
        <v>-0.61187499999999995</v>
      </c>
      <c r="E5796" s="8">
        <f>K5825/1000</f>
        <v>-0.61187499999999995</v>
      </c>
      <c r="F5796" s="4">
        <f t="shared" si="453"/>
        <v>0</v>
      </c>
      <c r="G5796" s="4">
        <f t="shared" si="454"/>
        <v>0</v>
      </c>
      <c r="H5796" s="7">
        <f t="shared" si="455"/>
        <v>0</v>
      </c>
      <c r="I5796" s="7"/>
      <c r="J5796">
        <v>-611.875</v>
      </c>
      <c r="K5796" s="8">
        <f t="shared" si="45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452"/>
        <v>-0.61187499999999995</v>
      </c>
      <c r="E5797" s="8">
        <f>K5826/1000</f>
        <v>-0.61187499999999995</v>
      </c>
      <c r="F5797" s="4">
        <f t="shared" si="453"/>
        <v>0</v>
      </c>
      <c r="G5797" s="4">
        <f t="shared" si="454"/>
        <v>0</v>
      </c>
      <c r="H5797" s="7">
        <f t="shared" si="455"/>
        <v>0</v>
      </c>
      <c r="I5797" s="7"/>
      <c r="J5797">
        <v>-611.875</v>
      </c>
      <c r="K5797" s="8">
        <f t="shared" si="45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452"/>
        <v>-1.0669200000000001</v>
      </c>
      <c r="E5798" s="8">
        <f>K5827/1000</f>
        <v>-1.0669200000000001</v>
      </c>
      <c r="F5798" s="4">
        <f t="shared" si="453"/>
        <v>0</v>
      </c>
      <c r="G5798" s="4">
        <f t="shared" si="454"/>
        <v>0</v>
      </c>
      <c r="H5798" s="7">
        <f t="shared" si="455"/>
        <v>0</v>
      </c>
      <c r="I5798" s="7"/>
      <c r="J5798">
        <v>-611.875</v>
      </c>
      <c r="K5798" s="8">
        <f t="shared" si="45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452"/>
        <v>-4.7283599999999995</v>
      </c>
      <c r="E5799" s="8">
        <f>K5828/1000</f>
        <v>-4.7308500000000002</v>
      </c>
      <c r="F5799" s="4">
        <f t="shared" si="453"/>
        <v>-2.4900000000007694E-3</v>
      </c>
      <c r="G5799" s="4">
        <f t="shared" si="454"/>
        <v>2.4900000000007694E-3</v>
      </c>
      <c r="H5799" s="7">
        <f t="shared" si="455"/>
        <v>6.2001000000038313E-6</v>
      </c>
      <c r="I5799" s="7"/>
      <c r="J5799">
        <v>-611.875</v>
      </c>
      <c r="K5799" s="8">
        <f t="shared" si="45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452"/>
        <v>101.78700000000001</v>
      </c>
      <c r="E5800" s="8">
        <f>K5829/1000</f>
        <v>102.10599999999999</v>
      </c>
      <c r="F5800" s="4">
        <f t="shared" si="453"/>
        <v>0.3189999999999884</v>
      </c>
      <c r="G5800" s="4">
        <f t="shared" si="454"/>
        <v>0.3189999999999884</v>
      </c>
      <c r="H5800" s="7">
        <f t="shared" si="455"/>
        <v>0.10176099999999261</v>
      </c>
      <c r="I5800" s="7"/>
      <c r="J5800">
        <v>-611.875</v>
      </c>
      <c r="K5800" s="8">
        <f t="shared" si="45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452"/>
        <v>108.55</v>
      </c>
      <c r="E5801" s="8">
        <f>K5830/1000</f>
        <v>108.86499999999999</v>
      </c>
      <c r="F5801" s="4">
        <f t="shared" si="453"/>
        <v>0.31499999999999773</v>
      </c>
      <c r="G5801" s="4">
        <f t="shared" si="454"/>
        <v>0.31499999999999773</v>
      </c>
      <c r="H5801" s="7">
        <f t="shared" si="455"/>
        <v>9.9224999999998564E-2</v>
      </c>
      <c r="I5801" s="7"/>
      <c r="J5801">
        <v>-611.875</v>
      </c>
      <c r="K5801" s="8">
        <f t="shared" si="45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452"/>
        <v>107.48099999999999</v>
      </c>
      <c r="E5802" s="8">
        <f>K5831/1000</f>
        <v>107.922</v>
      </c>
      <c r="F5802" s="4">
        <f t="shared" si="453"/>
        <v>0.4410000000000025</v>
      </c>
      <c r="G5802" s="4">
        <f t="shared" si="454"/>
        <v>0.4410000000000025</v>
      </c>
      <c r="H5802" s="7">
        <f t="shared" si="455"/>
        <v>0.19448100000000221</v>
      </c>
      <c r="I5802" s="7"/>
      <c r="J5802">
        <v>-611.875</v>
      </c>
      <c r="K5802" s="8">
        <f t="shared" si="45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452"/>
        <v>106.68899999999999</v>
      </c>
      <c r="E5803" s="8">
        <f>K5832/1000</f>
        <v>107.032</v>
      </c>
      <c r="F5803" s="4">
        <f t="shared" si="453"/>
        <v>0.34300000000000352</v>
      </c>
      <c r="G5803" s="4">
        <f t="shared" si="454"/>
        <v>0.34300000000000352</v>
      </c>
      <c r="H5803" s="7">
        <f t="shared" si="455"/>
        <v>0.11764900000000242</v>
      </c>
      <c r="I5803" s="7"/>
      <c r="J5803">
        <v>-1066.92</v>
      </c>
      <c r="K5803" s="8">
        <f t="shared" si="45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452"/>
        <v>106.178</v>
      </c>
      <c r="E5804" s="8">
        <f>K5833/1000</f>
        <v>106.52</v>
      </c>
      <c r="F5804" s="4">
        <f t="shared" si="453"/>
        <v>0.34199999999999875</v>
      </c>
      <c r="G5804" s="4">
        <f t="shared" si="454"/>
        <v>0.34199999999999875</v>
      </c>
      <c r="H5804" s="7">
        <f t="shared" si="455"/>
        <v>0.11696399999999914</v>
      </c>
      <c r="I5804" s="7"/>
      <c r="J5804">
        <v>-53.570300000000003</v>
      </c>
      <c r="K5804" s="8">
        <f t="shared" ref="K5804:K5867" si="456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452"/>
        <v>105.669</v>
      </c>
      <c r="E5805" s="8">
        <f>K5834/1000</f>
        <v>106.002</v>
      </c>
      <c r="F5805" s="4">
        <f t="shared" si="453"/>
        <v>0.33299999999999841</v>
      </c>
      <c r="G5805" s="4">
        <f t="shared" si="454"/>
        <v>0.33299999999999841</v>
      </c>
      <c r="H5805" s="7">
        <f t="shared" si="455"/>
        <v>0.11088899999999895</v>
      </c>
      <c r="I5805" s="7"/>
      <c r="J5805">
        <v>110882</v>
      </c>
      <c r="K5805" s="8">
        <f t="shared" si="456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452"/>
        <v>105.357</v>
      </c>
      <c r="E5806" s="8">
        <f>K5835/1000</f>
        <v>105.706</v>
      </c>
      <c r="F5806" s="4">
        <f t="shared" si="453"/>
        <v>0.34900000000000375</v>
      </c>
      <c r="G5806" s="4">
        <f t="shared" si="454"/>
        <v>0.34900000000000375</v>
      </c>
      <c r="H5806" s="7">
        <f t="shared" si="455"/>
        <v>0.12180100000000262</v>
      </c>
      <c r="I5806" s="7"/>
      <c r="J5806">
        <v>109891</v>
      </c>
      <c r="K5806" s="8">
        <f t="shared" si="456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452"/>
        <v>105.63</v>
      </c>
      <c r="E5807" s="8">
        <f>K5836/1000</f>
        <v>105.419</v>
      </c>
      <c r="F5807" s="4">
        <f t="shared" si="453"/>
        <v>-0.21099999999999852</v>
      </c>
      <c r="G5807" s="4">
        <f t="shared" si="454"/>
        <v>0.21099999999999852</v>
      </c>
      <c r="H5807" s="7">
        <f t="shared" si="455"/>
        <v>4.4520999999999374E-2</v>
      </c>
      <c r="I5807" s="7"/>
      <c r="J5807">
        <v>108654</v>
      </c>
      <c r="K5807" s="8">
        <f t="shared" si="456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452"/>
        <v>98.179299999999998</v>
      </c>
      <c r="E5808" s="8">
        <f>K5837/1000</f>
        <v>98.759199999999993</v>
      </c>
      <c r="F5808" s="4">
        <f t="shared" si="453"/>
        <v>0.57989999999999498</v>
      </c>
      <c r="G5808" s="4">
        <f t="shared" si="454"/>
        <v>0.57989999999999498</v>
      </c>
      <c r="H5808" s="7">
        <f t="shared" si="455"/>
        <v>0.33628400999999419</v>
      </c>
      <c r="I5808" s="7"/>
      <c r="J5808">
        <v>107808</v>
      </c>
      <c r="K5808" s="8">
        <f t="shared" si="456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452"/>
        <v>62.388100000000001</v>
      </c>
      <c r="E5809" s="8">
        <f>K5838/1000</f>
        <v>61.865300000000005</v>
      </c>
      <c r="F5809" s="4">
        <f t="shared" si="453"/>
        <v>-0.5227999999999966</v>
      </c>
      <c r="G5809" s="4">
        <f t="shared" si="454"/>
        <v>0.5227999999999966</v>
      </c>
      <c r="H5809" s="7">
        <f t="shared" si="455"/>
        <v>0.27331983999999643</v>
      </c>
      <c r="I5809" s="7"/>
      <c r="J5809">
        <v>107110</v>
      </c>
      <c r="K5809" s="8">
        <f t="shared" si="456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452"/>
        <v>-0.96609599999999995</v>
      </c>
      <c r="E5810" s="8">
        <f>K5839/1000</f>
        <v>-0.96439900000000001</v>
      </c>
      <c r="F5810" s="4">
        <f t="shared" si="453"/>
        <v>1.6969999999999485E-3</v>
      </c>
      <c r="G5810" s="4">
        <f t="shared" si="454"/>
        <v>1.6969999999999485E-3</v>
      </c>
      <c r="H5810" s="7">
        <f t="shared" si="455"/>
        <v>2.8798089999998255E-6</v>
      </c>
      <c r="I5810" s="7"/>
      <c r="J5810">
        <v>106297</v>
      </c>
      <c r="K5810" s="8">
        <f t="shared" si="456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452"/>
        <v>-0.92471500000000006</v>
      </c>
      <c r="E5811" s="8">
        <f>K5840/1000</f>
        <v>-0.92471500000000006</v>
      </c>
      <c r="F5811" s="4">
        <f t="shared" si="453"/>
        <v>0</v>
      </c>
      <c r="G5811" s="4">
        <f t="shared" si="454"/>
        <v>0</v>
      </c>
      <c r="H5811" s="7">
        <f t="shared" si="455"/>
        <v>0</v>
      </c>
      <c r="I5811" s="7"/>
      <c r="J5811">
        <v>105724</v>
      </c>
      <c r="K5811" s="8">
        <f t="shared" si="456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452"/>
        <v>-0.61187499999999995</v>
      </c>
      <c r="E5812" s="8">
        <f>K5841/1000</f>
        <v>-0.61187499999999995</v>
      </c>
      <c r="F5812" s="4">
        <f t="shared" si="453"/>
        <v>0</v>
      </c>
      <c r="G5812" s="4">
        <f t="shared" si="454"/>
        <v>0</v>
      </c>
      <c r="H5812" s="7">
        <f t="shared" si="455"/>
        <v>0</v>
      </c>
      <c r="I5812" s="7"/>
      <c r="J5812">
        <v>105536</v>
      </c>
      <c r="K5812" s="8">
        <f t="shared" si="456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452"/>
        <v>-0.61187499999999995</v>
      </c>
      <c r="E5813" s="8">
        <f>K5842/1000</f>
        <v>-0.61187499999999995</v>
      </c>
      <c r="F5813" s="4">
        <f t="shared" si="453"/>
        <v>0</v>
      </c>
      <c r="G5813" s="4">
        <f t="shared" si="454"/>
        <v>0</v>
      </c>
      <c r="H5813" s="7">
        <f t="shared" si="455"/>
        <v>0</v>
      </c>
      <c r="I5813" s="7"/>
      <c r="J5813">
        <v>105668</v>
      </c>
      <c r="K5813" s="8">
        <f t="shared" si="456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452"/>
        <v>-0.61187499999999995</v>
      </c>
      <c r="E5814" s="8">
        <f>K5843/1000</f>
        <v>-0.61187499999999995</v>
      </c>
      <c r="F5814" s="4">
        <f t="shared" si="453"/>
        <v>0</v>
      </c>
      <c r="G5814" s="4">
        <f t="shared" si="454"/>
        <v>0</v>
      </c>
      <c r="H5814" s="7">
        <f t="shared" si="455"/>
        <v>0</v>
      </c>
      <c r="I5814" s="7"/>
      <c r="J5814">
        <v>105502</v>
      </c>
      <c r="K5814" s="8">
        <f t="shared" si="456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452"/>
        <v>-0.61187499999999995</v>
      </c>
      <c r="E5815" s="8">
        <f>K5844/1000</f>
        <v>-0.61187499999999995</v>
      </c>
      <c r="F5815" s="4">
        <f t="shared" si="453"/>
        <v>0</v>
      </c>
      <c r="G5815" s="4">
        <f t="shared" si="454"/>
        <v>0</v>
      </c>
      <c r="H5815" s="7">
        <f t="shared" si="455"/>
        <v>0</v>
      </c>
      <c r="I5815" s="7"/>
      <c r="J5815">
        <v>38043.599999999999</v>
      </c>
      <c r="K5815" s="8">
        <f t="shared" si="456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452"/>
        <v>-0.61187499999999995</v>
      </c>
      <c r="E5816" s="8">
        <f>K5845/1000</f>
        <v>-0.61187499999999995</v>
      </c>
      <c r="F5816" s="4">
        <f t="shared" si="453"/>
        <v>0</v>
      </c>
      <c r="G5816" s="4">
        <f t="shared" si="454"/>
        <v>0</v>
      </c>
      <c r="H5816" s="7">
        <f t="shared" si="455"/>
        <v>0</v>
      </c>
      <c r="I5816" s="7"/>
      <c r="J5816">
        <v>-924.71500000000003</v>
      </c>
      <c r="K5816" s="8">
        <f t="shared" si="456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452"/>
        <v>-0.61187499999999995</v>
      </c>
      <c r="E5817" s="8">
        <f>K5846/1000</f>
        <v>-0.61187499999999995</v>
      </c>
      <c r="F5817" s="4">
        <f t="shared" si="453"/>
        <v>0</v>
      </c>
      <c r="G5817" s="4">
        <f t="shared" si="454"/>
        <v>0</v>
      </c>
      <c r="H5817" s="7">
        <f t="shared" si="455"/>
        <v>0</v>
      </c>
      <c r="I5817" s="7"/>
      <c r="J5817">
        <v>-611.875</v>
      </c>
      <c r="K5817" s="8">
        <f t="shared" si="456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452"/>
        <v>-0.61187499999999995</v>
      </c>
      <c r="E5818" s="8">
        <f>K5847/1000</f>
        <v>-0.61187499999999995</v>
      </c>
      <c r="F5818" s="4">
        <f t="shared" si="453"/>
        <v>0</v>
      </c>
      <c r="G5818" s="4">
        <f t="shared" si="454"/>
        <v>0</v>
      </c>
      <c r="H5818" s="7">
        <f t="shared" si="455"/>
        <v>0</v>
      </c>
      <c r="I5818" s="7"/>
      <c r="J5818">
        <v>-611.875</v>
      </c>
      <c r="K5818" s="8">
        <f t="shared" si="456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452"/>
        <v>-0.61187499999999995</v>
      </c>
      <c r="E5819" s="8">
        <f>K5848/1000</f>
        <v>-0.61187499999999995</v>
      </c>
      <c r="F5819" s="4">
        <f t="shared" si="453"/>
        <v>0</v>
      </c>
      <c r="G5819" s="4">
        <f t="shared" si="454"/>
        <v>0</v>
      </c>
      <c r="H5819" s="7">
        <f t="shared" si="455"/>
        <v>0</v>
      </c>
      <c r="I5819" s="7"/>
      <c r="J5819">
        <v>-611.875</v>
      </c>
      <c r="K5819" s="8">
        <f t="shared" si="456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452"/>
        <v>-0.61187499999999995</v>
      </c>
      <c r="E5820" s="8">
        <f>K5849/1000</f>
        <v>-0.61187499999999995</v>
      </c>
      <c r="F5820" s="4">
        <f t="shared" si="453"/>
        <v>0</v>
      </c>
      <c r="G5820" s="4">
        <f t="shared" si="454"/>
        <v>0</v>
      </c>
      <c r="H5820" s="7">
        <f t="shared" si="455"/>
        <v>0</v>
      </c>
      <c r="I5820" s="7"/>
      <c r="J5820">
        <v>-611.875</v>
      </c>
      <c r="K5820" s="8">
        <f t="shared" si="456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452"/>
        <v>-0.61187499999999995</v>
      </c>
      <c r="E5821" s="8">
        <f>K5850/1000</f>
        <v>-0.61187499999999995</v>
      </c>
      <c r="F5821" s="4">
        <f t="shared" si="453"/>
        <v>0</v>
      </c>
      <c r="G5821" s="4">
        <f t="shared" si="454"/>
        <v>0</v>
      </c>
      <c r="H5821" s="7">
        <f t="shared" si="455"/>
        <v>0</v>
      </c>
      <c r="I5821" s="7"/>
      <c r="J5821">
        <v>-611.875</v>
      </c>
      <c r="K5821" s="8">
        <f t="shared" si="456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452"/>
        <v>-1.0669200000000001</v>
      </c>
      <c r="E5822" s="8">
        <f>K5851/1000</f>
        <v>-1.0669200000000001</v>
      </c>
      <c r="F5822" s="4">
        <f t="shared" si="453"/>
        <v>0</v>
      </c>
      <c r="G5822" s="4">
        <f t="shared" si="454"/>
        <v>0</v>
      </c>
      <c r="H5822" s="7">
        <f t="shared" si="455"/>
        <v>0</v>
      </c>
      <c r="I5822" s="7"/>
      <c r="J5822">
        <v>-611.875</v>
      </c>
      <c r="K5822" s="8">
        <f t="shared" si="456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452"/>
        <v>-4.78139</v>
      </c>
      <c r="E5823" s="8">
        <f>K5852/1000</f>
        <v>-4.7841800000000001</v>
      </c>
      <c r="F5823" s="4">
        <f t="shared" si="453"/>
        <v>-2.7900000000000702E-3</v>
      </c>
      <c r="G5823" s="4">
        <f t="shared" si="454"/>
        <v>2.7900000000000702E-3</v>
      </c>
      <c r="H5823" s="7">
        <f t="shared" si="455"/>
        <v>7.7841000000003919E-6</v>
      </c>
      <c r="I5823" s="7"/>
      <c r="J5823">
        <v>-611.875</v>
      </c>
      <c r="K5823" s="8">
        <f t="shared" si="456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452"/>
        <v>102.86499999999999</v>
      </c>
      <c r="E5824" s="8">
        <f>K5853/1000</f>
        <v>103.105</v>
      </c>
      <c r="F5824" s="4">
        <f t="shared" si="453"/>
        <v>0.24000000000000909</v>
      </c>
      <c r="G5824" s="4">
        <f t="shared" si="454"/>
        <v>0.24000000000000909</v>
      </c>
      <c r="H5824" s="7">
        <f t="shared" si="455"/>
        <v>5.7600000000004363E-2</v>
      </c>
      <c r="I5824" s="7"/>
      <c r="J5824">
        <v>-611.875</v>
      </c>
      <c r="K5824" s="8">
        <f t="shared" si="456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452"/>
        <v>107.83799999999999</v>
      </c>
      <c r="E5825" s="8">
        <f>K5854/1000</f>
        <v>108.17700000000001</v>
      </c>
      <c r="F5825" s="4">
        <f t="shared" si="453"/>
        <v>0.33900000000001285</v>
      </c>
      <c r="G5825" s="4">
        <f t="shared" si="454"/>
        <v>0.33900000000001285</v>
      </c>
      <c r="H5825" s="7">
        <f t="shared" si="455"/>
        <v>0.11492100000000871</v>
      </c>
      <c r="I5825" s="7"/>
      <c r="J5825">
        <v>-611.875</v>
      </c>
      <c r="K5825" s="8">
        <f t="shared" si="456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452"/>
        <v>107.238</v>
      </c>
      <c r="E5826" s="8">
        <f>K5855/1000</f>
        <v>107.584</v>
      </c>
      <c r="F5826" s="4">
        <f t="shared" si="453"/>
        <v>0.34600000000000364</v>
      </c>
      <c r="G5826" s="4">
        <f t="shared" si="454"/>
        <v>0.34600000000000364</v>
      </c>
      <c r="H5826" s="7">
        <f t="shared" si="455"/>
        <v>0.11971600000000251</v>
      </c>
      <c r="I5826" s="7"/>
      <c r="J5826">
        <v>-611.875</v>
      </c>
      <c r="K5826" s="8">
        <f t="shared" si="456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452"/>
        <v>106.78700000000001</v>
      </c>
      <c r="E5827" s="8">
        <f>K5856/1000</f>
        <v>107.142</v>
      </c>
      <c r="F5827" s="4">
        <f t="shared" si="453"/>
        <v>0.35499999999998977</v>
      </c>
      <c r="G5827" s="4">
        <f t="shared" si="454"/>
        <v>0.35499999999998977</v>
      </c>
      <c r="H5827" s="7">
        <f t="shared" si="455"/>
        <v>0.12602499999999273</v>
      </c>
      <c r="I5827" s="7"/>
      <c r="J5827">
        <v>-1066.92</v>
      </c>
      <c r="K5827" s="8">
        <f t="shared" si="456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452"/>
        <v>106.47199999999999</v>
      </c>
      <c r="E5828" s="8">
        <f>K5857/1000</f>
        <v>106.81699999999999</v>
      </c>
      <c r="F5828" s="4">
        <f t="shared" si="453"/>
        <v>0.34499999999999886</v>
      </c>
      <c r="G5828" s="4">
        <f t="shared" si="454"/>
        <v>0.34499999999999886</v>
      </c>
      <c r="H5828" s="7">
        <f t="shared" si="455"/>
        <v>0.11902499999999921</v>
      </c>
      <c r="I5828" s="7"/>
      <c r="J5828">
        <v>-4730.8500000000004</v>
      </c>
      <c r="K5828" s="8">
        <f t="shared" si="456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452"/>
        <v>106.176</v>
      </c>
      <c r="E5829" s="8">
        <f>K5858/1000</f>
        <v>106.50700000000001</v>
      </c>
      <c r="F5829" s="4">
        <f t="shared" si="453"/>
        <v>0.33100000000000307</v>
      </c>
      <c r="G5829" s="4">
        <f t="shared" si="454"/>
        <v>0.33100000000000307</v>
      </c>
      <c r="H5829" s="7">
        <f t="shared" si="455"/>
        <v>0.10956100000000203</v>
      </c>
      <c r="I5829" s="7"/>
      <c r="J5829">
        <v>102106</v>
      </c>
      <c r="K5829" s="8">
        <f t="shared" si="456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452"/>
        <v>106.024</v>
      </c>
      <c r="E5830" s="8">
        <f>K5859/1000</f>
        <v>106.379</v>
      </c>
      <c r="F5830" s="4">
        <f t="shared" si="453"/>
        <v>0.35500000000000398</v>
      </c>
      <c r="G5830" s="4">
        <f t="shared" si="454"/>
        <v>0.35500000000000398</v>
      </c>
      <c r="H5830" s="7">
        <f t="shared" si="455"/>
        <v>0.12602500000000283</v>
      </c>
      <c r="I5830" s="7"/>
      <c r="J5830">
        <v>108865</v>
      </c>
      <c r="K5830" s="8">
        <f t="shared" si="456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452"/>
        <v>106.07599999999999</v>
      </c>
      <c r="E5831" s="8">
        <f>K5860/1000</f>
        <v>106.377</v>
      </c>
      <c r="F5831" s="4">
        <f t="shared" si="453"/>
        <v>0.30100000000000193</v>
      </c>
      <c r="G5831" s="4">
        <f t="shared" si="454"/>
        <v>0.30100000000000193</v>
      </c>
      <c r="H5831" s="7">
        <f t="shared" si="455"/>
        <v>9.0601000000001167E-2</v>
      </c>
      <c r="I5831" s="7"/>
      <c r="J5831">
        <v>107922</v>
      </c>
      <c r="K5831" s="8">
        <f t="shared" si="456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452"/>
        <v>106.456</v>
      </c>
      <c r="E5832" s="8">
        <f>K5861/1000</f>
        <v>106.773</v>
      </c>
      <c r="F5832" s="4">
        <f t="shared" si="453"/>
        <v>0.31699999999999307</v>
      </c>
      <c r="G5832" s="4">
        <f t="shared" si="454"/>
        <v>0.31699999999999307</v>
      </c>
      <c r="H5832" s="7">
        <f t="shared" si="455"/>
        <v>0.10048899999999561</v>
      </c>
      <c r="I5832" s="7"/>
      <c r="J5832">
        <v>107032</v>
      </c>
      <c r="K5832" s="8">
        <f t="shared" si="456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457">C5833/1000</f>
        <v>88.168800000000005</v>
      </c>
      <c r="E5833" s="8">
        <f>K5862/1000</f>
        <v>87.345699999999994</v>
      </c>
      <c r="F5833" s="4">
        <f t="shared" ref="F5833:F5896" si="458">(E5833- D5833)</f>
        <v>-0.82310000000001082</v>
      </c>
      <c r="G5833" s="4">
        <f t="shared" ref="G5833:G5896" si="459">ABS(F5833)</f>
        <v>0.82310000000001082</v>
      </c>
      <c r="H5833" s="7">
        <f t="shared" ref="H5833:H5896" si="460">(G5833^2)</f>
        <v>0.67749361000001784</v>
      </c>
      <c r="I5833" s="7"/>
      <c r="J5833">
        <v>106520</v>
      </c>
      <c r="K5833" s="8">
        <f t="shared" si="456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457"/>
        <v>-0.96941999999999995</v>
      </c>
      <c r="E5834" s="8">
        <f>K5863/1000</f>
        <v>-0.96748100000000004</v>
      </c>
      <c r="F5834" s="4">
        <f t="shared" si="458"/>
        <v>1.938999999999913E-3</v>
      </c>
      <c r="G5834" s="4">
        <f t="shared" si="459"/>
        <v>1.938999999999913E-3</v>
      </c>
      <c r="H5834" s="7">
        <f t="shared" si="460"/>
        <v>3.7597209999996626E-6</v>
      </c>
      <c r="I5834" s="7"/>
      <c r="J5834">
        <v>106002</v>
      </c>
      <c r="K5834" s="8">
        <f t="shared" si="456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457"/>
        <v>-0.92471500000000006</v>
      </c>
      <c r="E5835" s="8">
        <f>K5864/1000</f>
        <v>-0.92471500000000006</v>
      </c>
      <c r="F5835" s="4">
        <f t="shared" si="458"/>
        <v>0</v>
      </c>
      <c r="G5835" s="4">
        <f t="shared" si="459"/>
        <v>0</v>
      </c>
      <c r="H5835" s="7">
        <f t="shared" si="460"/>
        <v>0</v>
      </c>
      <c r="I5835" s="7"/>
      <c r="J5835">
        <v>105706</v>
      </c>
      <c r="K5835" s="8">
        <f t="shared" si="456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457"/>
        <v>-0.61187499999999995</v>
      </c>
      <c r="E5836" s="8">
        <f>K5865/1000</f>
        <v>-0.61187499999999995</v>
      </c>
      <c r="F5836" s="4">
        <f t="shared" si="458"/>
        <v>0</v>
      </c>
      <c r="G5836" s="4">
        <f t="shared" si="459"/>
        <v>0</v>
      </c>
      <c r="H5836" s="7">
        <f t="shared" si="460"/>
        <v>0</v>
      </c>
      <c r="I5836" s="7"/>
      <c r="J5836">
        <v>105419</v>
      </c>
      <c r="K5836" s="8">
        <f t="shared" si="456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457"/>
        <v>-0.61187499999999995</v>
      </c>
      <c r="E5837" s="8">
        <f>K5866/1000</f>
        <v>-0.61187499999999995</v>
      </c>
      <c r="F5837" s="4">
        <f t="shared" si="458"/>
        <v>0</v>
      </c>
      <c r="G5837" s="4">
        <f t="shared" si="459"/>
        <v>0</v>
      </c>
      <c r="H5837" s="7">
        <f t="shared" si="460"/>
        <v>0</v>
      </c>
      <c r="I5837" s="7"/>
      <c r="J5837">
        <v>98759.2</v>
      </c>
      <c r="K5837" s="8">
        <f t="shared" si="456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457"/>
        <v>-0.61187499999999995</v>
      </c>
      <c r="E5838" s="8">
        <f>K5867/1000</f>
        <v>-0.61187499999999995</v>
      </c>
      <c r="F5838" s="4">
        <f t="shared" si="458"/>
        <v>0</v>
      </c>
      <c r="G5838" s="4">
        <f t="shared" si="459"/>
        <v>0</v>
      </c>
      <c r="H5838" s="7">
        <f t="shared" si="460"/>
        <v>0</v>
      </c>
      <c r="I5838" s="7"/>
      <c r="J5838">
        <v>61865.3</v>
      </c>
      <c r="K5838" s="8">
        <f t="shared" si="456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457"/>
        <v>-0.61187499999999995</v>
      </c>
      <c r="E5839" s="8">
        <f>K5868/1000</f>
        <v>-0.61187499999999995</v>
      </c>
      <c r="F5839" s="4">
        <f t="shared" si="458"/>
        <v>0</v>
      </c>
      <c r="G5839" s="4">
        <f t="shared" si="459"/>
        <v>0</v>
      </c>
      <c r="H5839" s="7">
        <f t="shared" si="460"/>
        <v>0</v>
      </c>
      <c r="I5839" s="7"/>
      <c r="J5839">
        <v>-964.399</v>
      </c>
      <c r="K5839" s="8">
        <f t="shared" si="456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457"/>
        <v>-0.61187499999999995</v>
      </c>
      <c r="E5840" s="8">
        <f>K5869/1000</f>
        <v>-0.61187499999999995</v>
      </c>
      <c r="F5840" s="4">
        <f t="shared" si="458"/>
        <v>0</v>
      </c>
      <c r="G5840" s="4">
        <f t="shared" si="459"/>
        <v>0</v>
      </c>
      <c r="H5840" s="7">
        <f t="shared" si="460"/>
        <v>0</v>
      </c>
      <c r="I5840" s="7"/>
      <c r="J5840">
        <v>-924.71500000000003</v>
      </c>
      <c r="K5840" s="8">
        <f t="shared" si="456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457"/>
        <v>-0.61187499999999995</v>
      </c>
      <c r="E5841" s="8">
        <f>K5870/1000</f>
        <v>-0.61187499999999995</v>
      </c>
      <c r="F5841" s="4">
        <f t="shared" si="458"/>
        <v>0</v>
      </c>
      <c r="G5841" s="4">
        <f t="shared" si="459"/>
        <v>0</v>
      </c>
      <c r="H5841" s="7">
        <f t="shared" si="460"/>
        <v>0</v>
      </c>
      <c r="I5841" s="7"/>
      <c r="J5841">
        <v>-611.875</v>
      </c>
      <c r="K5841" s="8">
        <f t="shared" si="456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457"/>
        <v>-0.61187499999999995</v>
      </c>
      <c r="E5842" s="8">
        <f>K5871/1000</f>
        <v>-0.61187499999999995</v>
      </c>
      <c r="F5842" s="4">
        <f t="shared" si="458"/>
        <v>0</v>
      </c>
      <c r="G5842" s="4">
        <f t="shared" si="459"/>
        <v>0</v>
      </c>
      <c r="H5842" s="7">
        <f t="shared" si="460"/>
        <v>0</v>
      </c>
      <c r="I5842" s="7"/>
      <c r="J5842">
        <v>-611.875</v>
      </c>
      <c r="K5842" s="8">
        <f t="shared" si="456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457"/>
        <v>-0.61187499999999995</v>
      </c>
      <c r="E5843" s="8">
        <f>K5872/1000</f>
        <v>-0.61187499999999995</v>
      </c>
      <c r="F5843" s="4">
        <f t="shared" si="458"/>
        <v>0</v>
      </c>
      <c r="G5843" s="4">
        <f t="shared" si="459"/>
        <v>0</v>
      </c>
      <c r="H5843" s="7">
        <f t="shared" si="460"/>
        <v>0</v>
      </c>
      <c r="I5843" s="7"/>
      <c r="J5843">
        <v>-611.875</v>
      </c>
      <c r="K5843" s="8">
        <f t="shared" si="456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457"/>
        <v>-0.61187499999999995</v>
      </c>
      <c r="E5844" s="8">
        <f>K5873/1000</f>
        <v>-0.61187499999999995</v>
      </c>
      <c r="F5844" s="4">
        <f t="shared" si="458"/>
        <v>0</v>
      </c>
      <c r="G5844" s="4">
        <f t="shared" si="459"/>
        <v>0</v>
      </c>
      <c r="H5844" s="7">
        <f t="shared" si="460"/>
        <v>0</v>
      </c>
      <c r="I5844" s="7"/>
      <c r="J5844">
        <v>-611.875</v>
      </c>
      <c r="K5844" s="8">
        <f t="shared" si="456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457"/>
        <v>-0.61187499999999995</v>
      </c>
      <c r="E5845" s="8">
        <f>K5874/1000</f>
        <v>-0.61187499999999995</v>
      </c>
      <c r="F5845" s="4">
        <f t="shared" si="458"/>
        <v>0</v>
      </c>
      <c r="G5845" s="4">
        <f t="shared" si="459"/>
        <v>0</v>
      </c>
      <c r="H5845" s="7">
        <f t="shared" si="460"/>
        <v>0</v>
      </c>
      <c r="I5845" s="7"/>
      <c r="J5845">
        <v>-611.875</v>
      </c>
      <c r="K5845" s="8">
        <f t="shared" si="456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457"/>
        <v>-1.0669200000000001</v>
      </c>
      <c r="E5846" s="8">
        <f>K5875/1000</f>
        <v>-1.0669200000000001</v>
      </c>
      <c r="F5846" s="4">
        <f t="shared" si="458"/>
        <v>0</v>
      </c>
      <c r="G5846" s="4">
        <f t="shared" si="459"/>
        <v>0</v>
      </c>
      <c r="H5846" s="7">
        <f t="shared" si="460"/>
        <v>0</v>
      </c>
      <c r="I5846" s="7"/>
      <c r="J5846">
        <v>-611.875</v>
      </c>
      <c r="K5846" s="8">
        <f t="shared" si="456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457"/>
        <v>-3.7440300000000004</v>
      </c>
      <c r="E5847" s="8">
        <f>K5876/1000</f>
        <v>-3.7443200000000001</v>
      </c>
      <c r="F5847" s="4">
        <f t="shared" si="458"/>
        <v>-2.899999999996794E-4</v>
      </c>
      <c r="G5847" s="4">
        <f t="shared" si="459"/>
        <v>2.899999999996794E-4</v>
      </c>
      <c r="H5847" s="7">
        <f t="shared" si="460"/>
        <v>8.4099999999814055E-8</v>
      </c>
      <c r="I5847" s="7"/>
      <c r="J5847">
        <v>-611.875</v>
      </c>
      <c r="K5847" s="8">
        <f t="shared" si="456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457"/>
        <v>54.36</v>
      </c>
      <c r="E5848" s="8">
        <f>K5877/1000</f>
        <v>53.880099999999999</v>
      </c>
      <c r="F5848" s="4">
        <f t="shared" si="458"/>
        <v>-0.47990000000000066</v>
      </c>
      <c r="G5848" s="4">
        <f t="shared" si="459"/>
        <v>0.47990000000000066</v>
      </c>
      <c r="H5848" s="7">
        <f t="shared" si="460"/>
        <v>0.23030401000000064</v>
      </c>
      <c r="I5848" s="7"/>
      <c r="J5848">
        <v>-611.875</v>
      </c>
      <c r="K5848" s="8">
        <f t="shared" si="456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457"/>
        <v>109.206</v>
      </c>
      <c r="E5849" s="8">
        <f>K5878/1000</f>
        <v>109.651</v>
      </c>
      <c r="F5849" s="4">
        <f t="shared" si="458"/>
        <v>0.44499999999999318</v>
      </c>
      <c r="G5849" s="4">
        <f t="shared" si="459"/>
        <v>0.44499999999999318</v>
      </c>
      <c r="H5849" s="7">
        <f t="shared" si="460"/>
        <v>0.19802499999999393</v>
      </c>
      <c r="I5849" s="7"/>
      <c r="J5849">
        <v>-611.875</v>
      </c>
      <c r="K5849" s="8">
        <f t="shared" si="456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457"/>
        <v>108.345</v>
      </c>
      <c r="E5850" s="8">
        <f>K5879/1000</f>
        <v>108.902</v>
      </c>
      <c r="F5850" s="4">
        <f t="shared" si="458"/>
        <v>0.55700000000000216</v>
      </c>
      <c r="G5850" s="4">
        <f t="shared" si="459"/>
        <v>0.55700000000000216</v>
      </c>
      <c r="H5850" s="7">
        <f t="shared" si="460"/>
        <v>0.31024900000000238</v>
      </c>
      <c r="I5850" s="7"/>
      <c r="J5850">
        <v>-611.875</v>
      </c>
      <c r="K5850" s="8">
        <f t="shared" si="456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457"/>
        <v>107.44</v>
      </c>
      <c r="E5851" s="8">
        <f>K5880/1000</f>
        <v>107.91500000000001</v>
      </c>
      <c r="F5851" s="4">
        <f t="shared" si="458"/>
        <v>0.47500000000000853</v>
      </c>
      <c r="G5851" s="4">
        <f t="shared" si="459"/>
        <v>0.47500000000000853</v>
      </c>
      <c r="H5851" s="7">
        <f t="shared" si="460"/>
        <v>0.2256250000000081</v>
      </c>
      <c r="I5851" s="7"/>
      <c r="J5851">
        <v>-1066.92</v>
      </c>
      <c r="K5851" s="8">
        <f t="shared" si="456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457"/>
        <v>106.496</v>
      </c>
      <c r="E5852" s="8">
        <f>K5881/1000</f>
        <v>106.64</v>
      </c>
      <c r="F5852" s="4">
        <f t="shared" si="458"/>
        <v>0.14400000000000546</v>
      </c>
      <c r="G5852" s="4">
        <f t="shared" si="459"/>
        <v>0.14400000000000546</v>
      </c>
      <c r="H5852" s="7">
        <f t="shared" si="460"/>
        <v>2.0736000000001573E-2</v>
      </c>
      <c r="I5852" s="7"/>
      <c r="J5852">
        <v>-4784.18</v>
      </c>
      <c r="K5852" s="8">
        <f t="shared" si="456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457"/>
        <v>105.93</v>
      </c>
      <c r="E5853" s="8">
        <f>K5882/1000</f>
        <v>106.047</v>
      </c>
      <c r="F5853" s="4">
        <f t="shared" si="458"/>
        <v>0.11699999999999022</v>
      </c>
      <c r="G5853" s="4">
        <f t="shared" si="459"/>
        <v>0.11699999999999022</v>
      </c>
      <c r="H5853" s="7">
        <f t="shared" si="460"/>
        <v>1.3688999999997712E-2</v>
      </c>
      <c r="I5853" s="7"/>
      <c r="J5853">
        <v>103105</v>
      </c>
      <c r="K5853" s="8">
        <f t="shared" si="456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457"/>
        <v>105.431</v>
      </c>
      <c r="E5854" s="8">
        <f>K5883/1000</f>
        <v>105.459</v>
      </c>
      <c r="F5854" s="4">
        <f t="shared" si="458"/>
        <v>2.8000000000005798E-2</v>
      </c>
      <c r="G5854" s="4">
        <f t="shared" si="459"/>
        <v>2.8000000000005798E-2</v>
      </c>
      <c r="H5854" s="7">
        <f t="shared" si="460"/>
        <v>7.8400000000032469E-4</v>
      </c>
      <c r="I5854" s="7"/>
      <c r="J5854">
        <v>108177</v>
      </c>
      <c r="K5854" s="8">
        <f t="shared" si="456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457"/>
        <v>105.015</v>
      </c>
      <c r="E5855" s="8">
        <f>K5884/1000</f>
        <v>105.015</v>
      </c>
      <c r="F5855" s="4">
        <f t="shared" si="458"/>
        <v>0</v>
      </c>
      <c r="G5855" s="4">
        <f t="shared" si="459"/>
        <v>0</v>
      </c>
      <c r="H5855" s="7">
        <f t="shared" si="460"/>
        <v>0</v>
      </c>
      <c r="I5855" s="7"/>
      <c r="J5855">
        <v>107584</v>
      </c>
      <c r="K5855" s="8">
        <f t="shared" si="456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457"/>
        <v>105.117</v>
      </c>
      <c r="E5856" s="8">
        <f>K5885/1000</f>
        <v>105.155</v>
      </c>
      <c r="F5856" s="4">
        <f t="shared" si="458"/>
        <v>3.7999999999996703E-2</v>
      </c>
      <c r="G5856" s="4">
        <f t="shared" si="459"/>
        <v>3.7999999999996703E-2</v>
      </c>
      <c r="H5856" s="7">
        <f t="shared" si="460"/>
        <v>1.4439999999997495E-3</v>
      </c>
      <c r="I5856" s="7"/>
      <c r="J5856">
        <v>107142</v>
      </c>
      <c r="K5856" s="8">
        <f t="shared" si="456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457"/>
        <v>57.219900000000003</v>
      </c>
      <c r="E5857" s="8">
        <f>K5886/1000</f>
        <v>56.874400000000001</v>
      </c>
      <c r="F5857" s="4">
        <f t="shared" si="458"/>
        <v>-0.34550000000000125</v>
      </c>
      <c r="G5857" s="4">
        <f t="shared" si="459"/>
        <v>0.34550000000000125</v>
      </c>
      <c r="H5857" s="7">
        <f t="shared" si="460"/>
        <v>0.11937025000000086</v>
      </c>
      <c r="I5857" s="7"/>
      <c r="J5857">
        <v>106817</v>
      </c>
      <c r="K5857" s="8">
        <f t="shared" si="456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457"/>
        <v>-0.92471500000000006</v>
      </c>
      <c r="E5858" s="8">
        <f>K5887/1000</f>
        <v>-0.92471500000000006</v>
      </c>
      <c r="F5858" s="4">
        <f t="shared" si="458"/>
        <v>0</v>
      </c>
      <c r="G5858" s="4">
        <f t="shared" si="459"/>
        <v>0</v>
      </c>
      <c r="H5858" s="7">
        <f t="shared" si="460"/>
        <v>0</v>
      </c>
      <c r="I5858" s="7"/>
      <c r="J5858">
        <v>106507</v>
      </c>
      <c r="K5858" s="8">
        <f t="shared" si="456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457"/>
        <v>-1.0669200000000001</v>
      </c>
      <c r="E5859" s="8">
        <f>K5888/1000</f>
        <v>-1.0669200000000001</v>
      </c>
      <c r="F5859" s="4">
        <f t="shared" si="458"/>
        <v>0</v>
      </c>
      <c r="G5859" s="4">
        <f t="shared" si="459"/>
        <v>0</v>
      </c>
      <c r="H5859" s="7">
        <f t="shared" si="460"/>
        <v>0</v>
      </c>
      <c r="I5859" s="7"/>
      <c r="J5859">
        <v>106379</v>
      </c>
      <c r="K5859" s="8">
        <f t="shared" si="456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457"/>
        <v>-0.61187499999999995</v>
      </c>
      <c r="E5860" s="8">
        <f>K5889/1000</f>
        <v>-0.61187499999999995</v>
      </c>
      <c r="F5860" s="4">
        <f t="shared" si="458"/>
        <v>0</v>
      </c>
      <c r="G5860" s="4">
        <f t="shared" si="459"/>
        <v>0</v>
      </c>
      <c r="H5860" s="7">
        <f t="shared" si="460"/>
        <v>0</v>
      </c>
      <c r="I5860" s="7"/>
      <c r="J5860">
        <v>106377</v>
      </c>
      <c r="K5860" s="8">
        <f t="shared" si="456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457"/>
        <v>-0.61187499999999995</v>
      </c>
      <c r="E5861" s="8">
        <f>K5890/1000</f>
        <v>-0.61187499999999995</v>
      </c>
      <c r="F5861" s="4">
        <f t="shared" si="458"/>
        <v>0</v>
      </c>
      <c r="G5861" s="4">
        <f t="shared" si="459"/>
        <v>0</v>
      </c>
      <c r="H5861" s="7">
        <f t="shared" si="460"/>
        <v>0</v>
      </c>
      <c r="I5861" s="7"/>
      <c r="J5861">
        <v>106773</v>
      </c>
      <c r="K5861" s="8">
        <f t="shared" si="456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457"/>
        <v>-0.61187499999999995</v>
      </c>
      <c r="E5862" s="8">
        <f>K5891/1000</f>
        <v>-0.61187499999999995</v>
      </c>
      <c r="F5862" s="4">
        <f t="shared" si="458"/>
        <v>0</v>
      </c>
      <c r="G5862" s="4">
        <f t="shared" si="459"/>
        <v>0</v>
      </c>
      <c r="H5862" s="7">
        <f t="shared" si="460"/>
        <v>0</v>
      </c>
      <c r="I5862" s="7"/>
      <c r="J5862">
        <v>87345.7</v>
      </c>
      <c r="K5862" s="8">
        <f t="shared" si="456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457"/>
        <v>-0.61187499999999995</v>
      </c>
      <c r="E5863" s="8">
        <f>K5892/1000</f>
        <v>-0.61187499999999995</v>
      </c>
      <c r="F5863" s="4">
        <f t="shared" si="458"/>
        <v>0</v>
      </c>
      <c r="G5863" s="4">
        <f t="shared" si="459"/>
        <v>0</v>
      </c>
      <c r="H5863" s="7">
        <f t="shared" si="460"/>
        <v>0</v>
      </c>
      <c r="I5863" s="7"/>
      <c r="J5863">
        <v>-967.48099999999999</v>
      </c>
      <c r="K5863" s="8">
        <f t="shared" si="456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457"/>
        <v>-0.61187499999999995</v>
      </c>
      <c r="E5864" s="8">
        <f>K5893/1000</f>
        <v>-0.61187499999999995</v>
      </c>
      <c r="F5864" s="4">
        <f t="shared" si="458"/>
        <v>0</v>
      </c>
      <c r="G5864" s="4">
        <f t="shared" si="459"/>
        <v>0</v>
      </c>
      <c r="H5864" s="7">
        <f t="shared" si="460"/>
        <v>0</v>
      </c>
      <c r="I5864" s="7"/>
      <c r="J5864">
        <v>-924.71500000000003</v>
      </c>
      <c r="K5864" s="8">
        <f t="shared" si="456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457"/>
        <v>-0.61187499999999995</v>
      </c>
      <c r="E5865" s="8">
        <f>K5894/1000</f>
        <v>-0.61187499999999995</v>
      </c>
      <c r="F5865" s="4">
        <f t="shared" si="458"/>
        <v>0</v>
      </c>
      <c r="G5865" s="4">
        <f t="shared" si="459"/>
        <v>0</v>
      </c>
      <c r="H5865" s="7">
        <f t="shared" si="460"/>
        <v>0</v>
      </c>
      <c r="I5865" s="7"/>
      <c r="J5865">
        <v>-611.875</v>
      </c>
      <c r="K5865" s="8">
        <f t="shared" si="456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457"/>
        <v>-0.61187499999999995</v>
      </c>
      <c r="E5866" s="8">
        <f>K5895/1000</f>
        <v>-0.61187499999999995</v>
      </c>
      <c r="F5866" s="4">
        <f t="shared" si="458"/>
        <v>0</v>
      </c>
      <c r="G5866" s="4">
        <f t="shared" si="459"/>
        <v>0</v>
      </c>
      <c r="H5866" s="7">
        <f t="shared" si="460"/>
        <v>0</v>
      </c>
      <c r="I5866" s="7"/>
      <c r="J5866">
        <v>-611.875</v>
      </c>
      <c r="K5866" s="8">
        <f t="shared" si="456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457"/>
        <v>-0.61187499999999995</v>
      </c>
      <c r="E5867" s="8">
        <f>K5896/1000</f>
        <v>-0.61187499999999995</v>
      </c>
      <c r="F5867" s="4">
        <f t="shared" si="458"/>
        <v>0</v>
      </c>
      <c r="G5867" s="4">
        <f t="shared" si="459"/>
        <v>0</v>
      </c>
      <c r="H5867" s="7">
        <f t="shared" si="460"/>
        <v>0</v>
      </c>
      <c r="I5867" s="7"/>
      <c r="J5867">
        <v>-611.875</v>
      </c>
      <c r="K5867" s="8">
        <f t="shared" si="456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457"/>
        <v>-0.61187499999999995</v>
      </c>
      <c r="E5868" s="8">
        <f>K5897/1000</f>
        <v>-0.61187499999999995</v>
      </c>
      <c r="F5868" s="4">
        <f t="shared" si="458"/>
        <v>0</v>
      </c>
      <c r="G5868" s="4">
        <f t="shared" si="459"/>
        <v>0</v>
      </c>
      <c r="H5868" s="7">
        <f t="shared" si="460"/>
        <v>0</v>
      </c>
      <c r="I5868" s="7"/>
      <c r="J5868">
        <v>-611.875</v>
      </c>
      <c r="K5868" s="8">
        <f t="shared" ref="K5868:K5931" si="461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457"/>
        <v>-0.61187499999999995</v>
      </c>
      <c r="E5869" s="8">
        <f>K5898/1000</f>
        <v>-0.61187499999999995</v>
      </c>
      <c r="F5869" s="4">
        <f t="shared" si="458"/>
        <v>0</v>
      </c>
      <c r="G5869" s="4">
        <f t="shared" si="459"/>
        <v>0</v>
      </c>
      <c r="H5869" s="7">
        <f t="shared" si="460"/>
        <v>0</v>
      </c>
      <c r="I5869" s="7"/>
      <c r="J5869">
        <v>-611.875</v>
      </c>
      <c r="K5869" s="8">
        <f t="shared" si="461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457"/>
        <v>-1.0669200000000001</v>
      </c>
      <c r="E5870" s="8">
        <f>K5899/1000</f>
        <v>-1.0669200000000001</v>
      </c>
      <c r="F5870" s="4">
        <f t="shared" si="458"/>
        <v>0</v>
      </c>
      <c r="G5870" s="4">
        <f t="shared" si="459"/>
        <v>0</v>
      </c>
      <c r="H5870" s="7">
        <f t="shared" si="460"/>
        <v>0</v>
      </c>
      <c r="I5870" s="7"/>
      <c r="J5870">
        <v>-611.875</v>
      </c>
      <c r="K5870" s="8">
        <f t="shared" si="461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457"/>
        <v>-4.7086199999999998</v>
      </c>
      <c r="E5871" s="8">
        <f>K5900/1000</f>
        <v>-4.7092799999999997</v>
      </c>
      <c r="F5871" s="4">
        <f t="shared" si="458"/>
        <v>-6.599999999998829E-4</v>
      </c>
      <c r="G5871" s="4">
        <f t="shared" si="459"/>
        <v>6.599999999998829E-4</v>
      </c>
      <c r="H5871" s="7">
        <f t="shared" si="460"/>
        <v>4.3559999999984543E-7</v>
      </c>
      <c r="I5871" s="7"/>
      <c r="J5871">
        <v>-611.875</v>
      </c>
      <c r="K5871" s="8">
        <f t="shared" si="461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457"/>
        <v>95.177399999999992</v>
      </c>
      <c r="E5872" s="8">
        <f>K5901/1000</f>
        <v>94.974899999999991</v>
      </c>
      <c r="F5872" s="4">
        <f t="shared" si="458"/>
        <v>-0.20250000000000057</v>
      </c>
      <c r="G5872" s="4">
        <f t="shared" si="459"/>
        <v>0.20250000000000057</v>
      </c>
      <c r="H5872" s="7">
        <f t="shared" si="460"/>
        <v>4.100625000000023E-2</v>
      </c>
      <c r="I5872" s="7"/>
      <c r="J5872">
        <v>-611.875</v>
      </c>
      <c r="K5872" s="8">
        <f t="shared" si="461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457"/>
        <v>107.783</v>
      </c>
      <c r="E5873" s="8">
        <f>K5902/1000</f>
        <v>107.851</v>
      </c>
      <c r="F5873" s="4">
        <f t="shared" si="458"/>
        <v>6.799999999999784E-2</v>
      </c>
      <c r="G5873" s="4">
        <f t="shared" si="459"/>
        <v>6.799999999999784E-2</v>
      </c>
      <c r="H5873" s="7">
        <f t="shared" si="460"/>
        <v>4.6239999999997065E-3</v>
      </c>
      <c r="I5873" s="7"/>
      <c r="J5873">
        <v>-611.875</v>
      </c>
      <c r="K5873" s="8">
        <f t="shared" si="461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457"/>
        <v>107.002</v>
      </c>
      <c r="E5874" s="8">
        <f>K5903/1000</f>
        <v>107.083</v>
      </c>
      <c r="F5874" s="4">
        <f t="shared" si="458"/>
        <v>8.100000000000307E-2</v>
      </c>
      <c r="G5874" s="4">
        <f t="shared" si="459"/>
        <v>8.100000000000307E-2</v>
      </c>
      <c r="H5874" s="7">
        <f t="shared" si="460"/>
        <v>6.561000000000497E-3</v>
      </c>
      <c r="I5874" s="7"/>
      <c r="J5874">
        <v>-611.875</v>
      </c>
      <c r="K5874" s="8">
        <f t="shared" si="461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457"/>
        <v>106.482</v>
      </c>
      <c r="E5875" s="8">
        <f>K5904/1000</f>
        <v>107.065</v>
      </c>
      <c r="F5875" s="4">
        <f t="shared" si="458"/>
        <v>0.58299999999999841</v>
      </c>
      <c r="G5875" s="4">
        <f t="shared" si="459"/>
        <v>0.58299999999999841</v>
      </c>
      <c r="H5875" s="7">
        <f t="shared" si="460"/>
        <v>0.33988899999999816</v>
      </c>
      <c r="I5875" s="7"/>
      <c r="J5875">
        <v>-1066.92</v>
      </c>
      <c r="K5875" s="8">
        <f t="shared" si="461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457"/>
        <v>105.813</v>
      </c>
      <c r="E5876" s="8">
        <f>K5905/1000</f>
        <v>105.946</v>
      </c>
      <c r="F5876" s="4">
        <f t="shared" si="458"/>
        <v>0.13299999999999557</v>
      </c>
      <c r="G5876" s="4">
        <f t="shared" si="459"/>
        <v>0.13299999999999557</v>
      </c>
      <c r="H5876" s="7">
        <f t="shared" si="460"/>
        <v>1.768899999999882E-2</v>
      </c>
      <c r="I5876" s="7"/>
      <c r="J5876">
        <v>-3744.32</v>
      </c>
      <c r="K5876" s="8">
        <f t="shared" si="461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457"/>
        <v>105.212</v>
      </c>
      <c r="E5877" s="8">
        <f>K5906/1000</f>
        <v>105.622</v>
      </c>
      <c r="F5877" s="4">
        <f t="shared" si="458"/>
        <v>0.40999999999999659</v>
      </c>
      <c r="G5877" s="4">
        <f t="shared" si="459"/>
        <v>0.40999999999999659</v>
      </c>
      <c r="H5877" s="7">
        <f t="shared" si="460"/>
        <v>0.1680999999999972</v>
      </c>
      <c r="I5877" s="7"/>
      <c r="J5877">
        <v>53880.1</v>
      </c>
      <c r="K5877" s="8">
        <f t="shared" si="461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457"/>
        <v>78.828500000000005</v>
      </c>
      <c r="E5878" s="8">
        <f>K5907/1000</f>
        <v>79.341700000000003</v>
      </c>
      <c r="F5878" s="4">
        <f t="shared" si="458"/>
        <v>0.51319999999999766</v>
      </c>
      <c r="G5878" s="4">
        <f t="shared" si="459"/>
        <v>0.51319999999999766</v>
      </c>
      <c r="H5878" s="7">
        <f t="shared" si="460"/>
        <v>0.26337423999999759</v>
      </c>
      <c r="I5878" s="7"/>
      <c r="J5878">
        <v>109651</v>
      </c>
      <c r="K5878" s="8">
        <f t="shared" si="461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457"/>
        <v>-0.92471500000000006</v>
      </c>
      <c r="E5879" s="8">
        <f>K5908/1000</f>
        <v>-0.92471500000000006</v>
      </c>
      <c r="F5879" s="4">
        <f t="shared" si="458"/>
        <v>0</v>
      </c>
      <c r="G5879" s="4">
        <f t="shared" si="459"/>
        <v>0</v>
      </c>
      <c r="H5879" s="7">
        <f t="shared" si="460"/>
        <v>0</v>
      </c>
      <c r="I5879" s="7"/>
      <c r="J5879">
        <v>108902</v>
      </c>
      <c r="K5879" s="8">
        <f t="shared" si="461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457"/>
        <v>-0.92471500000000006</v>
      </c>
      <c r="E5880" s="8">
        <f>K5909/1000</f>
        <v>-0.92471500000000006</v>
      </c>
      <c r="F5880" s="4">
        <f t="shared" si="458"/>
        <v>0</v>
      </c>
      <c r="G5880" s="4">
        <f t="shared" si="459"/>
        <v>0</v>
      </c>
      <c r="H5880" s="7">
        <f t="shared" si="460"/>
        <v>0</v>
      </c>
      <c r="I5880" s="7"/>
      <c r="J5880">
        <v>107915</v>
      </c>
      <c r="K5880" s="8">
        <f t="shared" si="461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457"/>
        <v>-4.6057499999999996</v>
      </c>
      <c r="E5881" s="8">
        <f>K5910/1000</f>
        <v>-4.6056699999999999</v>
      </c>
      <c r="F5881" s="4">
        <f t="shared" si="458"/>
        <v>7.9999999999635918E-5</v>
      </c>
      <c r="G5881" s="4">
        <f t="shared" si="459"/>
        <v>7.9999999999635918E-5</v>
      </c>
      <c r="H5881" s="7">
        <f t="shared" si="460"/>
        <v>6.3999999999417469E-9</v>
      </c>
      <c r="I5881" s="7"/>
      <c r="J5881">
        <v>106640</v>
      </c>
      <c r="K5881" s="8">
        <f t="shared" si="461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457"/>
        <v>-0.92471500000000006</v>
      </c>
      <c r="E5882" s="8">
        <f>K5911/1000</f>
        <v>-0.92471500000000006</v>
      </c>
      <c r="F5882" s="4">
        <f t="shared" si="458"/>
        <v>0</v>
      </c>
      <c r="G5882" s="4">
        <f t="shared" si="459"/>
        <v>0</v>
      </c>
      <c r="H5882" s="7">
        <f t="shared" si="460"/>
        <v>0</v>
      </c>
      <c r="I5882" s="7"/>
      <c r="J5882">
        <v>106047</v>
      </c>
      <c r="K5882" s="8">
        <f t="shared" si="461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457"/>
        <v>-1.0669200000000001</v>
      </c>
      <c r="E5883" s="8">
        <f>K5912/1000</f>
        <v>-1.0669200000000001</v>
      </c>
      <c r="F5883" s="4">
        <f t="shared" si="458"/>
        <v>0</v>
      </c>
      <c r="G5883" s="4">
        <f t="shared" si="459"/>
        <v>0</v>
      </c>
      <c r="H5883" s="7">
        <f t="shared" si="460"/>
        <v>0</v>
      </c>
      <c r="I5883" s="7"/>
      <c r="J5883">
        <v>105459</v>
      </c>
      <c r="K5883" s="8">
        <f t="shared" si="461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457"/>
        <v>-0.61187499999999995</v>
      </c>
      <c r="E5884" s="8">
        <f>K5913/1000</f>
        <v>-0.61187499999999995</v>
      </c>
      <c r="F5884" s="4">
        <f t="shared" si="458"/>
        <v>0</v>
      </c>
      <c r="G5884" s="4">
        <f t="shared" si="459"/>
        <v>0</v>
      </c>
      <c r="H5884" s="7">
        <f t="shared" si="460"/>
        <v>0</v>
      </c>
      <c r="I5884" s="7"/>
      <c r="J5884">
        <v>105015</v>
      </c>
      <c r="K5884" s="8">
        <f t="shared" si="461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457"/>
        <v>-0.61187499999999995</v>
      </c>
      <c r="E5885" s="8">
        <f>K5914/1000</f>
        <v>-0.61187499999999995</v>
      </c>
      <c r="F5885" s="4">
        <f t="shared" si="458"/>
        <v>0</v>
      </c>
      <c r="G5885" s="4">
        <f t="shared" si="459"/>
        <v>0</v>
      </c>
      <c r="H5885" s="7">
        <f t="shared" si="460"/>
        <v>0</v>
      </c>
      <c r="I5885" s="7"/>
      <c r="J5885">
        <v>105155</v>
      </c>
      <c r="K5885" s="8">
        <f t="shared" si="461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457"/>
        <v>-0.61187499999999995</v>
      </c>
      <c r="E5886" s="8">
        <f>K5915/1000</f>
        <v>-0.61187499999999995</v>
      </c>
      <c r="F5886" s="4">
        <f t="shared" si="458"/>
        <v>0</v>
      </c>
      <c r="G5886" s="4">
        <f t="shared" si="459"/>
        <v>0</v>
      </c>
      <c r="H5886" s="7">
        <f t="shared" si="460"/>
        <v>0</v>
      </c>
      <c r="I5886" s="7"/>
      <c r="J5886">
        <v>56874.400000000001</v>
      </c>
      <c r="K5886" s="8">
        <f t="shared" si="461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457"/>
        <v>-0.61187499999999995</v>
      </c>
      <c r="E5887" s="8">
        <f>K5916/1000</f>
        <v>-0.61187499999999995</v>
      </c>
      <c r="F5887" s="4">
        <f t="shared" si="458"/>
        <v>0</v>
      </c>
      <c r="G5887" s="4">
        <f t="shared" si="459"/>
        <v>0</v>
      </c>
      <c r="H5887" s="7">
        <f t="shared" si="460"/>
        <v>0</v>
      </c>
      <c r="I5887" s="7"/>
      <c r="J5887">
        <v>-924.71500000000003</v>
      </c>
      <c r="K5887" s="8">
        <f t="shared" si="461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457"/>
        <v>-0.61187499999999995</v>
      </c>
      <c r="E5888" s="8">
        <f>K5917/1000</f>
        <v>-0.61187499999999995</v>
      </c>
      <c r="F5888" s="4">
        <f t="shared" si="458"/>
        <v>0</v>
      </c>
      <c r="G5888" s="4">
        <f t="shared" si="459"/>
        <v>0</v>
      </c>
      <c r="H5888" s="7">
        <f t="shared" si="460"/>
        <v>0</v>
      </c>
      <c r="I5888" s="7"/>
      <c r="J5888">
        <v>-1066.92</v>
      </c>
      <c r="K5888" s="8">
        <f t="shared" si="461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457"/>
        <v>-0.61187499999999995</v>
      </c>
      <c r="E5889" s="8">
        <f>K5918/1000</f>
        <v>-0.61187499999999995</v>
      </c>
      <c r="F5889" s="4">
        <f t="shared" si="458"/>
        <v>0</v>
      </c>
      <c r="G5889" s="4">
        <f t="shared" si="459"/>
        <v>0</v>
      </c>
      <c r="H5889" s="7">
        <f t="shared" si="460"/>
        <v>0</v>
      </c>
      <c r="I5889" s="7"/>
      <c r="J5889">
        <v>-611.875</v>
      </c>
      <c r="K5889" s="8">
        <f t="shared" si="461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457"/>
        <v>-0.61187499999999995</v>
      </c>
      <c r="E5890" s="8">
        <f>K5919/1000</f>
        <v>-0.61187499999999995</v>
      </c>
      <c r="F5890" s="4">
        <f t="shared" si="458"/>
        <v>0</v>
      </c>
      <c r="G5890" s="4">
        <f t="shared" si="459"/>
        <v>0</v>
      </c>
      <c r="H5890" s="7">
        <f t="shared" si="460"/>
        <v>0</v>
      </c>
      <c r="I5890" s="7"/>
      <c r="J5890">
        <v>-611.875</v>
      </c>
      <c r="K5890" s="8">
        <f t="shared" si="461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457"/>
        <v>-0.61187499999999995</v>
      </c>
      <c r="E5891" s="8">
        <f>K5920/1000</f>
        <v>-0.61187499999999995</v>
      </c>
      <c r="F5891" s="4">
        <f t="shared" si="458"/>
        <v>0</v>
      </c>
      <c r="G5891" s="4">
        <f t="shared" si="459"/>
        <v>0</v>
      </c>
      <c r="H5891" s="7">
        <f t="shared" si="460"/>
        <v>0</v>
      </c>
      <c r="I5891" s="7"/>
      <c r="J5891">
        <v>-611.875</v>
      </c>
      <c r="K5891" s="8">
        <f t="shared" si="461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457"/>
        <v>-0.61187499999999995</v>
      </c>
      <c r="E5892" s="8">
        <f>K5921/1000</f>
        <v>-0.61187499999999995</v>
      </c>
      <c r="F5892" s="4">
        <f t="shared" si="458"/>
        <v>0</v>
      </c>
      <c r="G5892" s="4">
        <f t="shared" si="459"/>
        <v>0</v>
      </c>
      <c r="H5892" s="7">
        <f t="shared" si="460"/>
        <v>0</v>
      </c>
      <c r="I5892" s="7"/>
      <c r="J5892">
        <v>-611.875</v>
      </c>
      <c r="K5892" s="8">
        <f t="shared" si="461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457"/>
        <v>-0.61187499999999995</v>
      </c>
      <c r="E5893" s="8">
        <f>K5922/1000</f>
        <v>-0.61187499999999995</v>
      </c>
      <c r="F5893" s="4">
        <f t="shared" si="458"/>
        <v>0</v>
      </c>
      <c r="G5893" s="4">
        <f t="shared" si="459"/>
        <v>0</v>
      </c>
      <c r="H5893" s="7">
        <f t="shared" si="460"/>
        <v>0</v>
      </c>
      <c r="I5893" s="7"/>
      <c r="J5893">
        <v>-611.875</v>
      </c>
      <c r="K5893" s="8">
        <f t="shared" si="461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457"/>
        <v>-1.0669200000000001</v>
      </c>
      <c r="E5894" s="8">
        <f>K5923/1000</f>
        <v>-1.0669200000000001</v>
      </c>
      <c r="F5894" s="4">
        <f t="shared" si="458"/>
        <v>0</v>
      </c>
      <c r="G5894" s="4">
        <f t="shared" si="459"/>
        <v>0</v>
      </c>
      <c r="H5894" s="7">
        <f t="shared" si="460"/>
        <v>0</v>
      </c>
      <c r="I5894" s="7"/>
      <c r="J5894">
        <v>-611.875</v>
      </c>
      <c r="K5894" s="8">
        <f t="shared" si="461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457"/>
        <v>-4.6811400000000001</v>
      </c>
      <c r="E5895" s="8">
        <f>K5924/1000</f>
        <v>-4.6825000000000001</v>
      </c>
      <c r="F5895" s="4">
        <f t="shared" si="458"/>
        <v>-1.3600000000000279E-3</v>
      </c>
      <c r="G5895" s="4">
        <f t="shared" si="459"/>
        <v>1.3600000000000279E-3</v>
      </c>
      <c r="H5895" s="7">
        <f t="shared" si="460"/>
        <v>1.8496000000000759E-6</v>
      </c>
      <c r="I5895" s="7"/>
      <c r="J5895">
        <v>-611.875</v>
      </c>
      <c r="K5895" s="8">
        <f t="shared" si="461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457"/>
        <v>85.9041</v>
      </c>
      <c r="E5896" s="8">
        <f>K5925/1000</f>
        <v>86.416899999999998</v>
      </c>
      <c r="F5896" s="4">
        <f t="shared" si="458"/>
        <v>0.51279999999999859</v>
      </c>
      <c r="G5896" s="4">
        <f t="shared" si="459"/>
        <v>0.51279999999999859</v>
      </c>
      <c r="H5896" s="7">
        <f t="shared" si="460"/>
        <v>0.26296383999999856</v>
      </c>
      <c r="I5896" s="7"/>
      <c r="J5896">
        <v>-611.875</v>
      </c>
      <c r="K5896" s="8">
        <f t="shared" si="461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462">C5897/1000</f>
        <v>108.267</v>
      </c>
      <c r="E5897" s="8">
        <f>K5926/1000</f>
        <v>108.54300000000001</v>
      </c>
      <c r="F5897" s="4">
        <f t="shared" ref="F5897:F5960" si="463">(E5897- D5897)</f>
        <v>0.27600000000001046</v>
      </c>
      <c r="G5897" s="4">
        <f t="shared" ref="G5897:G5960" si="464">ABS(F5897)</f>
        <v>0.27600000000001046</v>
      </c>
      <c r="H5897" s="7">
        <f t="shared" ref="H5897:H5960" si="465">(G5897^2)</f>
        <v>7.6176000000005767E-2</v>
      </c>
      <c r="I5897" s="7"/>
      <c r="J5897">
        <v>-611.875</v>
      </c>
      <c r="K5897" s="8">
        <f t="shared" si="461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462"/>
        <v>107.102</v>
      </c>
      <c r="E5898" s="8">
        <f>K5927/1000</f>
        <v>107.19799999999999</v>
      </c>
      <c r="F5898" s="4">
        <f t="shared" si="463"/>
        <v>9.5999999999989427E-2</v>
      </c>
      <c r="G5898" s="4">
        <f t="shared" si="464"/>
        <v>9.5999999999989427E-2</v>
      </c>
      <c r="H5898" s="7">
        <f t="shared" si="465"/>
        <v>9.2159999999979706E-3</v>
      </c>
      <c r="I5898" s="7"/>
      <c r="J5898">
        <v>-611.875</v>
      </c>
      <c r="K5898" s="8">
        <f t="shared" si="461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462"/>
        <v>106.125</v>
      </c>
      <c r="E5899" s="8">
        <f>K5928/1000</f>
        <v>106.586</v>
      </c>
      <c r="F5899" s="4">
        <f t="shared" si="463"/>
        <v>0.46099999999999852</v>
      </c>
      <c r="G5899" s="4">
        <f t="shared" si="464"/>
        <v>0.46099999999999852</v>
      </c>
      <c r="H5899" s="7">
        <f t="shared" si="465"/>
        <v>0.21252099999999863</v>
      </c>
      <c r="I5899" s="7"/>
      <c r="J5899">
        <v>-1066.92</v>
      </c>
      <c r="K5899" s="8">
        <f t="shared" si="461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462"/>
        <v>105.526</v>
      </c>
      <c r="E5900" s="8">
        <f>K5929/1000</f>
        <v>105.619</v>
      </c>
      <c r="F5900" s="4">
        <f t="shared" si="463"/>
        <v>9.3000000000003524E-2</v>
      </c>
      <c r="G5900" s="4">
        <f t="shared" si="464"/>
        <v>9.3000000000003524E-2</v>
      </c>
      <c r="H5900" s="7">
        <f t="shared" si="465"/>
        <v>8.6490000000006562E-3</v>
      </c>
      <c r="I5900" s="7"/>
      <c r="J5900">
        <v>-4709.28</v>
      </c>
      <c r="K5900" s="8">
        <f t="shared" si="461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462"/>
        <v>105.136</v>
      </c>
      <c r="E5901" s="8">
        <f>K5930/1000</f>
        <v>105.26</v>
      </c>
      <c r="F5901" s="4">
        <f t="shared" si="463"/>
        <v>0.12400000000000944</v>
      </c>
      <c r="G5901" s="4">
        <f t="shared" si="464"/>
        <v>0.12400000000000944</v>
      </c>
      <c r="H5901" s="7">
        <f t="shared" si="465"/>
        <v>1.5376000000002341E-2</v>
      </c>
      <c r="I5901" s="7"/>
      <c r="J5901">
        <v>94974.9</v>
      </c>
      <c r="K5901" s="8">
        <f t="shared" si="461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462"/>
        <v>104.741</v>
      </c>
      <c r="E5902" s="8">
        <f>K5931/1000</f>
        <v>104.752</v>
      </c>
      <c r="F5902" s="4">
        <f t="shared" si="463"/>
        <v>1.099999999999568E-2</v>
      </c>
      <c r="G5902" s="4">
        <f t="shared" si="464"/>
        <v>1.099999999999568E-2</v>
      </c>
      <c r="H5902" s="7">
        <f t="shared" si="465"/>
        <v>1.2099999999990496E-4</v>
      </c>
      <c r="I5902" s="7"/>
      <c r="J5902">
        <v>107851</v>
      </c>
      <c r="K5902" s="8">
        <f t="shared" si="461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462"/>
        <v>104.631</v>
      </c>
      <c r="E5903" s="8">
        <f>K5932/1000</f>
        <v>104.98</v>
      </c>
      <c r="F5903" s="4">
        <f t="shared" si="463"/>
        <v>0.34900000000000375</v>
      </c>
      <c r="G5903" s="4">
        <f t="shared" si="464"/>
        <v>0.34900000000000375</v>
      </c>
      <c r="H5903" s="7">
        <f t="shared" si="465"/>
        <v>0.12180100000000262</v>
      </c>
      <c r="I5903" s="7"/>
      <c r="J5903">
        <v>107083</v>
      </c>
      <c r="K5903" s="8">
        <f t="shared" si="461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462"/>
        <v>105.14400000000001</v>
      </c>
      <c r="E5904" s="8">
        <f>K5933/1000</f>
        <v>105.09099999999999</v>
      </c>
      <c r="F5904" s="4">
        <f t="shared" si="463"/>
        <v>-5.3000000000011482E-2</v>
      </c>
      <c r="G5904" s="4">
        <f t="shared" si="464"/>
        <v>5.3000000000011482E-2</v>
      </c>
      <c r="H5904" s="7">
        <f t="shared" si="465"/>
        <v>2.8090000000012172E-3</v>
      </c>
      <c r="I5904" s="7"/>
      <c r="J5904">
        <v>107065</v>
      </c>
      <c r="K5904" s="8">
        <f t="shared" si="461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462"/>
        <v>24.418599999999998</v>
      </c>
      <c r="E5905" s="8">
        <f>K5934/1000</f>
        <v>24.140400000000003</v>
      </c>
      <c r="F5905" s="4">
        <f t="shared" si="463"/>
        <v>-0.27819999999999467</v>
      </c>
      <c r="G5905" s="4">
        <f t="shared" si="464"/>
        <v>0.27819999999999467</v>
      </c>
      <c r="H5905" s="7">
        <f t="shared" si="465"/>
        <v>7.7395239999997034E-2</v>
      </c>
      <c r="I5905" s="7"/>
      <c r="J5905">
        <v>105946</v>
      </c>
      <c r="K5905" s="8">
        <f t="shared" si="461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462"/>
        <v>-0.92471500000000006</v>
      </c>
      <c r="E5906" s="8">
        <f>K5935/1000</f>
        <v>-0.92471500000000006</v>
      </c>
      <c r="F5906" s="4">
        <f t="shared" si="463"/>
        <v>0</v>
      </c>
      <c r="G5906" s="4">
        <f t="shared" si="464"/>
        <v>0</v>
      </c>
      <c r="H5906" s="7">
        <f t="shared" si="465"/>
        <v>0</v>
      </c>
      <c r="I5906" s="7"/>
      <c r="J5906">
        <v>105622</v>
      </c>
      <c r="K5906" s="8">
        <f t="shared" si="461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462"/>
        <v>-1.0669200000000001</v>
      </c>
      <c r="E5907" s="8">
        <f>K5936/1000</f>
        <v>-1.0669200000000001</v>
      </c>
      <c r="F5907" s="4">
        <f t="shared" si="463"/>
        <v>0</v>
      </c>
      <c r="G5907" s="4">
        <f t="shared" si="464"/>
        <v>0</v>
      </c>
      <c r="H5907" s="7">
        <f t="shared" si="465"/>
        <v>0</v>
      </c>
      <c r="I5907" s="7"/>
      <c r="J5907">
        <v>79341.7</v>
      </c>
      <c r="K5907" s="8">
        <f t="shared" si="461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462"/>
        <v>-0.61187499999999995</v>
      </c>
      <c r="E5908" s="8">
        <f>K5937/1000</f>
        <v>-0.61187499999999995</v>
      </c>
      <c r="F5908" s="4">
        <f t="shared" si="463"/>
        <v>0</v>
      </c>
      <c r="G5908" s="4">
        <f t="shared" si="464"/>
        <v>0</v>
      </c>
      <c r="H5908" s="7">
        <f t="shared" si="465"/>
        <v>0</v>
      </c>
      <c r="I5908" s="7"/>
      <c r="J5908">
        <v>-924.71500000000003</v>
      </c>
      <c r="K5908" s="8">
        <f t="shared" si="461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462"/>
        <v>-0.61187499999999995</v>
      </c>
      <c r="E5909" s="8">
        <f>K5938/1000</f>
        <v>-0.61187499999999995</v>
      </c>
      <c r="F5909" s="4">
        <f t="shared" si="463"/>
        <v>0</v>
      </c>
      <c r="G5909" s="4">
        <f t="shared" si="464"/>
        <v>0</v>
      </c>
      <c r="H5909" s="7">
        <f t="shared" si="465"/>
        <v>0</v>
      </c>
      <c r="I5909" s="7"/>
      <c r="J5909">
        <v>-924.71500000000003</v>
      </c>
      <c r="K5909" s="8">
        <f t="shared" si="461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462"/>
        <v>-0.61187499999999995</v>
      </c>
      <c r="E5910" s="8">
        <f>K5939/1000</f>
        <v>-0.61187499999999995</v>
      </c>
      <c r="F5910" s="4">
        <f t="shared" si="463"/>
        <v>0</v>
      </c>
      <c r="G5910" s="4">
        <f t="shared" si="464"/>
        <v>0</v>
      </c>
      <c r="H5910" s="7">
        <f t="shared" si="465"/>
        <v>0</v>
      </c>
      <c r="I5910" s="7"/>
      <c r="J5910">
        <v>-4605.67</v>
      </c>
      <c r="K5910" s="8">
        <f t="shared" si="461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462"/>
        <v>-0.61187499999999995</v>
      </c>
      <c r="E5911" s="8">
        <f>K5940/1000</f>
        <v>-0.61187499999999995</v>
      </c>
      <c r="F5911" s="4">
        <f t="shared" si="463"/>
        <v>0</v>
      </c>
      <c r="G5911" s="4">
        <f t="shared" si="464"/>
        <v>0</v>
      </c>
      <c r="H5911" s="7">
        <f t="shared" si="465"/>
        <v>0</v>
      </c>
      <c r="I5911" s="7"/>
      <c r="J5911">
        <v>-924.71500000000003</v>
      </c>
      <c r="K5911" s="8">
        <f t="shared" si="461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462"/>
        <v>-0.61187499999999995</v>
      </c>
      <c r="E5912" s="8">
        <f>K5941/1000</f>
        <v>-0.61187499999999995</v>
      </c>
      <c r="F5912" s="4">
        <f t="shared" si="463"/>
        <v>0</v>
      </c>
      <c r="G5912" s="4">
        <f t="shared" si="464"/>
        <v>0</v>
      </c>
      <c r="H5912" s="7">
        <f t="shared" si="465"/>
        <v>0</v>
      </c>
      <c r="I5912" s="7"/>
      <c r="J5912">
        <v>-1066.92</v>
      </c>
      <c r="K5912" s="8">
        <f t="shared" si="461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462"/>
        <v>-0.61187499999999995</v>
      </c>
      <c r="E5913" s="8">
        <f>K5942/1000</f>
        <v>-0.61187499999999995</v>
      </c>
      <c r="F5913" s="4">
        <f t="shared" si="463"/>
        <v>0</v>
      </c>
      <c r="G5913" s="4">
        <f t="shared" si="464"/>
        <v>0</v>
      </c>
      <c r="H5913" s="7">
        <f t="shared" si="465"/>
        <v>0</v>
      </c>
      <c r="I5913" s="7"/>
      <c r="J5913">
        <v>-611.875</v>
      </c>
      <c r="K5913" s="8">
        <f t="shared" si="461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462"/>
        <v>-0.61187499999999995</v>
      </c>
      <c r="E5914" s="8">
        <f>K5943/1000</f>
        <v>-0.61187499999999995</v>
      </c>
      <c r="F5914" s="4">
        <f t="shared" si="463"/>
        <v>0</v>
      </c>
      <c r="G5914" s="4">
        <f t="shared" si="464"/>
        <v>0</v>
      </c>
      <c r="H5914" s="7">
        <f t="shared" si="465"/>
        <v>0</v>
      </c>
      <c r="I5914" s="7"/>
      <c r="J5914">
        <v>-611.875</v>
      </c>
      <c r="K5914" s="8">
        <f t="shared" si="461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462"/>
        <v>-0.61187499999999995</v>
      </c>
      <c r="E5915" s="8">
        <f>K5944/1000</f>
        <v>-0.61187499999999995</v>
      </c>
      <c r="F5915" s="4">
        <f t="shared" si="463"/>
        <v>0</v>
      </c>
      <c r="G5915" s="4">
        <f t="shared" si="464"/>
        <v>0</v>
      </c>
      <c r="H5915" s="7">
        <f t="shared" si="465"/>
        <v>0</v>
      </c>
      <c r="I5915" s="7"/>
      <c r="J5915">
        <v>-611.875</v>
      </c>
      <c r="K5915" s="8">
        <f t="shared" si="461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462"/>
        <v>-0.61187499999999995</v>
      </c>
      <c r="E5916" s="8">
        <f>K5945/1000</f>
        <v>-0.61187499999999995</v>
      </c>
      <c r="F5916" s="4">
        <f t="shared" si="463"/>
        <v>0</v>
      </c>
      <c r="G5916" s="4">
        <f t="shared" si="464"/>
        <v>0</v>
      </c>
      <c r="H5916" s="7">
        <f t="shared" si="465"/>
        <v>0</v>
      </c>
      <c r="I5916" s="7"/>
      <c r="J5916">
        <v>-611.875</v>
      </c>
      <c r="K5916" s="8">
        <f t="shared" si="461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462"/>
        <v>-0.61187499999999995</v>
      </c>
      <c r="E5917" s="8">
        <f>K5946/1000</f>
        <v>-0.61187499999999995</v>
      </c>
      <c r="F5917" s="4">
        <f t="shared" si="463"/>
        <v>0</v>
      </c>
      <c r="G5917" s="4">
        <f t="shared" si="464"/>
        <v>0</v>
      </c>
      <c r="H5917" s="7">
        <f t="shared" si="465"/>
        <v>0</v>
      </c>
      <c r="I5917" s="7"/>
      <c r="J5917">
        <v>-611.875</v>
      </c>
      <c r="K5917" s="8">
        <f t="shared" si="461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462"/>
        <v>-1.0669200000000001</v>
      </c>
      <c r="E5918" s="8">
        <f>K5947/1000</f>
        <v>-1.0669200000000001</v>
      </c>
      <c r="F5918" s="4">
        <f t="shared" si="463"/>
        <v>0</v>
      </c>
      <c r="G5918" s="4">
        <f t="shared" si="464"/>
        <v>0</v>
      </c>
      <c r="H5918" s="7">
        <f t="shared" si="465"/>
        <v>0</v>
      </c>
      <c r="I5918" s="7"/>
      <c r="J5918">
        <v>-611.875</v>
      </c>
      <c r="K5918" s="8">
        <f t="shared" si="461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462"/>
        <v>-4.6389499999999995</v>
      </c>
      <c r="E5919" s="8">
        <f>K5948/1000</f>
        <v>-4.64018</v>
      </c>
      <c r="F5919" s="4">
        <f t="shared" si="463"/>
        <v>-1.2300000000005085E-3</v>
      </c>
      <c r="G5919" s="4">
        <f t="shared" si="464"/>
        <v>1.2300000000005085E-3</v>
      </c>
      <c r="H5919" s="7">
        <f t="shared" si="465"/>
        <v>1.5129000000012508E-6</v>
      </c>
      <c r="I5919" s="7"/>
      <c r="J5919">
        <v>-611.875</v>
      </c>
      <c r="K5919" s="8">
        <f t="shared" si="461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462"/>
        <v>55.890599999999999</v>
      </c>
      <c r="E5920" s="8">
        <f>K5949/1000</f>
        <v>55.576699999999995</v>
      </c>
      <c r="F5920" s="4">
        <f t="shared" si="463"/>
        <v>-0.31390000000000384</v>
      </c>
      <c r="G5920" s="4">
        <f t="shared" si="464"/>
        <v>0.31390000000000384</v>
      </c>
      <c r="H5920" s="7">
        <f t="shared" si="465"/>
        <v>9.8533210000002411E-2</v>
      </c>
      <c r="I5920" s="7"/>
      <c r="J5920">
        <v>-611.875</v>
      </c>
      <c r="K5920" s="8">
        <f t="shared" si="461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462"/>
        <v>108.798</v>
      </c>
      <c r="E5921" s="8">
        <f>K5950/1000</f>
        <v>108.25700000000001</v>
      </c>
      <c r="F5921" s="4">
        <f t="shared" si="463"/>
        <v>-0.54099999999999682</v>
      </c>
      <c r="G5921" s="4">
        <f t="shared" si="464"/>
        <v>0.54099999999999682</v>
      </c>
      <c r="H5921" s="7">
        <f t="shared" si="465"/>
        <v>0.29268099999999658</v>
      </c>
      <c r="I5921" s="7"/>
      <c r="J5921">
        <v>-611.875</v>
      </c>
      <c r="K5921" s="8">
        <f t="shared" si="461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462"/>
        <v>108.562</v>
      </c>
      <c r="E5922" s="8">
        <f>K5951/1000</f>
        <v>108.691</v>
      </c>
      <c r="F5922" s="4">
        <f t="shared" si="463"/>
        <v>0.12900000000000489</v>
      </c>
      <c r="G5922" s="4">
        <f t="shared" si="464"/>
        <v>0.12900000000000489</v>
      </c>
      <c r="H5922" s="7">
        <f t="shared" si="465"/>
        <v>1.6641000000001262E-2</v>
      </c>
      <c r="I5922" s="7"/>
      <c r="J5922">
        <v>-611.875</v>
      </c>
      <c r="K5922" s="8">
        <f t="shared" si="461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462"/>
        <v>107.77200000000001</v>
      </c>
      <c r="E5923" s="8">
        <f>K5952/1000</f>
        <v>108.315</v>
      </c>
      <c r="F5923" s="4">
        <f t="shared" si="463"/>
        <v>0.54299999999999216</v>
      </c>
      <c r="G5923" s="4">
        <f t="shared" si="464"/>
        <v>0.54299999999999216</v>
      </c>
      <c r="H5923" s="7">
        <f t="shared" si="465"/>
        <v>0.29484899999999148</v>
      </c>
      <c r="I5923" s="7"/>
      <c r="J5923">
        <v>-1066.92</v>
      </c>
      <c r="K5923" s="8">
        <f t="shared" si="461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462"/>
        <v>106.971</v>
      </c>
      <c r="E5924" s="8">
        <f>K5953/1000</f>
        <v>107.131</v>
      </c>
      <c r="F5924" s="4">
        <f t="shared" si="463"/>
        <v>0.15999999999999659</v>
      </c>
      <c r="G5924" s="4">
        <f t="shared" si="464"/>
        <v>0.15999999999999659</v>
      </c>
      <c r="H5924" s="7">
        <f t="shared" si="465"/>
        <v>2.5599999999998908E-2</v>
      </c>
      <c r="I5924" s="7"/>
      <c r="J5924">
        <v>-4682.5</v>
      </c>
      <c r="K5924" s="8">
        <f t="shared" si="461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462"/>
        <v>106.405</v>
      </c>
      <c r="E5925" s="8">
        <f>K5954/1000</f>
        <v>106.65600000000001</v>
      </c>
      <c r="F5925" s="4">
        <f t="shared" si="463"/>
        <v>0.25100000000000477</v>
      </c>
      <c r="G5925" s="4">
        <f t="shared" si="464"/>
        <v>0.25100000000000477</v>
      </c>
      <c r="H5925" s="7">
        <f t="shared" si="465"/>
        <v>6.3001000000002402E-2</v>
      </c>
      <c r="I5925" s="7"/>
      <c r="J5925">
        <v>86416.9</v>
      </c>
      <c r="K5925" s="8">
        <f t="shared" si="461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462"/>
        <v>70.992800000000003</v>
      </c>
      <c r="E5926" s="8">
        <f>K5955/1000</f>
        <v>71.864000000000004</v>
      </c>
      <c r="F5926" s="4">
        <f t="shared" si="463"/>
        <v>0.87120000000000175</v>
      </c>
      <c r="G5926" s="4">
        <f t="shared" si="464"/>
        <v>0.87120000000000175</v>
      </c>
      <c r="H5926" s="7">
        <f t="shared" si="465"/>
        <v>0.75898944000000301</v>
      </c>
      <c r="I5926" s="7"/>
      <c r="J5926">
        <v>108543</v>
      </c>
      <c r="K5926" s="8">
        <f t="shared" si="461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462"/>
        <v>106.339</v>
      </c>
      <c r="E5927" s="8">
        <f>K5956/1000</f>
        <v>106.47499999999999</v>
      </c>
      <c r="F5927" s="4">
        <f t="shared" si="463"/>
        <v>0.13599999999999568</v>
      </c>
      <c r="G5927" s="4">
        <f t="shared" si="464"/>
        <v>0.13599999999999568</v>
      </c>
      <c r="H5927" s="7">
        <f t="shared" si="465"/>
        <v>1.8495999999998826E-2</v>
      </c>
      <c r="I5927" s="7"/>
      <c r="J5927">
        <v>107198</v>
      </c>
      <c r="K5927" s="8">
        <f t="shared" si="461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462"/>
        <v>-0.92471500000000006</v>
      </c>
      <c r="E5928" s="8">
        <f>K5957/1000</f>
        <v>-0.92471500000000006</v>
      </c>
      <c r="F5928" s="4">
        <f t="shared" si="463"/>
        <v>0</v>
      </c>
      <c r="G5928" s="4">
        <f t="shared" si="464"/>
        <v>0</v>
      </c>
      <c r="H5928" s="7">
        <f t="shared" si="465"/>
        <v>0</v>
      </c>
      <c r="I5928" s="7"/>
      <c r="J5928">
        <v>106586</v>
      </c>
      <c r="K5928" s="8">
        <f t="shared" si="461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462"/>
        <v>-0.92471500000000006</v>
      </c>
      <c r="E5929" s="8">
        <f>K5958/1000</f>
        <v>-0.92471500000000006</v>
      </c>
      <c r="F5929" s="4">
        <f t="shared" si="463"/>
        <v>0</v>
      </c>
      <c r="G5929" s="4">
        <f t="shared" si="464"/>
        <v>0</v>
      </c>
      <c r="H5929" s="7">
        <f t="shared" si="465"/>
        <v>0</v>
      </c>
      <c r="I5929" s="7"/>
      <c r="J5929">
        <v>105619</v>
      </c>
      <c r="K5929" s="8">
        <f t="shared" si="461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462"/>
        <v>-0.92471500000000006</v>
      </c>
      <c r="E5930" s="8">
        <f>K5959/1000</f>
        <v>-0.92471500000000006</v>
      </c>
      <c r="F5930" s="4">
        <f t="shared" si="463"/>
        <v>0</v>
      </c>
      <c r="G5930" s="4">
        <f t="shared" si="464"/>
        <v>0</v>
      </c>
      <c r="H5930" s="7">
        <f t="shared" si="465"/>
        <v>0</v>
      </c>
      <c r="I5930" s="7"/>
      <c r="J5930">
        <v>105260</v>
      </c>
      <c r="K5930" s="8">
        <f t="shared" si="461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462"/>
        <v>-1.0669200000000001</v>
      </c>
      <c r="E5931" s="8">
        <f>K5960/1000</f>
        <v>-1.0669200000000001</v>
      </c>
      <c r="F5931" s="4">
        <f t="shared" si="463"/>
        <v>0</v>
      </c>
      <c r="G5931" s="4">
        <f t="shared" si="464"/>
        <v>0</v>
      </c>
      <c r="H5931" s="7">
        <f t="shared" si="465"/>
        <v>0</v>
      </c>
      <c r="I5931" s="7"/>
      <c r="J5931">
        <v>104752</v>
      </c>
      <c r="K5931" s="8">
        <f t="shared" si="461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462"/>
        <v>-0.61187499999999995</v>
      </c>
      <c r="E5932" s="8">
        <f>K5961/1000</f>
        <v>-0.61187499999999995</v>
      </c>
      <c r="F5932" s="4">
        <f t="shared" si="463"/>
        <v>0</v>
      </c>
      <c r="G5932" s="4">
        <f t="shared" si="464"/>
        <v>0</v>
      </c>
      <c r="H5932" s="7">
        <f t="shared" si="465"/>
        <v>0</v>
      </c>
      <c r="I5932" s="7"/>
      <c r="J5932">
        <v>104980</v>
      </c>
      <c r="K5932" s="8">
        <f t="shared" ref="K5932:K5995" si="466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462"/>
        <v>-0.61187499999999995</v>
      </c>
      <c r="E5933" s="8">
        <f>K5962/1000</f>
        <v>-0.61187499999999995</v>
      </c>
      <c r="F5933" s="4">
        <f t="shared" si="463"/>
        <v>0</v>
      </c>
      <c r="G5933" s="4">
        <f t="shared" si="464"/>
        <v>0</v>
      </c>
      <c r="H5933" s="7">
        <f t="shared" si="465"/>
        <v>0</v>
      </c>
      <c r="I5933" s="7"/>
      <c r="J5933">
        <v>105091</v>
      </c>
      <c r="K5933" s="8">
        <f t="shared" si="466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462"/>
        <v>-0.61187499999999995</v>
      </c>
      <c r="E5934" s="8">
        <f>K5963/1000</f>
        <v>-0.61187499999999995</v>
      </c>
      <c r="F5934" s="4">
        <f t="shared" si="463"/>
        <v>0</v>
      </c>
      <c r="G5934" s="4">
        <f t="shared" si="464"/>
        <v>0</v>
      </c>
      <c r="H5934" s="7">
        <f t="shared" si="465"/>
        <v>0</v>
      </c>
      <c r="I5934" s="7"/>
      <c r="J5934">
        <v>24140.400000000001</v>
      </c>
      <c r="K5934" s="8">
        <f t="shared" si="466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462"/>
        <v>-0.61187499999999995</v>
      </c>
      <c r="E5935" s="8">
        <f>K5964/1000</f>
        <v>-0.61187499999999995</v>
      </c>
      <c r="F5935" s="4">
        <f t="shared" si="463"/>
        <v>0</v>
      </c>
      <c r="G5935" s="4">
        <f t="shared" si="464"/>
        <v>0</v>
      </c>
      <c r="H5935" s="7">
        <f t="shared" si="465"/>
        <v>0</v>
      </c>
      <c r="I5935" s="7"/>
      <c r="J5935">
        <v>-924.71500000000003</v>
      </c>
      <c r="K5935" s="8">
        <f t="shared" si="466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462"/>
        <v>-0.61187499999999995</v>
      </c>
      <c r="E5936" s="8">
        <f>K5965/1000</f>
        <v>-0.61187499999999995</v>
      </c>
      <c r="F5936" s="4">
        <f t="shared" si="463"/>
        <v>0</v>
      </c>
      <c r="G5936" s="4">
        <f t="shared" si="464"/>
        <v>0</v>
      </c>
      <c r="H5936" s="7">
        <f t="shared" si="465"/>
        <v>0</v>
      </c>
      <c r="I5936" s="7"/>
      <c r="J5936">
        <v>-1066.92</v>
      </c>
      <c r="K5936" s="8">
        <f t="shared" si="466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462"/>
        <v>-0.61187499999999995</v>
      </c>
      <c r="E5937" s="8">
        <f>K5966/1000</f>
        <v>-0.61187499999999995</v>
      </c>
      <c r="F5937" s="4">
        <f t="shared" si="463"/>
        <v>0</v>
      </c>
      <c r="G5937" s="4">
        <f t="shared" si="464"/>
        <v>0</v>
      </c>
      <c r="H5937" s="7">
        <f t="shared" si="465"/>
        <v>0</v>
      </c>
      <c r="I5937" s="7"/>
      <c r="J5937">
        <v>-611.875</v>
      </c>
      <c r="K5937" s="8">
        <f t="shared" si="466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462"/>
        <v>-0.61187499999999995</v>
      </c>
      <c r="E5938" s="8">
        <f>K5967/1000</f>
        <v>-0.61187499999999995</v>
      </c>
      <c r="F5938" s="4">
        <f t="shared" si="463"/>
        <v>0</v>
      </c>
      <c r="G5938" s="4">
        <f t="shared" si="464"/>
        <v>0</v>
      </c>
      <c r="H5938" s="7">
        <f t="shared" si="465"/>
        <v>0</v>
      </c>
      <c r="I5938" s="7"/>
      <c r="J5938">
        <v>-611.875</v>
      </c>
      <c r="K5938" s="8">
        <f t="shared" si="466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462"/>
        <v>-0.61187499999999995</v>
      </c>
      <c r="E5939" s="8">
        <f>K5968/1000</f>
        <v>-0.61187499999999995</v>
      </c>
      <c r="F5939" s="4">
        <f t="shared" si="463"/>
        <v>0</v>
      </c>
      <c r="G5939" s="4">
        <f t="shared" si="464"/>
        <v>0</v>
      </c>
      <c r="H5939" s="7">
        <f t="shared" si="465"/>
        <v>0</v>
      </c>
      <c r="I5939" s="7"/>
      <c r="J5939">
        <v>-611.875</v>
      </c>
      <c r="K5939" s="8">
        <f t="shared" si="466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462"/>
        <v>-0.61187499999999995</v>
      </c>
      <c r="E5940" s="8">
        <f>K5969/1000</f>
        <v>-0.61187499999999995</v>
      </c>
      <c r="F5940" s="4">
        <f t="shared" si="463"/>
        <v>0</v>
      </c>
      <c r="G5940" s="4">
        <f t="shared" si="464"/>
        <v>0</v>
      </c>
      <c r="H5940" s="7">
        <f t="shared" si="465"/>
        <v>0</v>
      </c>
      <c r="I5940" s="7"/>
      <c r="J5940">
        <v>-611.875</v>
      </c>
      <c r="K5940" s="8">
        <f t="shared" si="466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462"/>
        <v>-0.61187499999999995</v>
      </c>
      <c r="E5941" s="8">
        <f>K5970/1000</f>
        <v>-0.61187499999999995</v>
      </c>
      <c r="F5941" s="4">
        <f t="shared" si="463"/>
        <v>0</v>
      </c>
      <c r="G5941" s="4">
        <f t="shared" si="464"/>
        <v>0</v>
      </c>
      <c r="H5941" s="7">
        <f t="shared" si="465"/>
        <v>0</v>
      </c>
      <c r="I5941" s="7"/>
      <c r="J5941">
        <v>-611.875</v>
      </c>
      <c r="K5941" s="8">
        <f t="shared" si="466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462"/>
        <v>-1.0669200000000001</v>
      </c>
      <c r="E5942" s="8">
        <f>K5971/1000</f>
        <v>-1.0669200000000001</v>
      </c>
      <c r="F5942" s="4">
        <f t="shared" si="463"/>
        <v>0</v>
      </c>
      <c r="G5942" s="4">
        <f t="shared" si="464"/>
        <v>0</v>
      </c>
      <c r="H5942" s="7">
        <f t="shared" si="465"/>
        <v>0</v>
      </c>
      <c r="I5942" s="7"/>
      <c r="J5942">
        <v>-611.875</v>
      </c>
      <c r="K5942" s="8">
        <f t="shared" si="466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462"/>
        <v>-1.0669200000000001</v>
      </c>
      <c r="E5943" s="8">
        <f>K5972/1000</f>
        <v>-1.0669200000000001</v>
      </c>
      <c r="F5943" s="4">
        <f t="shared" si="463"/>
        <v>0</v>
      </c>
      <c r="G5943" s="4">
        <f t="shared" si="464"/>
        <v>0</v>
      </c>
      <c r="H5943" s="7">
        <f t="shared" si="465"/>
        <v>0</v>
      </c>
      <c r="I5943" s="7"/>
      <c r="J5943">
        <v>-611.875</v>
      </c>
      <c r="K5943" s="8">
        <f t="shared" si="466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462"/>
        <v>-0.92471500000000006</v>
      </c>
      <c r="E5944" s="8">
        <f>K5973/1000</f>
        <v>-0.92471500000000006</v>
      </c>
      <c r="F5944" s="4">
        <f t="shared" si="463"/>
        <v>0</v>
      </c>
      <c r="G5944" s="4">
        <f t="shared" si="464"/>
        <v>0</v>
      </c>
      <c r="H5944" s="7">
        <f t="shared" si="465"/>
        <v>0</v>
      </c>
      <c r="I5944" s="7"/>
      <c r="J5944">
        <v>-611.875</v>
      </c>
      <c r="K5944" s="8">
        <f t="shared" si="466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462"/>
        <v>-4.5251800000000006</v>
      </c>
      <c r="E5945" s="8">
        <f>K5974/1000</f>
        <v>-4.5247099999999998</v>
      </c>
      <c r="F5945" s="4">
        <f t="shared" si="463"/>
        <v>4.7000000000085862E-4</v>
      </c>
      <c r="G5945" s="4">
        <f t="shared" si="464"/>
        <v>4.7000000000085862E-4</v>
      </c>
      <c r="H5945" s="7">
        <f t="shared" si="465"/>
        <v>2.2090000000080709E-7</v>
      </c>
      <c r="I5945" s="7"/>
      <c r="J5945">
        <v>-611.875</v>
      </c>
      <c r="K5945" s="8">
        <f t="shared" si="466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462"/>
        <v>65.758300000000006</v>
      </c>
      <c r="E5946" s="8">
        <f>K5975/1000</f>
        <v>65.864500000000007</v>
      </c>
      <c r="F5946" s="4">
        <f t="shared" si="463"/>
        <v>0.10620000000000118</v>
      </c>
      <c r="G5946" s="4">
        <f t="shared" si="464"/>
        <v>0.10620000000000118</v>
      </c>
      <c r="H5946" s="7">
        <f t="shared" si="465"/>
        <v>1.127844000000025E-2</v>
      </c>
      <c r="I5946" s="7"/>
      <c r="J5946">
        <v>-611.875</v>
      </c>
      <c r="K5946" s="8">
        <f t="shared" si="466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462"/>
        <v>107.006</v>
      </c>
      <c r="E5947" s="8">
        <f>K5976/1000</f>
        <v>107.46</v>
      </c>
      <c r="F5947" s="4">
        <f t="shared" si="463"/>
        <v>0.45399999999999352</v>
      </c>
      <c r="G5947" s="4">
        <f t="shared" si="464"/>
        <v>0.45399999999999352</v>
      </c>
      <c r="H5947" s="7">
        <f t="shared" si="465"/>
        <v>0.20611599999999411</v>
      </c>
      <c r="I5947" s="7"/>
      <c r="J5947">
        <v>-1066.92</v>
      </c>
      <c r="K5947" s="8">
        <f t="shared" si="466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462"/>
        <v>27.809000000000001</v>
      </c>
      <c r="E5948" s="8">
        <f>K5977/1000</f>
        <v>27.749599999999997</v>
      </c>
      <c r="F5948" s="4">
        <f t="shared" si="463"/>
        <v>-5.9400000000003672E-2</v>
      </c>
      <c r="G5948" s="4">
        <f t="shared" si="464"/>
        <v>5.9400000000003672E-2</v>
      </c>
      <c r="H5948" s="7">
        <f t="shared" si="465"/>
        <v>3.5283600000004362E-3</v>
      </c>
      <c r="I5948" s="7"/>
      <c r="J5948">
        <v>-4640.18</v>
      </c>
      <c r="K5948" s="8">
        <f t="shared" si="466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462"/>
        <v>-0.92471500000000006</v>
      </c>
      <c r="E5949" s="8">
        <f>K5978/1000</f>
        <v>-0.92471500000000006</v>
      </c>
      <c r="F5949" s="4">
        <f t="shared" si="463"/>
        <v>0</v>
      </c>
      <c r="G5949" s="4">
        <f t="shared" si="464"/>
        <v>0</v>
      </c>
      <c r="H5949" s="7">
        <f t="shared" si="465"/>
        <v>0</v>
      </c>
      <c r="I5949" s="7"/>
      <c r="J5949">
        <v>55576.7</v>
      </c>
      <c r="K5949" s="8">
        <f t="shared" si="466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462"/>
        <v>-0.92471500000000006</v>
      </c>
      <c r="E5950" s="8">
        <f>K5979/1000</f>
        <v>-0.92471500000000006</v>
      </c>
      <c r="F5950" s="4">
        <f t="shared" si="463"/>
        <v>0</v>
      </c>
      <c r="G5950" s="4">
        <f t="shared" si="464"/>
        <v>0</v>
      </c>
      <c r="H5950" s="7">
        <f t="shared" si="465"/>
        <v>0</v>
      </c>
      <c r="I5950" s="7"/>
      <c r="J5950">
        <v>108257</v>
      </c>
      <c r="K5950" s="8">
        <f t="shared" si="466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462"/>
        <v>-0.92471500000000006</v>
      </c>
      <c r="E5951" s="8">
        <f>K5980/1000</f>
        <v>-0.92471500000000006</v>
      </c>
      <c r="F5951" s="4">
        <f t="shared" si="463"/>
        <v>0</v>
      </c>
      <c r="G5951" s="4">
        <f t="shared" si="464"/>
        <v>0</v>
      </c>
      <c r="H5951" s="7">
        <f t="shared" si="465"/>
        <v>0</v>
      </c>
      <c r="I5951" s="7"/>
      <c r="J5951">
        <v>108691</v>
      </c>
      <c r="K5951" s="8">
        <f t="shared" si="466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462"/>
        <v>-0.92471500000000006</v>
      </c>
      <c r="E5952" s="8">
        <f>K5981/1000</f>
        <v>-0.92471500000000006</v>
      </c>
      <c r="F5952" s="4">
        <f t="shared" si="463"/>
        <v>0</v>
      </c>
      <c r="G5952" s="4">
        <f t="shared" si="464"/>
        <v>0</v>
      </c>
      <c r="H5952" s="7">
        <f t="shared" si="465"/>
        <v>0</v>
      </c>
      <c r="I5952" s="7"/>
      <c r="J5952">
        <v>108315</v>
      </c>
      <c r="K5952" s="8">
        <f t="shared" si="466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462"/>
        <v>-4.5735600000000005</v>
      </c>
      <c r="E5953" s="8">
        <f>K5982/1000</f>
        <v>-4.5760399999999999</v>
      </c>
      <c r="F5953" s="4">
        <f t="shared" si="463"/>
        <v>-2.4799999999993716E-3</v>
      </c>
      <c r="G5953" s="4">
        <f t="shared" si="464"/>
        <v>2.4799999999993716E-3</v>
      </c>
      <c r="H5953" s="7">
        <f t="shared" si="465"/>
        <v>6.1503999999968834E-6</v>
      </c>
      <c r="I5953" s="7"/>
      <c r="J5953">
        <v>107131</v>
      </c>
      <c r="K5953" s="8">
        <f t="shared" si="466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462"/>
        <v>-0.92471500000000006</v>
      </c>
      <c r="E5954" s="8">
        <f>K5983/1000</f>
        <v>-0.92471500000000006</v>
      </c>
      <c r="F5954" s="4">
        <f t="shared" si="463"/>
        <v>0</v>
      </c>
      <c r="G5954" s="4">
        <f t="shared" si="464"/>
        <v>0</v>
      </c>
      <c r="H5954" s="7">
        <f t="shared" si="465"/>
        <v>0</v>
      </c>
      <c r="I5954" s="7"/>
      <c r="J5954">
        <v>106656</v>
      </c>
      <c r="K5954" s="8">
        <f t="shared" si="466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462"/>
        <v>-1.0669200000000001</v>
      </c>
      <c r="E5955" s="8">
        <f>K5984/1000</f>
        <v>-1.0669200000000001</v>
      </c>
      <c r="F5955" s="4">
        <f t="shared" si="463"/>
        <v>0</v>
      </c>
      <c r="G5955" s="4">
        <f t="shared" si="464"/>
        <v>0</v>
      </c>
      <c r="H5955" s="7">
        <f t="shared" si="465"/>
        <v>0</v>
      </c>
      <c r="I5955" s="7"/>
      <c r="J5955">
        <v>71864</v>
      </c>
      <c r="K5955" s="8">
        <f t="shared" si="466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462"/>
        <v>-0.61187499999999995</v>
      </c>
      <c r="E5956" s="8">
        <f>K5985/1000</f>
        <v>-0.61187499999999995</v>
      </c>
      <c r="F5956" s="4">
        <f t="shared" si="463"/>
        <v>0</v>
      </c>
      <c r="G5956" s="4">
        <f t="shared" si="464"/>
        <v>0</v>
      </c>
      <c r="H5956" s="7">
        <f t="shared" si="465"/>
        <v>0</v>
      </c>
      <c r="I5956" s="7"/>
      <c r="J5956">
        <v>106475</v>
      </c>
      <c r="K5956" s="8">
        <f t="shared" si="466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462"/>
        <v>-0.61187499999999995</v>
      </c>
      <c r="E5957" s="8">
        <f>K5986/1000</f>
        <v>-0.61187499999999995</v>
      </c>
      <c r="F5957" s="4">
        <f t="shared" si="463"/>
        <v>0</v>
      </c>
      <c r="G5957" s="4">
        <f t="shared" si="464"/>
        <v>0</v>
      </c>
      <c r="H5957" s="7">
        <f t="shared" si="465"/>
        <v>0</v>
      </c>
      <c r="I5957" s="7"/>
      <c r="J5957">
        <v>-924.71500000000003</v>
      </c>
      <c r="K5957" s="8">
        <f t="shared" si="466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462"/>
        <v>-0.61187499999999995</v>
      </c>
      <c r="E5958" s="8">
        <f>K5987/1000</f>
        <v>-0.61187499999999995</v>
      </c>
      <c r="F5958" s="4">
        <f t="shared" si="463"/>
        <v>0</v>
      </c>
      <c r="G5958" s="4">
        <f t="shared" si="464"/>
        <v>0</v>
      </c>
      <c r="H5958" s="7">
        <f t="shared" si="465"/>
        <v>0</v>
      </c>
      <c r="I5958" s="7"/>
      <c r="J5958">
        <v>-924.71500000000003</v>
      </c>
      <c r="K5958" s="8">
        <f t="shared" si="466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462"/>
        <v>-0.61187499999999995</v>
      </c>
      <c r="E5959" s="8">
        <f>K5988/1000</f>
        <v>-0.61187499999999995</v>
      </c>
      <c r="F5959" s="4">
        <f t="shared" si="463"/>
        <v>0</v>
      </c>
      <c r="G5959" s="4">
        <f t="shared" si="464"/>
        <v>0</v>
      </c>
      <c r="H5959" s="7">
        <f t="shared" si="465"/>
        <v>0</v>
      </c>
      <c r="I5959" s="7"/>
      <c r="J5959">
        <v>-924.71500000000003</v>
      </c>
      <c r="K5959" s="8">
        <f t="shared" si="466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462"/>
        <v>-0.61187499999999995</v>
      </c>
      <c r="E5960" s="8">
        <f>K5989/1000</f>
        <v>-0.61187499999999995</v>
      </c>
      <c r="F5960" s="4">
        <f t="shared" si="463"/>
        <v>0</v>
      </c>
      <c r="G5960" s="4">
        <f t="shared" si="464"/>
        <v>0</v>
      </c>
      <c r="H5960" s="7">
        <f t="shared" si="465"/>
        <v>0</v>
      </c>
      <c r="I5960" s="7"/>
      <c r="J5960">
        <v>-1066.92</v>
      </c>
      <c r="K5960" s="8">
        <f t="shared" si="466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467">C5961/1000</f>
        <v>-0.61187499999999995</v>
      </c>
      <c r="E5961" s="8">
        <f>K5990/1000</f>
        <v>-0.61187499999999995</v>
      </c>
      <c r="F5961" s="4">
        <f t="shared" ref="F5961:F6024" si="468">(E5961- D5961)</f>
        <v>0</v>
      </c>
      <c r="G5961" s="4">
        <f t="shared" ref="G5961:G6024" si="469">ABS(F5961)</f>
        <v>0</v>
      </c>
      <c r="H5961" s="7">
        <f t="shared" ref="H5961:H6024" si="470">(G5961^2)</f>
        <v>0</v>
      </c>
      <c r="I5961" s="7"/>
      <c r="J5961">
        <v>-611.875</v>
      </c>
      <c r="K5961" s="8">
        <f t="shared" si="466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467"/>
        <v>-0.61187499999999995</v>
      </c>
      <c r="E5962" s="8">
        <f>K5991/1000</f>
        <v>-0.61187499999999995</v>
      </c>
      <c r="F5962" s="4">
        <f t="shared" si="468"/>
        <v>0</v>
      </c>
      <c r="G5962" s="4">
        <f t="shared" si="469"/>
        <v>0</v>
      </c>
      <c r="H5962" s="7">
        <f t="shared" si="470"/>
        <v>0</v>
      </c>
      <c r="I5962" s="7"/>
      <c r="J5962">
        <v>-611.875</v>
      </c>
      <c r="K5962" s="8">
        <f t="shared" si="466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467"/>
        <v>-0.61187499999999995</v>
      </c>
      <c r="E5963" s="8">
        <f>K5992/1000</f>
        <v>-0.61187499999999995</v>
      </c>
      <c r="F5963" s="4">
        <f t="shared" si="468"/>
        <v>0</v>
      </c>
      <c r="G5963" s="4">
        <f t="shared" si="469"/>
        <v>0</v>
      </c>
      <c r="H5963" s="7">
        <f t="shared" si="470"/>
        <v>0</v>
      </c>
      <c r="I5963" s="7"/>
      <c r="J5963">
        <v>-611.875</v>
      </c>
      <c r="K5963" s="8">
        <f t="shared" si="466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467"/>
        <v>-0.61187499999999995</v>
      </c>
      <c r="E5964" s="8">
        <f>K5993/1000</f>
        <v>-0.61187499999999995</v>
      </c>
      <c r="F5964" s="4">
        <f t="shared" si="468"/>
        <v>0</v>
      </c>
      <c r="G5964" s="4">
        <f t="shared" si="469"/>
        <v>0</v>
      </c>
      <c r="H5964" s="7">
        <f t="shared" si="470"/>
        <v>0</v>
      </c>
      <c r="I5964" s="7"/>
      <c r="J5964">
        <v>-611.875</v>
      </c>
      <c r="K5964" s="8">
        <f t="shared" si="466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467"/>
        <v>-0.61187499999999995</v>
      </c>
      <c r="E5965" s="8">
        <f>K5994/1000</f>
        <v>-0.61187499999999995</v>
      </c>
      <c r="F5965" s="4">
        <f t="shared" si="468"/>
        <v>0</v>
      </c>
      <c r="G5965" s="4">
        <f t="shared" si="469"/>
        <v>0</v>
      </c>
      <c r="H5965" s="7">
        <f t="shared" si="470"/>
        <v>0</v>
      </c>
      <c r="I5965" s="7"/>
      <c r="J5965">
        <v>-611.875</v>
      </c>
      <c r="K5965" s="8">
        <f t="shared" si="466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467"/>
        <v>-1.0669200000000001</v>
      </c>
      <c r="E5966" s="8">
        <f>K5995/1000</f>
        <v>-1.0669200000000001</v>
      </c>
      <c r="F5966" s="4">
        <f t="shared" si="468"/>
        <v>0</v>
      </c>
      <c r="G5966" s="4">
        <f t="shared" si="469"/>
        <v>0</v>
      </c>
      <c r="H5966" s="7">
        <f t="shared" si="470"/>
        <v>0</v>
      </c>
      <c r="I5966" s="7"/>
      <c r="J5966">
        <v>-611.875</v>
      </c>
      <c r="K5966" s="8">
        <f t="shared" si="466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467"/>
        <v>-4.6982499999999998</v>
      </c>
      <c r="E5967" s="8">
        <f>K5996/1000</f>
        <v>-4.6967700000000008</v>
      </c>
      <c r="F5967" s="4">
        <f t="shared" si="468"/>
        <v>1.4799999999990376E-3</v>
      </c>
      <c r="G5967" s="4">
        <f t="shared" si="469"/>
        <v>1.4799999999990376E-3</v>
      </c>
      <c r="H5967" s="7">
        <f t="shared" si="470"/>
        <v>2.1903999999971512E-6</v>
      </c>
      <c r="I5967" s="7"/>
      <c r="J5967">
        <v>-611.875</v>
      </c>
      <c r="K5967" s="8">
        <f t="shared" si="466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467"/>
        <v>99.070499999999996</v>
      </c>
      <c r="E5968" s="8">
        <f>K5997/1000</f>
        <v>98.599399999999989</v>
      </c>
      <c r="F5968" s="4">
        <f t="shared" si="468"/>
        <v>-0.47110000000000696</v>
      </c>
      <c r="G5968" s="4">
        <f t="shared" si="469"/>
        <v>0.47110000000000696</v>
      </c>
      <c r="H5968" s="7">
        <f t="shared" si="470"/>
        <v>0.22193521000000654</v>
      </c>
      <c r="I5968" s="7"/>
      <c r="J5968">
        <v>-611.875</v>
      </c>
      <c r="K5968" s="8">
        <f t="shared" si="466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467"/>
        <v>108.849</v>
      </c>
      <c r="E5969" s="8">
        <f>K5998/1000</f>
        <v>108.884</v>
      </c>
      <c r="F5969" s="4">
        <f t="shared" si="468"/>
        <v>3.4999999999996589E-2</v>
      </c>
      <c r="G5969" s="4">
        <f t="shared" si="469"/>
        <v>3.4999999999996589E-2</v>
      </c>
      <c r="H5969" s="7">
        <f t="shared" si="470"/>
        <v>1.2249999999997612E-3</v>
      </c>
      <c r="I5969" s="7"/>
      <c r="J5969">
        <v>-611.875</v>
      </c>
      <c r="K5969" s="8">
        <f t="shared" si="466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467"/>
        <v>107.97</v>
      </c>
      <c r="E5970" s="8">
        <f>K5999/1000</f>
        <v>108.06699999999999</v>
      </c>
      <c r="F5970" s="4">
        <f t="shared" si="468"/>
        <v>9.6999999999994202E-2</v>
      </c>
      <c r="G5970" s="4">
        <f t="shared" si="469"/>
        <v>9.6999999999994202E-2</v>
      </c>
      <c r="H5970" s="7">
        <f t="shared" si="470"/>
        <v>9.4089999999988749E-3</v>
      </c>
      <c r="I5970" s="7"/>
      <c r="J5970">
        <v>-611.875</v>
      </c>
      <c r="K5970" s="8">
        <f t="shared" si="466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467"/>
        <v>107.38800000000001</v>
      </c>
      <c r="E5971" s="8">
        <f>K6000/1000</f>
        <v>107.849</v>
      </c>
      <c r="F5971" s="4">
        <f t="shared" si="468"/>
        <v>0.46099999999999852</v>
      </c>
      <c r="G5971" s="4">
        <f t="shared" si="469"/>
        <v>0.46099999999999852</v>
      </c>
      <c r="H5971" s="7">
        <f t="shared" si="470"/>
        <v>0.21252099999999863</v>
      </c>
      <c r="I5971" s="7"/>
      <c r="J5971">
        <v>-1066.92</v>
      </c>
      <c r="K5971" s="8">
        <f t="shared" si="466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467"/>
        <v>106.703</v>
      </c>
      <c r="E5972" s="8">
        <f>K6001/1000</f>
        <v>106.83499999999999</v>
      </c>
      <c r="F5972" s="4">
        <f t="shared" si="468"/>
        <v>0.13199999999999079</v>
      </c>
      <c r="G5972" s="4">
        <f t="shared" si="469"/>
        <v>0.13199999999999079</v>
      </c>
      <c r="H5972" s="7">
        <f t="shared" si="470"/>
        <v>1.742399999999757E-2</v>
      </c>
      <c r="I5972" s="7"/>
      <c r="J5972">
        <v>-1066.92</v>
      </c>
      <c r="K5972" s="8">
        <f t="shared" si="466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467"/>
        <v>106.199</v>
      </c>
      <c r="E5973" s="8">
        <f>K6002/1000</f>
        <v>106.354</v>
      </c>
      <c r="F5973" s="4">
        <f t="shared" si="468"/>
        <v>0.15500000000000114</v>
      </c>
      <c r="G5973" s="4">
        <f t="shared" si="469"/>
        <v>0.15500000000000114</v>
      </c>
      <c r="H5973" s="7">
        <f t="shared" si="470"/>
        <v>2.4025000000000352E-2</v>
      </c>
      <c r="I5973" s="7"/>
      <c r="J5973">
        <v>-924.71500000000003</v>
      </c>
      <c r="K5973" s="8">
        <f t="shared" si="466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467"/>
        <v>106.19499999999999</v>
      </c>
      <c r="E5974" s="8">
        <f>K6003/1000</f>
        <v>106.227</v>
      </c>
      <c r="F5974" s="4">
        <f t="shared" si="468"/>
        <v>3.2000000000010687E-2</v>
      </c>
      <c r="G5974" s="4">
        <f t="shared" si="469"/>
        <v>3.2000000000010687E-2</v>
      </c>
      <c r="H5974" s="7">
        <f t="shared" si="470"/>
        <v>1.0240000000006839E-3</v>
      </c>
      <c r="I5974" s="7"/>
      <c r="J5974">
        <v>-4524.71</v>
      </c>
      <c r="K5974" s="8">
        <f t="shared" si="466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467"/>
        <v>105.99299999999999</v>
      </c>
      <c r="E5975" s="8">
        <f>K6004/1000</f>
        <v>106.029</v>
      </c>
      <c r="F5975" s="4">
        <f t="shared" si="468"/>
        <v>3.6000000000001364E-2</v>
      </c>
      <c r="G5975" s="4">
        <f t="shared" si="469"/>
        <v>3.6000000000001364E-2</v>
      </c>
      <c r="H5975" s="7">
        <f t="shared" si="470"/>
        <v>1.2960000000000983E-3</v>
      </c>
      <c r="I5975" s="7"/>
      <c r="J5975">
        <v>65864.5</v>
      </c>
      <c r="K5975" s="8">
        <f t="shared" si="466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467"/>
        <v>105.895</v>
      </c>
      <c r="E5976" s="8">
        <f>K6005/1000</f>
        <v>105.923</v>
      </c>
      <c r="F5976" s="4">
        <f t="shared" si="468"/>
        <v>2.8000000000005798E-2</v>
      </c>
      <c r="G5976" s="4">
        <f t="shared" si="469"/>
        <v>2.8000000000005798E-2</v>
      </c>
      <c r="H5976" s="7">
        <f t="shared" si="470"/>
        <v>7.8400000000032469E-4</v>
      </c>
      <c r="I5976" s="7"/>
      <c r="J5976">
        <v>107460</v>
      </c>
      <c r="K5976" s="8">
        <f t="shared" si="466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467"/>
        <v>86.55810000000001</v>
      </c>
      <c r="E5977" s="8">
        <f>K6006/1000</f>
        <v>87.597700000000003</v>
      </c>
      <c r="F5977" s="4">
        <f t="shared" si="468"/>
        <v>1.039599999999993</v>
      </c>
      <c r="G5977" s="4">
        <f t="shared" si="469"/>
        <v>1.039599999999993</v>
      </c>
      <c r="H5977" s="7">
        <f t="shared" si="470"/>
        <v>1.0807681599999854</v>
      </c>
      <c r="I5977" s="7"/>
      <c r="J5977">
        <v>27749.599999999999</v>
      </c>
      <c r="K5977" s="8">
        <f t="shared" si="466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467"/>
        <v>-0.92471500000000006</v>
      </c>
      <c r="E5978" s="8">
        <f>K6007/1000</f>
        <v>-0.92471500000000006</v>
      </c>
      <c r="F5978" s="4">
        <f t="shared" si="468"/>
        <v>0</v>
      </c>
      <c r="G5978" s="4">
        <f t="shared" si="469"/>
        <v>0</v>
      </c>
      <c r="H5978" s="7">
        <f t="shared" si="470"/>
        <v>0</v>
      </c>
      <c r="I5978" s="7"/>
      <c r="J5978">
        <v>-924.71500000000003</v>
      </c>
      <c r="K5978" s="8">
        <f t="shared" si="466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467"/>
        <v>-1.0669200000000001</v>
      </c>
      <c r="E5979" s="8">
        <f>K6008/1000</f>
        <v>-1.0669200000000001</v>
      </c>
      <c r="F5979" s="4">
        <f t="shared" si="468"/>
        <v>0</v>
      </c>
      <c r="G5979" s="4">
        <f t="shared" si="469"/>
        <v>0</v>
      </c>
      <c r="H5979" s="7">
        <f t="shared" si="470"/>
        <v>0</v>
      </c>
      <c r="I5979" s="7"/>
      <c r="J5979">
        <v>-924.71500000000003</v>
      </c>
      <c r="K5979" s="8">
        <f t="shared" si="466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467"/>
        <v>-0.61187499999999995</v>
      </c>
      <c r="E5980" s="8">
        <f>K6009/1000</f>
        <v>-0.61187499999999995</v>
      </c>
      <c r="F5980" s="4">
        <f t="shared" si="468"/>
        <v>0</v>
      </c>
      <c r="G5980" s="4">
        <f t="shared" si="469"/>
        <v>0</v>
      </c>
      <c r="H5980" s="7">
        <f t="shared" si="470"/>
        <v>0</v>
      </c>
      <c r="I5980" s="7"/>
      <c r="J5980">
        <v>-924.71500000000003</v>
      </c>
      <c r="K5980" s="8">
        <f t="shared" si="466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467"/>
        <v>-0.61187499999999995</v>
      </c>
      <c r="E5981" s="8">
        <f>K6010/1000</f>
        <v>-0.61187499999999995</v>
      </c>
      <c r="F5981" s="4">
        <f t="shared" si="468"/>
        <v>0</v>
      </c>
      <c r="G5981" s="4">
        <f t="shared" si="469"/>
        <v>0</v>
      </c>
      <c r="H5981" s="7">
        <f t="shared" si="470"/>
        <v>0</v>
      </c>
      <c r="I5981" s="7"/>
      <c r="J5981">
        <v>-924.71500000000003</v>
      </c>
      <c r="K5981" s="8">
        <f t="shared" si="466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467"/>
        <v>-0.61187499999999995</v>
      </c>
      <c r="E5982" s="8">
        <f>K6011/1000</f>
        <v>-0.61187499999999995</v>
      </c>
      <c r="F5982" s="4">
        <f t="shared" si="468"/>
        <v>0</v>
      </c>
      <c r="G5982" s="4">
        <f t="shared" si="469"/>
        <v>0</v>
      </c>
      <c r="H5982" s="7">
        <f t="shared" si="470"/>
        <v>0</v>
      </c>
      <c r="I5982" s="7"/>
      <c r="J5982">
        <v>-4576.04</v>
      </c>
      <c r="K5982" s="8">
        <f t="shared" si="466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467"/>
        <v>-0.61187499999999995</v>
      </c>
      <c r="E5983" s="8">
        <f>K6012/1000</f>
        <v>-0.61187499999999995</v>
      </c>
      <c r="F5983" s="4">
        <f t="shared" si="468"/>
        <v>0</v>
      </c>
      <c r="G5983" s="4">
        <f t="shared" si="469"/>
        <v>0</v>
      </c>
      <c r="H5983" s="7">
        <f t="shared" si="470"/>
        <v>0</v>
      </c>
      <c r="I5983" s="7"/>
      <c r="J5983">
        <v>-924.71500000000003</v>
      </c>
      <c r="K5983" s="8">
        <f t="shared" si="466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467"/>
        <v>-0.61187499999999995</v>
      </c>
      <c r="E5984" s="8">
        <f>K6013/1000</f>
        <v>-0.61187499999999995</v>
      </c>
      <c r="F5984" s="4">
        <f t="shared" si="468"/>
        <v>0</v>
      </c>
      <c r="G5984" s="4">
        <f t="shared" si="469"/>
        <v>0</v>
      </c>
      <c r="H5984" s="7">
        <f t="shared" si="470"/>
        <v>0</v>
      </c>
      <c r="I5984" s="7"/>
      <c r="J5984">
        <v>-1066.92</v>
      </c>
      <c r="K5984" s="8">
        <f t="shared" si="466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467"/>
        <v>-0.61187499999999995</v>
      </c>
      <c r="E5985" s="8">
        <f>K6014/1000</f>
        <v>-0.61187499999999995</v>
      </c>
      <c r="F5985" s="4">
        <f t="shared" si="468"/>
        <v>0</v>
      </c>
      <c r="G5985" s="4">
        <f t="shared" si="469"/>
        <v>0</v>
      </c>
      <c r="H5985" s="7">
        <f t="shared" si="470"/>
        <v>0</v>
      </c>
      <c r="I5985" s="7"/>
      <c r="J5985">
        <v>-611.875</v>
      </c>
      <c r="K5985" s="8">
        <f t="shared" si="466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467"/>
        <v>-0.61187499999999995</v>
      </c>
      <c r="E5986" s="8">
        <f>K6015/1000</f>
        <v>-0.61187499999999995</v>
      </c>
      <c r="F5986" s="4">
        <f t="shared" si="468"/>
        <v>0</v>
      </c>
      <c r="G5986" s="4">
        <f t="shared" si="469"/>
        <v>0</v>
      </c>
      <c r="H5986" s="7">
        <f t="shared" si="470"/>
        <v>0</v>
      </c>
      <c r="I5986" s="7"/>
      <c r="J5986">
        <v>-611.875</v>
      </c>
      <c r="K5986" s="8">
        <f t="shared" si="466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467"/>
        <v>-0.61187499999999995</v>
      </c>
      <c r="E5987" s="8">
        <f>K6016/1000</f>
        <v>-0.61187499999999995</v>
      </c>
      <c r="F5987" s="4">
        <f t="shared" si="468"/>
        <v>0</v>
      </c>
      <c r="G5987" s="4">
        <f t="shared" si="469"/>
        <v>0</v>
      </c>
      <c r="H5987" s="7">
        <f t="shared" si="470"/>
        <v>0</v>
      </c>
      <c r="I5987" s="7"/>
      <c r="J5987">
        <v>-611.875</v>
      </c>
      <c r="K5987" s="8">
        <f t="shared" si="466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467"/>
        <v>-0.61187499999999995</v>
      </c>
      <c r="E5988" s="8">
        <f>K6017/1000</f>
        <v>-0.61187499999999995</v>
      </c>
      <c r="F5988" s="4">
        <f t="shared" si="468"/>
        <v>0</v>
      </c>
      <c r="G5988" s="4">
        <f t="shared" si="469"/>
        <v>0</v>
      </c>
      <c r="H5988" s="7">
        <f t="shared" si="470"/>
        <v>0</v>
      </c>
      <c r="I5988" s="7"/>
      <c r="J5988">
        <v>-611.875</v>
      </c>
      <c r="K5988" s="8">
        <f t="shared" si="466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467"/>
        <v>-0.61187499999999995</v>
      </c>
      <c r="E5989" s="8">
        <f>K6018/1000</f>
        <v>-0.61187499999999995</v>
      </c>
      <c r="F5989" s="4">
        <f t="shared" si="468"/>
        <v>0</v>
      </c>
      <c r="G5989" s="4">
        <f t="shared" si="469"/>
        <v>0</v>
      </c>
      <c r="H5989" s="7">
        <f t="shared" si="470"/>
        <v>0</v>
      </c>
      <c r="I5989" s="7"/>
      <c r="J5989">
        <v>-611.875</v>
      </c>
      <c r="K5989" s="8">
        <f t="shared" si="466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467"/>
        <v>-1.0669200000000001</v>
      </c>
      <c r="E5990" s="8">
        <f>K6019/1000</f>
        <v>-1.0669200000000001</v>
      </c>
      <c r="F5990" s="4">
        <f t="shared" si="468"/>
        <v>0</v>
      </c>
      <c r="G5990" s="4">
        <f t="shared" si="469"/>
        <v>0</v>
      </c>
      <c r="H5990" s="7">
        <f t="shared" si="470"/>
        <v>0</v>
      </c>
      <c r="I5990" s="7"/>
      <c r="J5990">
        <v>-611.875</v>
      </c>
      <c r="K5990" s="8">
        <f t="shared" si="466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467"/>
        <v>-4.7110600000000007</v>
      </c>
      <c r="E5991" s="8">
        <f>K6020/1000</f>
        <v>-4.71061</v>
      </c>
      <c r="F5991" s="4">
        <f t="shared" si="468"/>
        <v>4.500000000007276E-4</v>
      </c>
      <c r="G5991" s="4">
        <f t="shared" si="469"/>
        <v>4.500000000007276E-4</v>
      </c>
      <c r="H5991" s="7">
        <f t="shared" si="470"/>
        <v>2.0250000000065483E-7</v>
      </c>
      <c r="I5991" s="7"/>
      <c r="J5991">
        <v>-611.875</v>
      </c>
      <c r="K5991" s="8">
        <f t="shared" si="466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467"/>
        <v>98.534999999999997</v>
      </c>
      <c r="E5992" s="8">
        <f>K6021/1000</f>
        <v>98.487200000000001</v>
      </c>
      <c r="F5992" s="4">
        <f t="shared" si="468"/>
        <v>-4.779999999999518E-2</v>
      </c>
      <c r="G5992" s="4">
        <f t="shared" si="469"/>
        <v>4.779999999999518E-2</v>
      </c>
      <c r="H5992" s="7">
        <f t="shared" si="470"/>
        <v>2.2848399999995392E-3</v>
      </c>
      <c r="I5992" s="7"/>
      <c r="J5992">
        <v>-611.875</v>
      </c>
      <c r="K5992" s="8">
        <f t="shared" si="466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467"/>
        <v>108.348</v>
      </c>
      <c r="E5993" s="8">
        <f>K6022/1000</f>
        <v>108.434</v>
      </c>
      <c r="F5993" s="4">
        <f t="shared" si="468"/>
        <v>8.5999999999998522E-2</v>
      </c>
      <c r="G5993" s="4">
        <f t="shared" si="469"/>
        <v>8.5999999999998522E-2</v>
      </c>
      <c r="H5993" s="7">
        <f t="shared" si="470"/>
        <v>7.3959999999997457E-3</v>
      </c>
      <c r="I5993" s="7"/>
      <c r="J5993">
        <v>-611.875</v>
      </c>
      <c r="K5993" s="8">
        <f t="shared" si="466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467"/>
        <v>107.355</v>
      </c>
      <c r="E5994" s="8">
        <f>K6023/1000</f>
        <v>107.749</v>
      </c>
      <c r="F5994" s="4">
        <f t="shared" si="468"/>
        <v>0.39399999999999125</v>
      </c>
      <c r="G5994" s="4">
        <f t="shared" si="469"/>
        <v>0.39399999999999125</v>
      </c>
      <c r="H5994" s="7">
        <f t="shared" si="470"/>
        <v>0.1552359999999931</v>
      </c>
      <c r="I5994" s="7"/>
      <c r="J5994">
        <v>-611.875</v>
      </c>
      <c r="K5994" s="8">
        <f t="shared" si="466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467"/>
        <v>106.565</v>
      </c>
      <c r="E5995" s="8">
        <f>K6024/1000</f>
        <v>106.965</v>
      </c>
      <c r="F5995" s="4">
        <f t="shared" si="468"/>
        <v>0.40000000000000568</v>
      </c>
      <c r="G5995" s="4">
        <f t="shared" si="469"/>
        <v>0.40000000000000568</v>
      </c>
      <c r="H5995" s="7">
        <f t="shared" si="470"/>
        <v>0.16000000000000456</v>
      </c>
      <c r="I5995" s="7"/>
      <c r="J5995">
        <v>-1066.92</v>
      </c>
      <c r="K5995" s="8">
        <f t="shared" si="466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467"/>
        <v>106.005</v>
      </c>
      <c r="E5996" s="8">
        <f>K6025/1000</f>
        <v>106.387</v>
      </c>
      <c r="F5996" s="4">
        <f t="shared" si="468"/>
        <v>0.382000000000005</v>
      </c>
      <c r="G5996" s="4">
        <f t="shared" si="469"/>
        <v>0.382000000000005</v>
      </c>
      <c r="H5996" s="7">
        <f t="shared" si="470"/>
        <v>0.14592400000000383</v>
      </c>
      <c r="I5996" s="7"/>
      <c r="J5996">
        <v>-4696.7700000000004</v>
      </c>
      <c r="K5996" s="8">
        <f t="shared" ref="K5996:K6059" si="471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467"/>
        <v>105.527</v>
      </c>
      <c r="E5997" s="8">
        <f>K6026/1000</f>
        <v>105.848</v>
      </c>
      <c r="F5997" s="4">
        <f t="shared" si="468"/>
        <v>0.32099999999999795</v>
      </c>
      <c r="G5997" s="4">
        <f t="shared" si="469"/>
        <v>0.32099999999999795</v>
      </c>
      <c r="H5997" s="7">
        <f t="shared" si="470"/>
        <v>0.10304099999999869</v>
      </c>
      <c r="I5997" s="7"/>
      <c r="J5997">
        <v>98599.4</v>
      </c>
      <c r="K5997" s="8">
        <f t="shared" si="471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467"/>
        <v>105.223</v>
      </c>
      <c r="E5998" s="8">
        <f>K6027/1000</f>
        <v>105.605</v>
      </c>
      <c r="F5998" s="4">
        <f t="shared" si="468"/>
        <v>0.382000000000005</v>
      </c>
      <c r="G5998" s="4">
        <f t="shared" si="469"/>
        <v>0.382000000000005</v>
      </c>
      <c r="H5998" s="7">
        <f t="shared" si="470"/>
        <v>0.14592400000000383</v>
      </c>
      <c r="I5998" s="7"/>
      <c r="J5998">
        <v>108884</v>
      </c>
      <c r="K5998" s="8">
        <f t="shared" si="471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467"/>
        <v>105.02800000000001</v>
      </c>
      <c r="E5999" s="8">
        <f>K6028/1000</f>
        <v>105.029</v>
      </c>
      <c r="F5999" s="4">
        <f t="shared" si="468"/>
        <v>9.9999999999056399E-4</v>
      </c>
      <c r="G5999" s="4">
        <f t="shared" si="469"/>
        <v>9.9999999999056399E-4</v>
      </c>
      <c r="H5999" s="7">
        <f t="shared" si="470"/>
        <v>9.9999999998112806E-7</v>
      </c>
      <c r="I5999" s="7"/>
      <c r="J5999">
        <v>108067</v>
      </c>
      <c r="K5999" s="8">
        <f t="shared" si="471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467"/>
        <v>104.816</v>
      </c>
      <c r="E6000" s="8">
        <f>K6029/1000</f>
        <v>104.82899999999999</v>
      </c>
      <c r="F6000" s="4">
        <f t="shared" si="468"/>
        <v>1.2999999999991019E-2</v>
      </c>
      <c r="G6000" s="4">
        <f t="shared" si="469"/>
        <v>1.2999999999991019E-2</v>
      </c>
      <c r="H6000" s="7">
        <f t="shared" si="470"/>
        <v>1.6899999999976648E-4</v>
      </c>
      <c r="I6000" s="7"/>
      <c r="J6000">
        <v>107849</v>
      </c>
      <c r="K6000" s="8">
        <f t="shared" si="471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467"/>
        <v>91.311399999999992</v>
      </c>
      <c r="E6001" s="8">
        <f>K6030/1000</f>
        <v>92.362899999999996</v>
      </c>
      <c r="F6001" s="4">
        <f t="shared" si="468"/>
        <v>1.0515000000000043</v>
      </c>
      <c r="G6001" s="4">
        <f t="shared" si="469"/>
        <v>1.0515000000000043</v>
      </c>
      <c r="H6001" s="7">
        <f t="shared" si="470"/>
        <v>1.105652250000009</v>
      </c>
      <c r="I6001" s="7"/>
      <c r="J6001">
        <v>106835</v>
      </c>
      <c r="K6001" s="8">
        <f t="shared" si="471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467"/>
        <v>-0.92471500000000006</v>
      </c>
      <c r="E6002" s="8">
        <f>K6031/1000</f>
        <v>-0.92471500000000006</v>
      </c>
      <c r="F6002" s="4">
        <f t="shared" si="468"/>
        <v>0</v>
      </c>
      <c r="G6002" s="4">
        <f t="shared" si="469"/>
        <v>0</v>
      </c>
      <c r="H6002" s="7">
        <f t="shared" si="470"/>
        <v>0</v>
      </c>
      <c r="I6002" s="7"/>
      <c r="J6002">
        <v>106354</v>
      </c>
      <c r="K6002" s="8">
        <f t="shared" si="471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467"/>
        <v>-1.0669200000000001</v>
      </c>
      <c r="E6003" s="8">
        <f>K6032/1000</f>
        <v>-1.0669200000000001</v>
      </c>
      <c r="F6003" s="4">
        <f t="shared" si="468"/>
        <v>0</v>
      </c>
      <c r="G6003" s="4">
        <f t="shared" si="469"/>
        <v>0</v>
      </c>
      <c r="H6003" s="7">
        <f t="shared" si="470"/>
        <v>0</v>
      </c>
      <c r="I6003" s="7"/>
      <c r="J6003">
        <v>106227</v>
      </c>
      <c r="K6003" s="8">
        <f t="shared" si="471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467"/>
        <v>-0.61187499999999995</v>
      </c>
      <c r="E6004" s="8">
        <f>K6033/1000</f>
        <v>-0.61187499999999995</v>
      </c>
      <c r="F6004" s="4">
        <f t="shared" si="468"/>
        <v>0</v>
      </c>
      <c r="G6004" s="4">
        <f t="shared" si="469"/>
        <v>0</v>
      </c>
      <c r="H6004" s="7">
        <f t="shared" si="470"/>
        <v>0</v>
      </c>
      <c r="I6004" s="7"/>
      <c r="J6004">
        <v>106029</v>
      </c>
      <c r="K6004" s="8">
        <f t="shared" si="471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467"/>
        <v>-0.61187499999999995</v>
      </c>
      <c r="E6005" s="8">
        <f>K6034/1000</f>
        <v>-0.61187499999999995</v>
      </c>
      <c r="F6005" s="4">
        <f t="shared" si="468"/>
        <v>0</v>
      </c>
      <c r="G6005" s="4">
        <f t="shared" si="469"/>
        <v>0</v>
      </c>
      <c r="H6005" s="7">
        <f t="shared" si="470"/>
        <v>0</v>
      </c>
      <c r="I6005" s="7"/>
      <c r="J6005">
        <v>105923</v>
      </c>
      <c r="K6005" s="8">
        <f t="shared" si="471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467"/>
        <v>-0.61187499999999995</v>
      </c>
      <c r="E6006" s="8">
        <f>K6035/1000</f>
        <v>-0.61187499999999995</v>
      </c>
      <c r="F6006" s="4">
        <f t="shared" si="468"/>
        <v>0</v>
      </c>
      <c r="G6006" s="4">
        <f t="shared" si="469"/>
        <v>0</v>
      </c>
      <c r="H6006" s="7">
        <f t="shared" si="470"/>
        <v>0</v>
      </c>
      <c r="I6006" s="7"/>
      <c r="J6006">
        <v>87597.7</v>
      </c>
      <c r="K6006" s="8">
        <f t="shared" si="471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467"/>
        <v>-0.61187499999999995</v>
      </c>
      <c r="E6007" s="8">
        <f>K6036/1000</f>
        <v>-0.61187499999999995</v>
      </c>
      <c r="F6007" s="4">
        <f t="shared" si="468"/>
        <v>0</v>
      </c>
      <c r="G6007" s="4">
        <f t="shared" si="469"/>
        <v>0</v>
      </c>
      <c r="H6007" s="7">
        <f t="shared" si="470"/>
        <v>0</v>
      </c>
      <c r="I6007" s="7"/>
      <c r="J6007">
        <v>-924.71500000000003</v>
      </c>
      <c r="K6007" s="8">
        <f t="shared" si="471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467"/>
        <v>-0.61187499999999995</v>
      </c>
      <c r="E6008" s="8">
        <f>K6037/1000</f>
        <v>-0.61187499999999995</v>
      </c>
      <c r="F6008" s="4">
        <f t="shared" si="468"/>
        <v>0</v>
      </c>
      <c r="G6008" s="4">
        <f t="shared" si="469"/>
        <v>0</v>
      </c>
      <c r="H6008" s="7">
        <f t="shared" si="470"/>
        <v>0</v>
      </c>
      <c r="I6008" s="7"/>
      <c r="J6008">
        <v>-1066.92</v>
      </c>
      <c r="K6008" s="8">
        <f t="shared" si="471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467"/>
        <v>-0.61187499999999995</v>
      </c>
      <c r="E6009" s="8">
        <f>K6038/1000</f>
        <v>-0.61187499999999995</v>
      </c>
      <c r="F6009" s="4">
        <f t="shared" si="468"/>
        <v>0</v>
      </c>
      <c r="G6009" s="4">
        <f t="shared" si="469"/>
        <v>0</v>
      </c>
      <c r="H6009" s="7">
        <f t="shared" si="470"/>
        <v>0</v>
      </c>
      <c r="I6009" s="7"/>
      <c r="J6009">
        <v>-611.875</v>
      </c>
      <c r="K6009" s="8">
        <f t="shared" si="471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467"/>
        <v>-0.61187499999999995</v>
      </c>
      <c r="E6010" s="8">
        <f>K6039/1000</f>
        <v>-0.61187499999999995</v>
      </c>
      <c r="F6010" s="4">
        <f t="shared" si="468"/>
        <v>0</v>
      </c>
      <c r="G6010" s="4">
        <f t="shared" si="469"/>
        <v>0</v>
      </c>
      <c r="H6010" s="7">
        <f t="shared" si="470"/>
        <v>0</v>
      </c>
      <c r="I6010" s="7"/>
      <c r="J6010">
        <v>-611.875</v>
      </c>
      <c r="K6010" s="8">
        <f t="shared" si="471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467"/>
        <v>-0.61187499999999995</v>
      </c>
      <c r="E6011" s="8">
        <f>K6040/1000</f>
        <v>-0.61187499999999995</v>
      </c>
      <c r="F6011" s="4">
        <f t="shared" si="468"/>
        <v>0</v>
      </c>
      <c r="G6011" s="4">
        <f t="shared" si="469"/>
        <v>0</v>
      </c>
      <c r="H6011" s="7">
        <f t="shared" si="470"/>
        <v>0</v>
      </c>
      <c r="I6011" s="7"/>
      <c r="J6011">
        <v>-611.875</v>
      </c>
      <c r="K6011" s="8">
        <f t="shared" si="471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467"/>
        <v>-0.61187499999999995</v>
      </c>
      <c r="E6012" s="8">
        <f>K6041/1000</f>
        <v>-0.61187499999999995</v>
      </c>
      <c r="F6012" s="4">
        <f t="shared" si="468"/>
        <v>0</v>
      </c>
      <c r="G6012" s="4">
        <f t="shared" si="469"/>
        <v>0</v>
      </c>
      <c r="H6012" s="7">
        <f t="shared" si="470"/>
        <v>0</v>
      </c>
      <c r="I6012" s="7"/>
      <c r="J6012">
        <v>-611.875</v>
      </c>
      <c r="K6012" s="8">
        <f t="shared" si="471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467"/>
        <v>-0.61187499999999995</v>
      </c>
      <c r="E6013" s="8">
        <f>K6042/1000</f>
        <v>-0.61187499999999995</v>
      </c>
      <c r="F6013" s="4">
        <f t="shared" si="468"/>
        <v>0</v>
      </c>
      <c r="G6013" s="4">
        <f t="shared" si="469"/>
        <v>0</v>
      </c>
      <c r="H6013" s="7">
        <f t="shared" si="470"/>
        <v>0</v>
      </c>
      <c r="I6013" s="7"/>
      <c r="J6013">
        <v>-611.875</v>
      </c>
      <c r="K6013" s="8">
        <f t="shared" si="471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467"/>
        <v>-1.0669200000000001</v>
      </c>
      <c r="E6014" s="8">
        <f>K6043/1000</f>
        <v>-1.0669200000000001</v>
      </c>
      <c r="F6014" s="4">
        <f t="shared" si="468"/>
        <v>0</v>
      </c>
      <c r="G6014" s="4">
        <f t="shared" si="469"/>
        <v>0</v>
      </c>
      <c r="H6014" s="7">
        <f t="shared" si="470"/>
        <v>0</v>
      </c>
      <c r="I6014" s="7"/>
      <c r="J6014">
        <v>-611.875</v>
      </c>
      <c r="K6014" s="8">
        <f t="shared" si="471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467"/>
        <v>-4.7109799999999993</v>
      </c>
      <c r="E6015" s="8">
        <f>K6044/1000</f>
        <v>-4.71007</v>
      </c>
      <c r="F6015" s="4">
        <f t="shared" si="468"/>
        <v>9.0999999999930026E-4</v>
      </c>
      <c r="G6015" s="4">
        <f t="shared" si="469"/>
        <v>9.0999999999930026E-4</v>
      </c>
      <c r="H6015" s="7">
        <f t="shared" si="470"/>
        <v>8.2809999999872644E-7</v>
      </c>
      <c r="I6015" s="7"/>
      <c r="J6015">
        <v>-611.875</v>
      </c>
      <c r="K6015" s="8">
        <f t="shared" si="471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467"/>
        <v>101.48099999999999</v>
      </c>
      <c r="E6016" s="8">
        <f>K6045/1000</f>
        <v>101.15600000000001</v>
      </c>
      <c r="F6016" s="4">
        <f t="shared" si="468"/>
        <v>-0.32499999999998863</v>
      </c>
      <c r="G6016" s="4">
        <f t="shared" si="469"/>
        <v>0.32499999999998863</v>
      </c>
      <c r="H6016" s="7">
        <f t="shared" si="470"/>
        <v>0.10562499999999261</v>
      </c>
      <c r="I6016" s="7"/>
      <c r="J6016">
        <v>-611.875</v>
      </c>
      <c r="K6016" s="8">
        <f t="shared" si="471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467"/>
        <v>108.55</v>
      </c>
      <c r="E6017" s="8">
        <f>K6046/1000</f>
        <v>108.645</v>
      </c>
      <c r="F6017" s="4">
        <f t="shared" si="468"/>
        <v>9.4999999999998863E-2</v>
      </c>
      <c r="G6017" s="4">
        <f t="shared" si="469"/>
        <v>9.4999999999998863E-2</v>
      </c>
      <c r="H6017" s="7">
        <f t="shared" si="470"/>
        <v>9.0249999999997832E-3</v>
      </c>
      <c r="I6017" s="7"/>
      <c r="J6017">
        <v>-611.875</v>
      </c>
      <c r="K6017" s="8">
        <f t="shared" si="471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467"/>
        <v>107.667</v>
      </c>
      <c r="E6018" s="8">
        <f>K6047/1000</f>
        <v>108.13200000000001</v>
      </c>
      <c r="F6018" s="4">
        <f t="shared" si="468"/>
        <v>0.46500000000000341</v>
      </c>
      <c r="G6018" s="4">
        <f t="shared" si="469"/>
        <v>0.46500000000000341</v>
      </c>
      <c r="H6018" s="7">
        <f t="shared" si="470"/>
        <v>0.21622500000000316</v>
      </c>
      <c r="I6018" s="7"/>
      <c r="J6018">
        <v>-611.875</v>
      </c>
      <c r="K6018" s="8">
        <f t="shared" si="471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467"/>
        <v>106.78700000000001</v>
      </c>
      <c r="E6019" s="8">
        <f>K6048/1000</f>
        <v>107.154</v>
      </c>
      <c r="F6019" s="4">
        <f t="shared" si="468"/>
        <v>0.36699999999999022</v>
      </c>
      <c r="G6019" s="4">
        <f t="shared" si="469"/>
        <v>0.36699999999999022</v>
      </c>
      <c r="H6019" s="7">
        <f t="shared" si="470"/>
        <v>0.13468899999999281</v>
      </c>
      <c r="I6019" s="7"/>
      <c r="J6019">
        <v>-1066.92</v>
      </c>
      <c r="K6019" s="8">
        <f t="shared" si="471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467"/>
        <v>106.02500000000001</v>
      </c>
      <c r="E6020" s="8">
        <f>K6049/1000</f>
        <v>106.36199999999999</v>
      </c>
      <c r="F6020" s="4">
        <f t="shared" si="468"/>
        <v>0.33699999999998909</v>
      </c>
      <c r="G6020" s="4">
        <f t="shared" si="469"/>
        <v>0.33699999999998909</v>
      </c>
      <c r="H6020" s="7">
        <f t="shared" si="470"/>
        <v>0.11356899999999265</v>
      </c>
      <c r="I6020" s="7"/>
      <c r="J6020">
        <v>-4710.6099999999997</v>
      </c>
      <c r="K6020" s="8">
        <f t="shared" si="471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467"/>
        <v>105.31699999999999</v>
      </c>
      <c r="E6021" s="8">
        <f>K6050/1000</f>
        <v>105.471</v>
      </c>
      <c r="F6021" s="4">
        <f t="shared" si="468"/>
        <v>0.15400000000001057</v>
      </c>
      <c r="G6021" s="4">
        <f t="shared" si="469"/>
        <v>0.15400000000001057</v>
      </c>
      <c r="H6021" s="7">
        <f t="shared" si="470"/>
        <v>2.3716000000003255E-2</v>
      </c>
      <c r="I6021" s="7"/>
      <c r="J6021">
        <v>98487.2</v>
      </c>
      <c r="K6021" s="8">
        <f t="shared" si="471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467"/>
        <v>104.669</v>
      </c>
      <c r="E6022" s="8">
        <f>K6051/1000</f>
        <v>105.048</v>
      </c>
      <c r="F6022" s="4">
        <f t="shared" si="468"/>
        <v>0.37900000000000489</v>
      </c>
      <c r="G6022" s="4">
        <f t="shared" si="469"/>
        <v>0.37900000000000489</v>
      </c>
      <c r="H6022" s="7">
        <f t="shared" si="470"/>
        <v>0.14364100000000371</v>
      </c>
      <c r="I6022" s="7"/>
      <c r="J6022">
        <v>108434</v>
      </c>
      <c r="K6022" s="8">
        <f t="shared" si="471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467"/>
        <v>104.35899999999999</v>
      </c>
      <c r="E6023" s="8">
        <f>K6052/1000</f>
        <v>104.35</v>
      </c>
      <c r="F6023" s="4">
        <f t="shared" si="468"/>
        <v>-9.0000000000003411E-3</v>
      </c>
      <c r="G6023" s="4">
        <f t="shared" si="469"/>
        <v>9.0000000000003411E-3</v>
      </c>
      <c r="H6023" s="7">
        <f t="shared" si="470"/>
        <v>8.1000000000006143E-5</v>
      </c>
      <c r="I6023" s="7"/>
      <c r="J6023">
        <v>107749</v>
      </c>
      <c r="K6023" s="8">
        <f t="shared" si="471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467"/>
        <v>104.34</v>
      </c>
      <c r="E6024" s="8">
        <f>K6053/1000</f>
        <v>104.355</v>
      </c>
      <c r="F6024" s="4">
        <f t="shared" si="468"/>
        <v>1.5000000000000568E-2</v>
      </c>
      <c r="G6024" s="4">
        <f t="shared" si="469"/>
        <v>1.5000000000000568E-2</v>
      </c>
      <c r="H6024" s="7">
        <f t="shared" si="470"/>
        <v>2.2500000000001704E-4</v>
      </c>
      <c r="I6024" s="7"/>
      <c r="J6024">
        <v>106965</v>
      </c>
      <c r="K6024" s="8">
        <f t="shared" si="471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472">C6025/1000</f>
        <v>92.392600000000002</v>
      </c>
      <c r="E6025" s="8">
        <f>K6054/1000</f>
        <v>93.537199999999999</v>
      </c>
      <c r="F6025" s="4">
        <f t="shared" ref="F6025:F6088" si="473">(E6025- D6025)</f>
        <v>1.144599999999997</v>
      </c>
      <c r="G6025" s="4">
        <f t="shared" ref="G6025:G6088" si="474">ABS(F6025)</f>
        <v>1.144599999999997</v>
      </c>
      <c r="H6025" s="7">
        <f t="shared" ref="H6025:H6088" si="475">(G6025^2)</f>
        <v>1.310109159999993</v>
      </c>
      <c r="I6025" s="7"/>
      <c r="J6025">
        <v>106387</v>
      </c>
      <c r="K6025" s="8">
        <f t="shared" si="471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472"/>
        <v>-0.92471500000000006</v>
      </c>
      <c r="E6026" s="8">
        <f>K6055/1000</f>
        <v>-0.92471500000000006</v>
      </c>
      <c r="F6026" s="4">
        <f t="shared" si="473"/>
        <v>0</v>
      </c>
      <c r="G6026" s="4">
        <f t="shared" si="474"/>
        <v>0</v>
      </c>
      <c r="H6026" s="7">
        <f t="shared" si="475"/>
        <v>0</v>
      </c>
      <c r="I6026" s="7"/>
      <c r="J6026">
        <v>105848</v>
      </c>
      <c r="K6026" s="8">
        <f t="shared" si="471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472"/>
        <v>-0.61187499999999995</v>
      </c>
      <c r="E6027" s="8">
        <f>K6056/1000</f>
        <v>-0.61187499999999995</v>
      </c>
      <c r="F6027" s="4">
        <f t="shared" si="473"/>
        <v>0</v>
      </c>
      <c r="G6027" s="4">
        <f t="shared" si="474"/>
        <v>0</v>
      </c>
      <c r="H6027" s="7">
        <f t="shared" si="475"/>
        <v>0</v>
      </c>
      <c r="I6027" s="7"/>
      <c r="J6027">
        <v>105605</v>
      </c>
      <c r="K6027" s="8">
        <f t="shared" si="471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472"/>
        <v>-0.61187499999999995</v>
      </c>
      <c r="E6028" s="8">
        <f>K6057/1000</f>
        <v>-0.61187499999999995</v>
      </c>
      <c r="F6028" s="4">
        <f t="shared" si="473"/>
        <v>0</v>
      </c>
      <c r="G6028" s="4">
        <f t="shared" si="474"/>
        <v>0</v>
      </c>
      <c r="H6028" s="7">
        <f t="shared" si="475"/>
        <v>0</v>
      </c>
      <c r="I6028" s="7"/>
      <c r="J6028">
        <v>105029</v>
      </c>
      <c r="K6028" s="8">
        <f t="shared" si="471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472"/>
        <v>-0.61187499999999995</v>
      </c>
      <c r="E6029" s="8">
        <f>K6058/1000</f>
        <v>-0.61187499999999995</v>
      </c>
      <c r="F6029" s="4">
        <f t="shared" si="473"/>
        <v>0</v>
      </c>
      <c r="G6029" s="4">
        <f t="shared" si="474"/>
        <v>0</v>
      </c>
      <c r="H6029" s="7">
        <f t="shared" si="475"/>
        <v>0</v>
      </c>
      <c r="I6029" s="7"/>
      <c r="J6029">
        <v>104829</v>
      </c>
      <c r="K6029" s="8">
        <f t="shared" si="471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472"/>
        <v>-0.61187499999999995</v>
      </c>
      <c r="E6030" s="8">
        <f>K6059/1000</f>
        <v>-0.61187499999999995</v>
      </c>
      <c r="F6030" s="4">
        <f t="shared" si="473"/>
        <v>0</v>
      </c>
      <c r="G6030" s="4">
        <f t="shared" si="474"/>
        <v>0</v>
      </c>
      <c r="H6030" s="7">
        <f t="shared" si="475"/>
        <v>0</v>
      </c>
      <c r="I6030" s="7"/>
      <c r="J6030">
        <v>92362.9</v>
      </c>
      <c r="K6030" s="8">
        <f t="shared" si="471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472"/>
        <v>-0.61187499999999995</v>
      </c>
      <c r="E6031" s="8">
        <f>K6060/1000</f>
        <v>-0.61187499999999995</v>
      </c>
      <c r="F6031" s="4">
        <f t="shared" si="473"/>
        <v>0</v>
      </c>
      <c r="G6031" s="4">
        <f t="shared" si="474"/>
        <v>0</v>
      </c>
      <c r="H6031" s="7">
        <f t="shared" si="475"/>
        <v>0</v>
      </c>
      <c r="I6031" s="7"/>
      <c r="J6031">
        <v>-924.71500000000003</v>
      </c>
      <c r="K6031" s="8">
        <f t="shared" si="471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472"/>
        <v>-0.61187499999999995</v>
      </c>
      <c r="E6032" s="8">
        <f>K6061/1000</f>
        <v>-0.61187499999999995</v>
      </c>
      <c r="F6032" s="4">
        <f t="shared" si="473"/>
        <v>0</v>
      </c>
      <c r="G6032" s="4">
        <f t="shared" si="474"/>
        <v>0</v>
      </c>
      <c r="H6032" s="7">
        <f t="shared" si="475"/>
        <v>0</v>
      </c>
      <c r="I6032" s="7"/>
      <c r="J6032">
        <v>-1066.92</v>
      </c>
      <c r="K6032" s="8">
        <f t="shared" si="471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472"/>
        <v>-0.61187499999999995</v>
      </c>
      <c r="E6033" s="8">
        <f>K6062/1000</f>
        <v>-0.61187499999999995</v>
      </c>
      <c r="F6033" s="4">
        <f t="shared" si="473"/>
        <v>0</v>
      </c>
      <c r="G6033" s="4">
        <f t="shared" si="474"/>
        <v>0</v>
      </c>
      <c r="H6033" s="7">
        <f t="shared" si="475"/>
        <v>0</v>
      </c>
      <c r="I6033" s="7"/>
      <c r="J6033">
        <v>-611.875</v>
      </c>
      <c r="K6033" s="8">
        <f t="shared" si="471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472"/>
        <v>-0.61187499999999995</v>
      </c>
      <c r="E6034" s="8">
        <f>K6063/1000</f>
        <v>-0.61187499999999995</v>
      </c>
      <c r="F6034" s="4">
        <f t="shared" si="473"/>
        <v>0</v>
      </c>
      <c r="G6034" s="4">
        <f t="shared" si="474"/>
        <v>0</v>
      </c>
      <c r="H6034" s="7">
        <f t="shared" si="475"/>
        <v>0</v>
      </c>
      <c r="I6034" s="7"/>
      <c r="J6034">
        <v>-611.875</v>
      </c>
      <c r="K6034" s="8">
        <f t="shared" si="471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472"/>
        <v>-0.61187499999999995</v>
      </c>
      <c r="E6035" s="8">
        <f>K6064/1000</f>
        <v>-0.61187499999999995</v>
      </c>
      <c r="F6035" s="4">
        <f t="shared" si="473"/>
        <v>0</v>
      </c>
      <c r="G6035" s="4">
        <f t="shared" si="474"/>
        <v>0</v>
      </c>
      <c r="H6035" s="7">
        <f t="shared" si="475"/>
        <v>0</v>
      </c>
      <c r="I6035" s="7"/>
      <c r="J6035">
        <v>-611.875</v>
      </c>
      <c r="K6035" s="8">
        <f t="shared" si="471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472"/>
        <v>-0.61187499999999995</v>
      </c>
      <c r="E6036" s="8">
        <f>K6065/1000</f>
        <v>-0.61187499999999995</v>
      </c>
      <c r="F6036" s="4">
        <f t="shared" si="473"/>
        <v>0</v>
      </c>
      <c r="G6036" s="4">
        <f t="shared" si="474"/>
        <v>0</v>
      </c>
      <c r="H6036" s="7">
        <f t="shared" si="475"/>
        <v>0</v>
      </c>
      <c r="I6036" s="7"/>
      <c r="J6036">
        <v>-611.875</v>
      </c>
      <c r="K6036" s="8">
        <f t="shared" si="471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472"/>
        <v>-0.61187499999999995</v>
      </c>
      <c r="E6037" s="8">
        <f>K6066/1000</f>
        <v>-0.61187499999999995</v>
      </c>
      <c r="F6037" s="4">
        <f t="shared" si="473"/>
        <v>0</v>
      </c>
      <c r="G6037" s="4">
        <f t="shared" si="474"/>
        <v>0</v>
      </c>
      <c r="H6037" s="7">
        <f t="shared" si="475"/>
        <v>0</v>
      </c>
      <c r="I6037" s="7"/>
      <c r="J6037">
        <v>-611.875</v>
      </c>
      <c r="K6037" s="8">
        <f t="shared" si="471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472"/>
        <v>-1.0669200000000001</v>
      </c>
      <c r="E6038" s="8">
        <f>K6067/1000</f>
        <v>-1.0669200000000001</v>
      </c>
      <c r="F6038" s="4">
        <f t="shared" si="473"/>
        <v>0</v>
      </c>
      <c r="G6038" s="4">
        <f t="shared" si="474"/>
        <v>0</v>
      </c>
      <c r="H6038" s="7">
        <f t="shared" si="475"/>
        <v>0</v>
      </c>
      <c r="I6038" s="7"/>
      <c r="J6038">
        <v>-611.875</v>
      </c>
      <c r="K6038" s="8">
        <f t="shared" si="471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472"/>
        <v>-4.6978400000000002</v>
      </c>
      <c r="E6039" s="8">
        <f>K6068/1000</f>
        <v>-4.6970000000000001</v>
      </c>
      <c r="F6039" s="4">
        <f t="shared" si="473"/>
        <v>8.4000000000017394E-4</v>
      </c>
      <c r="G6039" s="4">
        <f t="shared" si="474"/>
        <v>8.4000000000017394E-4</v>
      </c>
      <c r="H6039" s="7">
        <f t="shared" si="475"/>
        <v>7.0560000000029219E-7</v>
      </c>
      <c r="I6039" s="7"/>
      <c r="J6039">
        <v>-611.875</v>
      </c>
      <c r="K6039" s="8">
        <f t="shared" si="471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472"/>
        <v>86.481499999999997</v>
      </c>
      <c r="E6040" s="8">
        <f>K6069/1000</f>
        <v>86.0458</v>
      </c>
      <c r="F6040" s="4">
        <f t="shared" si="473"/>
        <v>-0.43569999999999709</v>
      </c>
      <c r="G6040" s="4">
        <f t="shared" si="474"/>
        <v>0.43569999999999709</v>
      </c>
      <c r="H6040" s="7">
        <f t="shared" si="475"/>
        <v>0.18983448999999747</v>
      </c>
      <c r="I6040" s="7"/>
      <c r="J6040">
        <v>-611.875</v>
      </c>
      <c r="K6040" s="8">
        <f t="shared" si="471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472"/>
        <v>108.063</v>
      </c>
      <c r="E6041" s="8">
        <f>K6070/1000</f>
        <v>108.128</v>
      </c>
      <c r="F6041" s="4">
        <f t="shared" si="473"/>
        <v>6.4999999999997726E-2</v>
      </c>
      <c r="G6041" s="4">
        <f t="shared" si="474"/>
        <v>6.4999999999997726E-2</v>
      </c>
      <c r="H6041" s="7">
        <f t="shared" si="475"/>
        <v>4.2249999999997047E-3</v>
      </c>
      <c r="I6041" s="7"/>
      <c r="J6041">
        <v>-611.875</v>
      </c>
      <c r="K6041" s="8">
        <f t="shared" si="471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472"/>
        <v>107.077</v>
      </c>
      <c r="E6042" s="8">
        <f>K6071/1000</f>
        <v>107.465</v>
      </c>
      <c r="F6042" s="4">
        <f t="shared" si="473"/>
        <v>0.38800000000000523</v>
      </c>
      <c r="G6042" s="4">
        <f t="shared" si="474"/>
        <v>0.38800000000000523</v>
      </c>
      <c r="H6042" s="7">
        <f t="shared" si="475"/>
        <v>0.15054400000000406</v>
      </c>
      <c r="I6042" s="7"/>
      <c r="J6042">
        <v>-611.875</v>
      </c>
      <c r="K6042" s="8">
        <f t="shared" si="471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472"/>
        <v>106.318</v>
      </c>
      <c r="E6043" s="8">
        <f>K6072/1000</f>
        <v>106.706</v>
      </c>
      <c r="F6043" s="4">
        <f t="shared" si="473"/>
        <v>0.38800000000000523</v>
      </c>
      <c r="G6043" s="4">
        <f t="shared" si="474"/>
        <v>0.38800000000000523</v>
      </c>
      <c r="H6043" s="7">
        <f t="shared" si="475"/>
        <v>0.15054400000000406</v>
      </c>
      <c r="I6043" s="7"/>
      <c r="J6043">
        <v>-1066.92</v>
      </c>
      <c r="K6043" s="8">
        <f t="shared" si="471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472"/>
        <v>105.541</v>
      </c>
      <c r="E6044" s="8">
        <f>K6073/1000</f>
        <v>105.666</v>
      </c>
      <c r="F6044" s="4">
        <f t="shared" si="473"/>
        <v>0.125</v>
      </c>
      <c r="G6044" s="4">
        <f t="shared" si="474"/>
        <v>0.125</v>
      </c>
      <c r="H6044" s="7">
        <f t="shared" si="475"/>
        <v>1.5625E-2</v>
      </c>
      <c r="I6044" s="7"/>
      <c r="J6044">
        <v>-4710.07</v>
      </c>
      <c r="K6044" s="8">
        <f t="shared" si="471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472"/>
        <v>104.562</v>
      </c>
      <c r="E6045" s="8">
        <f>K6074/1000</f>
        <v>104.667</v>
      </c>
      <c r="F6045" s="4">
        <f t="shared" si="473"/>
        <v>0.10500000000000398</v>
      </c>
      <c r="G6045" s="4">
        <f t="shared" si="474"/>
        <v>0.10500000000000398</v>
      </c>
      <c r="H6045" s="7">
        <f t="shared" si="475"/>
        <v>1.1025000000000836E-2</v>
      </c>
      <c r="I6045" s="7"/>
      <c r="J6045">
        <v>101156</v>
      </c>
      <c r="K6045" s="8">
        <f t="shared" si="471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472"/>
        <v>103.95</v>
      </c>
      <c r="E6046" s="8">
        <f>K6075/1000</f>
        <v>103.96899999999999</v>
      </c>
      <c r="F6046" s="4">
        <f t="shared" si="473"/>
        <v>1.8999999999991246E-2</v>
      </c>
      <c r="G6046" s="4">
        <f t="shared" si="474"/>
        <v>1.8999999999991246E-2</v>
      </c>
      <c r="H6046" s="7">
        <f t="shared" si="475"/>
        <v>3.6099999999966736E-4</v>
      </c>
      <c r="I6046" s="7"/>
      <c r="J6046">
        <v>108645</v>
      </c>
      <c r="K6046" s="8">
        <f t="shared" si="471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472"/>
        <v>103.751</v>
      </c>
      <c r="E6047" s="8">
        <f>K6076/1000</f>
        <v>103.77</v>
      </c>
      <c r="F6047" s="4">
        <f t="shared" si="473"/>
        <v>1.8999999999991246E-2</v>
      </c>
      <c r="G6047" s="4">
        <f t="shared" si="474"/>
        <v>1.8999999999991246E-2</v>
      </c>
      <c r="H6047" s="7">
        <f t="shared" si="475"/>
        <v>3.6099999999966736E-4</v>
      </c>
      <c r="I6047" s="7"/>
      <c r="J6047">
        <v>108132</v>
      </c>
      <c r="K6047" s="8">
        <f t="shared" si="471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472"/>
        <v>103.742</v>
      </c>
      <c r="E6048" s="8">
        <f>K6077/1000</f>
        <v>103.758</v>
      </c>
      <c r="F6048" s="4">
        <f t="shared" si="473"/>
        <v>1.5999999999991132E-2</v>
      </c>
      <c r="G6048" s="4">
        <f t="shared" si="474"/>
        <v>1.5999999999991132E-2</v>
      </c>
      <c r="H6048" s="7">
        <f t="shared" si="475"/>
        <v>2.5599999999971625E-4</v>
      </c>
      <c r="I6048" s="7"/>
      <c r="J6048">
        <v>107154</v>
      </c>
      <c r="K6048" s="8">
        <f t="shared" si="471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472"/>
        <v>81.404200000000003</v>
      </c>
      <c r="E6049" s="8">
        <f>K6078/1000</f>
        <v>82.4011</v>
      </c>
      <c r="F6049" s="4">
        <f t="shared" si="473"/>
        <v>0.99689999999999657</v>
      </c>
      <c r="G6049" s="4">
        <f t="shared" si="474"/>
        <v>0.99689999999999657</v>
      </c>
      <c r="H6049" s="7">
        <f t="shared" si="475"/>
        <v>0.99380960999999313</v>
      </c>
      <c r="I6049" s="7"/>
      <c r="J6049">
        <v>106362</v>
      </c>
      <c r="K6049" s="8">
        <f t="shared" si="471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472"/>
        <v>-0.92471500000000006</v>
      </c>
      <c r="E6050" s="8">
        <f>K6079/1000</f>
        <v>-0.92471500000000006</v>
      </c>
      <c r="F6050" s="4">
        <f t="shared" si="473"/>
        <v>0</v>
      </c>
      <c r="G6050" s="4">
        <f t="shared" si="474"/>
        <v>0</v>
      </c>
      <c r="H6050" s="7">
        <f t="shared" si="475"/>
        <v>0</v>
      </c>
      <c r="I6050" s="7"/>
      <c r="J6050">
        <v>105471</v>
      </c>
      <c r="K6050" s="8">
        <f t="shared" si="471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472"/>
        <v>-0.61187499999999995</v>
      </c>
      <c r="E6051" s="8">
        <f>K6080/1000</f>
        <v>-0.61187499999999995</v>
      </c>
      <c r="F6051" s="4">
        <f t="shared" si="473"/>
        <v>0</v>
      </c>
      <c r="G6051" s="4">
        <f t="shared" si="474"/>
        <v>0</v>
      </c>
      <c r="H6051" s="7">
        <f t="shared" si="475"/>
        <v>0</v>
      </c>
      <c r="I6051" s="7"/>
      <c r="J6051">
        <v>105048</v>
      </c>
      <c r="K6051" s="8">
        <f t="shared" si="471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472"/>
        <v>-0.61187499999999995</v>
      </c>
      <c r="E6052" s="8">
        <f>K6081/1000</f>
        <v>-0.61187499999999995</v>
      </c>
      <c r="F6052" s="4">
        <f t="shared" si="473"/>
        <v>0</v>
      </c>
      <c r="G6052" s="4">
        <f t="shared" si="474"/>
        <v>0</v>
      </c>
      <c r="H6052" s="7">
        <f t="shared" si="475"/>
        <v>0</v>
      </c>
      <c r="I6052" s="7"/>
      <c r="J6052">
        <v>104350</v>
      </c>
      <c r="K6052" s="8">
        <f t="shared" si="471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472"/>
        <v>-0.61187499999999995</v>
      </c>
      <c r="E6053" s="8">
        <f>K6082/1000</f>
        <v>-0.61187499999999995</v>
      </c>
      <c r="F6053" s="4">
        <f t="shared" si="473"/>
        <v>0</v>
      </c>
      <c r="G6053" s="4">
        <f t="shared" si="474"/>
        <v>0</v>
      </c>
      <c r="H6053" s="7">
        <f t="shared" si="475"/>
        <v>0</v>
      </c>
      <c r="I6053" s="7"/>
      <c r="J6053">
        <v>104355</v>
      </c>
      <c r="K6053" s="8">
        <f t="shared" si="471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472"/>
        <v>-0.61187499999999995</v>
      </c>
      <c r="E6054" s="8">
        <f>K6083/1000</f>
        <v>-0.61187499999999995</v>
      </c>
      <c r="F6054" s="4">
        <f t="shared" si="473"/>
        <v>0</v>
      </c>
      <c r="G6054" s="4">
        <f t="shared" si="474"/>
        <v>0</v>
      </c>
      <c r="H6054" s="7">
        <f t="shared" si="475"/>
        <v>0</v>
      </c>
      <c r="I6054" s="7"/>
      <c r="J6054">
        <v>93537.2</v>
      </c>
      <c r="K6054" s="8">
        <f t="shared" si="471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472"/>
        <v>-0.61187499999999995</v>
      </c>
      <c r="E6055" s="8">
        <f>K6084/1000</f>
        <v>-0.61187499999999995</v>
      </c>
      <c r="F6055" s="4">
        <f t="shared" si="473"/>
        <v>0</v>
      </c>
      <c r="G6055" s="4">
        <f t="shared" si="474"/>
        <v>0</v>
      </c>
      <c r="H6055" s="7">
        <f t="shared" si="475"/>
        <v>0</v>
      </c>
      <c r="I6055" s="7"/>
      <c r="J6055">
        <v>-924.71500000000003</v>
      </c>
      <c r="K6055" s="8">
        <f t="shared" si="471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472"/>
        <v>-0.61187499999999995</v>
      </c>
      <c r="E6056" s="8">
        <f>K6085/1000</f>
        <v>-0.61187499999999995</v>
      </c>
      <c r="F6056" s="4">
        <f t="shared" si="473"/>
        <v>0</v>
      </c>
      <c r="G6056" s="4">
        <f t="shared" si="474"/>
        <v>0</v>
      </c>
      <c r="H6056" s="7">
        <f t="shared" si="475"/>
        <v>0</v>
      </c>
      <c r="I6056" s="7"/>
      <c r="J6056">
        <v>-611.875</v>
      </c>
      <c r="K6056" s="8">
        <f t="shared" si="471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472"/>
        <v>-0.61187499999999995</v>
      </c>
      <c r="E6057" s="8">
        <f>K6086/1000</f>
        <v>-0.61187499999999995</v>
      </c>
      <c r="F6057" s="4">
        <f t="shared" si="473"/>
        <v>0</v>
      </c>
      <c r="G6057" s="4">
        <f t="shared" si="474"/>
        <v>0</v>
      </c>
      <c r="H6057" s="7">
        <f t="shared" si="475"/>
        <v>0</v>
      </c>
      <c r="I6057" s="7"/>
      <c r="J6057">
        <v>-611.875</v>
      </c>
      <c r="K6057" s="8">
        <f t="shared" si="471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472"/>
        <v>-0.61187499999999995</v>
      </c>
      <c r="E6058" s="8">
        <f>K6087/1000</f>
        <v>-0.61187499999999995</v>
      </c>
      <c r="F6058" s="4">
        <f t="shared" si="473"/>
        <v>0</v>
      </c>
      <c r="G6058" s="4">
        <f t="shared" si="474"/>
        <v>0</v>
      </c>
      <c r="H6058" s="7">
        <f t="shared" si="475"/>
        <v>0</v>
      </c>
      <c r="I6058" s="7"/>
      <c r="J6058">
        <v>-611.875</v>
      </c>
      <c r="K6058" s="8">
        <f t="shared" si="471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472"/>
        <v>-0.61187499999999995</v>
      </c>
      <c r="E6059" s="8">
        <f>K6088/1000</f>
        <v>-0.61187499999999995</v>
      </c>
      <c r="F6059" s="4">
        <f t="shared" si="473"/>
        <v>0</v>
      </c>
      <c r="G6059" s="4">
        <f t="shared" si="474"/>
        <v>0</v>
      </c>
      <c r="H6059" s="7">
        <f t="shared" si="475"/>
        <v>0</v>
      </c>
      <c r="I6059" s="7"/>
      <c r="J6059">
        <v>-611.875</v>
      </c>
      <c r="K6059" s="8">
        <f t="shared" si="471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472"/>
        <v>-0.61187499999999995</v>
      </c>
      <c r="E6060" s="8">
        <f>K6089/1000</f>
        <v>-0.61187499999999995</v>
      </c>
      <c r="F6060" s="4">
        <f t="shared" si="473"/>
        <v>0</v>
      </c>
      <c r="G6060" s="4">
        <f t="shared" si="474"/>
        <v>0</v>
      </c>
      <c r="H6060" s="7">
        <f t="shared" si="475"/>
        <v>0</v>
      </c>
      <c r="I6060" s="7"/>
      <c r="J6060">
        <v>-611.875</v>
      </c>
      <c r="K6060" s="8">
        <f t="shared" ref="K6060:K6123" si="476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472"/>
        <v>-0.61187499999999995</v>
      </c>
      <c r="E6061" s="8">
        <f>K6090/1000</f>
        <v>-0.61187499999999995</v>
      </c>
      <c r="F6061" s="4">
        <f t="shared" si="473"/>
        <v>0</v>
      </c>
      <c r="G6061" s="4">
        <f t="shared" si="474"/>
        <v>0</v>
      </c>
      <c r="H6061" s="7">
        <f t="shared" si="475"/>
        <v>0</v>
      </c>
      <c r="I6061" s="7"/>
      <c r="J6061">
        <v>-611.875</v>
      </c>
      <c r="K6061" s="8">
        <f t="shared" si="476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472"/>
        <v>-1.0669200000000001</v>
      </c>
      <c r="E6062" s="8">
        <f>K6091/1000</f>
        <v>-1.0669200000000001</v>
      </c>
      <c r="F6062" s="4">
        <f t="shared" si="473"/>
        <v>0</v>
      </c>
      <c r="G6062" s="4">
        <f t="shared" si="474"/>
        <v>0</v>
      </c>
      <c r="H6062" s="7">
        <f t="shared" si="475"/>
        <v>0</v>
      </c>
      <c r="I6062" s="7"/>
      <c r="J6062">
        <v>-611.875</v>
      </c>
      <c r="K6062" s="8">
        <f t="shared" si="476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472"/>
        <v>-4.6331999999999995</v>
      </c>
      <c r="E6063" s="8">
        <f>K6092/1000</f>
        <v>-4.6328100000000001</v>
      </c>
      <c r="F6063" s="4">
        <f t="shared" si="473"/>
        <v>3.8999999999944635E-4</v>
      </c>
      <c r="G6063" s="4">
        <f t="shared" si="474"/>
        <v>3.8999999999944635E-4</v>
      </c>
      <c r="H6063" s="7">
        <f t="shared" si="475"/>
        <v>1.5209999999956814E-7</v>
      </c>
      <c r="I6063" s="7"/>
      <c r="J6063">
        <v>-611.875</v>
      </c>
      <c r="K6063" s="8">
        <f t="shared" si="476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472"/>
        <v>53.630199999999995</v>
      </c>
      <c r="E6064" s="8">
        <f>K6093/1000</f>
        <v>52.6494</v>
      </c>
      <c r="F6064" s="4">
        <f t="shared" si="473"/>
        <v>-0.98079999999999501</v>
      </c>
      <c r="G6064" s="4">
        <f t="shared" si="474"/>
        <v>0.98079999999999501</v>
      </c>
      <c r="H6064" s="7">
        <f t="shared" si="475"/>
        <v>0.96196863999999016</v>
      </c>
      <c r="I6064" s="7"/>
      <c r="J6064">
        <v>-611.875</v>
      </c>
      <c r="K6064" s="8">
        <f t="shared" si="476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472"/>
        <v>107.73099999999999</v>
      </c>
      <c r="E6065" s="8">
        <f>K6094/1000</f>
        <v>107.819</v>
      </c>
      <c r="F6065" s="4">
        <f t="shared" si="473"/>
        <v>8.8000000000008072E-2</v>
      </c>
      <c r="G6065" s="4">
        <f t="shared" si="474"/>
        <v>8.8000000000008072E-2</v>
      </c>
      <c r="H6065" s="7">
        <f t="shared" si="475"/>
        <v>7.7440000000014208E-3</v>
      </c>
      <c r="I6065" s="7"/>
      <c r="J6065">
        <v>-611.875</v>
      </c>
      <c r="K6065" s="8">
        <f t="shared" si="476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472"/>
        <v>106.7</v>
      </c>
      <c r="E6066" s="8">
        <f>K6095/1000</f>
        <v>106.98699999999999</v>
      </c>
      <c r="F6066" s="4">
        <f t="shared" si="473"/>
        <v>0.28699999999999193</v>
      </c>
      <c r="G6066" s="4">
        <f t="shared" si="474"/>
        <v>0.28699999999999193</v>
      </c>
      <c r="H6066" s="7">
        <f t="shared" si="475"/>
        <v>8.2368999999995363E-2</v>
      </c>
      <c r="I6066" s="7"/>
      <c r="J6066">
        <v>-611.875</v>
      </c>
      <c r="K6066" s="8">
        <f t="shared" si="476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472"/>
        <v>105.54</v>
      </c>
      <c r="E6067" s="8">
        <f>K6096/1000</f>
        <v>105.616</v>
      </c>
      <c r="F6067" s="4">
        <f t="shared" si="473"/>
        <v>7.5999999999993406E-2</v>
      </c>
      <c r="G6067" s="4">
        <f t="shared" si="474"/>
        <v>7.5999999999993406E-2</v>
      </c>
      <c r="H6067" s="7">
        <f t="shared" si="475"/>
        <v>5.7759999999989981E-3</v>
      </c>
      <c r="I6067" s="7"/>
      <c r="J6067">
        <v>-1066.92</v>
      </c>
      <c r="K6067" s="8">
        <f t="shared" si="476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472"/>
        <v>104.65600000000001</v>
      </c>
      <c r="E6068" s="8">
        <f>K6097/1000</f>
        <v>104.74</v>
      </c>
      <c r="F6068" s="4">
        <f t="shared" si="473"/>
        <v>8.3999999999988972E-2</v>
      </c>
      <c r="G6068" s="4">
        <f t="shared" si="474"/>
        <v>8.3999999999988972E-2</v>
      </c>
      <c r="H6068" s="7">
        <f t="shared" si="475"/>
        <v>7.0559999999981471E-3</v>
      </c>
      <c r="I6068" s="7"/>
      <c r="J6068">
        <v>-4697</v>
      </c>
      <c r="K6068" s="8">
        <f t="shared" si="476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472"/>
        <v>104.438</v>
      </c>
      <c r="E6069" s="8">
        <f>K6098/1000</f>
        <v>104.583</v>
      </c>
      <c r="F6069" s="4">
        <f t="shared" si="473"/>
        <v>0.14499999999999602</v>
      </c>
      <c r="G6069" s="4">
        <f t="shared" si="474"/>
        <v>0.14499999999999602</v>
      </c>
      <c r="H6069" s="7">
        <f t="shared" si="475"/>
        <v>2.1024999999998847E-2</v>
      </c>
      <c r="I6069" s="7"/>
      <c r="J6069">
        <v>86045.8</v>
      </c>
      <c r="K6069" s="8">
        <f t="shared" si="476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472"/>
        <v>104.02500000000001</v>
      </c>
      <c r="E6070" s="8">
        <f>K6099/1000</f>
        <v>104.083</v>
      </c>
      <c r="F6070" s="4">
        <f t="shared" si="473"/>
        <v>5.7999999999992724E-2</v>
      </c>
      <c r="G6070" s="4">
        <f t="shared" si="474"/>
        <v>5.7999999999992724E-2</v>
      </c>
      <c r="H6070" s="7">
        <f t="shared" si="475"/>
        <v>3.3639999999991559E-3</v>
      </c>
      <c r="I6070" s="7"/>
      <c r="J6070">
        <v>108128</v>
      </c>
      <c r="K6070" s="8">
        <f t="shared" si="476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472"/>
        <v>103.624</v>
      </c>
      <c r="E6071" s="8">
        <f>K6100/1000</f>
        <v>104.07299999999999</v>
      </c>
      <c r="F6071" s="4">
        <f t="shared" si="473"/>
        <v>0.44899999999999807</v>
      </c>
      <c r="G6071" s="4">
        <f t="shared" si="474"/>
        <v>0.44899999999999807</v>
      </c>
      <c r="H6071" s="7">
        <f t="shared" si="475"/>
        <v>0.20160099999999825</v>
      </c>
      <c r="I6071" s="7"/>
      <c r="J6071">
        <v>107465</v>
      </c>
      <c r="K6071" s="8">
        <f t="shared" si="476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472"/>
        <v>92.8977</v>
      </c>
      <c r="E6072" s="8">
        <f>K6101/1000</f>
        <v>93.816399999999987</v>
      </c>
      <c r="F6072" s="4">
        <f t="shared" si="473"/>
        <v>0.91869999999998697</v>
      </c>
      <c r="G6072" s="4">
        <f t="shared" si="474"/>
        <v>0.91869999999998697</v>
      </c>
      <c r="H6072" s="7">
        <f t="shared" si="475"/>
        <v>0.84400968999997605</v>
      </c>
      <c r="I6072" s="7"/>
      <c r="J6072">
        <v>106706</v>
      </c>
      <c r="K6072" s="8">
        <f t="shared" si="476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472"/>
        <v>44.569699999999997</v>
      </c>
      <c r="E6073" s="8">
        <f>K6102/1000</f>
        <v>45.2395</v>
      </c>
      <c r="F6073" s="4">
        <f t="shared" si="473"/>
        <v>0.66980000000000217</v>
      </c>
      <c r="G6073" s="4">
        <f t="shared" si="474"/>
        <v>0.66980000000000217</v>
      </c>
      <c r="H6073" s="7">
        <f t="shared" si="475"/>
        <v>0.4486320400000029</v>
      </c>
      <c r="I6073" s="7"/>
      <c r="J6073">
        <v>105666</v>
      </c>
      <c r="K6073" s="8">
        <f t="shared" si="476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472"/>
        <v>-0.92471500000000006</v>
      </c>
      <c r="E6074" s="8">
        <f>K6103/1000</f>
        <v>-0.92471500000000006</v>
      </c>
      <c r="F6074" s="4">
        <f t="shared" si="473"/>
        <v>0</v>
      </c>
      <c r="G6074" s="4">
        <f t="shared" si="474"/>
        <v>0</v>
      </c>
      <c r="H6074" s="7">
        <f t="shared" si="475"/>
        <v>0</v>
      </c>
      <c r="I6074" s="7"/>
      <c r="J6074">
        <v>104667</v>
      </c>
      <c r="K6074" s="8">
        <f t="shared" si="476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472"/>
        <v>-0.61187499999999995</v>
      </c>
      <c r="E6075" s="8">
        <f>K6104/1000</f>
        <v>-0.61187499999999995</v>
      </c>
      <c r="F6075" s="4">
        <f t="shared" si="473"/>
        <v>0</v>
      </c>
      <c r="G6075" s="4">
        <f t="shared" si="474"/>
        <v>0</v>
      </c>
      <c r="H6075" s="7">
        <f t="shared" si="475"/>
        <v>0</v>
      </c>
      <c r="I6075" s="7"/>
      <c r="J6075">
        <v>103969</v>
      </c>
      <c r="K6075" s="8">
        <f t="shared" si="476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472"/>
        <v>-0.61187499999999995</v>
      </c>
      <c r="E6076" s="8">
        <f>K6105/1000</f>
        <v>-0.61187499999999995</v>
      </c>
      <c r="F6076" s="4">
        <f t="shared" si="473"/>
        <v>0</v>
      </c>
      <c r="G6076" s="4">
        <f t="shared" si="474"/>
        <v>0</v>
      </c>
      <c r="H6076" s="7">
        <f t="shared" si="475"/>
        <v>0</v>
      </c>
      <c r="I6076" s="7"/>
      <c r="J6076">
        <v>103770</v>
      </c>
      <c r="K6076" s="8">
        <f t="shared" si="476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472"/>
        <v>-0.61187499999999995</v>
      </c>
      <c r="E6077" s="8">
        <f>K6106/1000</f>
        <v>-0.61187499999999995</v>
      </c>
      <c r="F6077" s="4">
        <f t="shared" si="473"/>
        <v>0</v>
      </c>
      <c r="G6077" s="4">
        <f t="shared" si="474"/>
        <v>0</v>
      </c>
      <c r="H6077" s="7">
        <f t="shared" si="475"/>
        <v>0</v>
      </c>
      <c r="I6077" s="7"/>
      <c r="J6077">
        <v>103758</v>
      </c>
      <c r="K6077" s="8">
        <f t="shared" si="476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472"/>
        <v>-0.61187499999999995</v>
      </c>
      <c r="E6078" s="8">
        <f>K6107/1000</f>
        <v>-0.61187499999999995</v>
      </c>
      <c r="F6078" s="4">
        <f t="shared" si="473"/>
        <v>0</v>
      </c>
      <c r="G6078" s="4">
        <f t="shared" si="474"/>
        <v>0</v>
      </c>
      <c r="H6078" s="7">
        <f t="shared" si="475"/>
        <v>0</v>
      </c>
      <c r="I6078" s="7"/>
      <c r="J6078">
        <v>82401.100000000006</v>
      </c>
      <c r="K6078" s="8">
        <f t="shared" si="476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472"/>
        <v>-0.61187499999999995</v>
      </c>
      <c r="E6079" s="8">
        <f>K6108/1000</f>
        <v>-0.61187499999999995</v>
      </c>
      <c r="F6079" s="4">
        <f t="shared" si="473"/>
        <v>0</v>
      </c>
      <c r="G6079" s="4">
        <f t="shared" si="474"/>
        <v>0</v>
      </c>
      <c r="H6079" s="7">
        <f t="shared" si="475"/>
        <v>0</v>
      </c>
      <c r="I6079" s="7"/>
      <c r="J6079">
        <v>-924.71500000000003</v>
      </c>
      <c r="K6079" s="8">
        <f t="shared" si="476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472"/>
        <v>-0.61187499999999995</v>
      </c>
      <c r="E6080" s="8">
        <f>K6109/1000</f>
        <v>-0.61187499999999995</v>
      </c>
      <c r="F6080" s="4">
        <f t="shared" si="473"/>
        <v>0</v>
      </c>
      <c r="G6080" s="4">
        <f t="shared" si="474"/>
        <v>0</v>
      </c>
      <c r="H6080" s="7">
        <f t="shared" si="475"/>
        <v>0</v>
      </c>
      <c r="I6080" s="7"/>
      <c r="J6080">
        <v>-611.875</v>
      </c>
      <c r="K6080" s="8">
        <f t="shared" si="476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472"/>
        <v>-0.61187499999999995</v>
      </c>
      <c r="E6081" s="8">
        <f>K6110/1000</f>
        <v>-0.61187499999999995</v>
      </c>
      <c r="F6081" s="4">
        <f t="shared" si="473"/>
        <v>0</v>
      </c>
      <c r="G6081" s="4">
        <f t="shared" si="474"/>
        <v>0</v>
      </c>
      <c r="H6081" s="7">
        <f t="shared" si="475"/>
        <v>0</v>
      </c>
      <c r="I6081" s="7"/>
      <c r="J6081">
        <v>-611.875</v>
      </c>
      <c r="K6081" s="8">
        <f t="shared" si="476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472"/>
        <v>-0.61187499999999995</v>
      </c>
      <c r="E6082" s="8">
        <f>K6111/1000</f>
        <v>-0.61187499999999995</v>
      </c>
      <c r="F6082" s="4">
        <f t="shared" si="473"/>
        <v>0</v>
      </c>
      <c r="G6082" s="4">
        <f t="shared" si="474"/>
        <v>0</v>
      </c>
      <c r="H6082" s="7">
        <f t="shared" si="475"/>
        <v>0</v>
      </c>
      <c r="I6082" s="7"/>
      <c r="J6082">
        <v>-611.875</v>
      </c>
      <c r="K6082" s="8">
        <f t="shared" si="476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472"/>
        <v>-0.61187499999999995</v>
      </c>
      <c r="E6083" s="8">
        <f>K6112/1000</f>
        <v>-0.61187499999999995</v>
      </c>
      <c r="F6083" s="4">
        <f t="shared" si="473"/>
        <v>0</v>
      </c>
      <c r="G6083" s="4">
        <f t="shared" si="474"/>
        <v>0</v>
      </c>
      <c r="H6083" s="7">
        <f t="shared" si="475"/>
        <v>0</v>
      </c>
      <c r="I6083" s="7"/>
      <c r="J6083">
        <v>-611.875</v>
      </c>
      <c r="K6083" s="8">
        <f t="shared" si="476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472"/>
        <v>-0.61187499999999995</v>
      </c>
      <c r="E6084" s="8">
        <f>K6113/1000</f>
        <v>-0.61187499999999995</v>
      </c>
      <c r="F6084" s="4">
        <f t="shared" si="473"/>
        <v>0</v>
      </c>
      <c r="G6084" s="4">
        <f t="shared" si="474"/>
        <v>0</v>
      </c>
      <c r="H6084" s="7">
        <f t="shared" si="475"/>
        <v>0</v>
      </c>
      <c r="I6084" s="7"/>
      <c r="J6084">
        <v>-611.875</v>
      </c>
      <c r="K6084" s="8">
        <f t="shared" si="476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472"/>
        <v>-0.61187499999999995</v>
      </c>
      <c r="E6085" s="8">
        <f>K6114/1000</f>
        <v>-0.61187499999999995</v>
      </c>
      <c r="F6085" s="4">
        <f t="shared" si="473"/>
        <v>0</v>
      </c>
      <c r="G6085" s="4">
        <f t="shared" si="474"/>
        <v>0</v>
      </c>
      <c r="H6085" s="7">
        <f t="shared" si="475"/>
        <v>0</v>
      </c>
      <c r="I6085" s="7"/>
      <c r="J6085">
        <v>-611.875</v>
      </c>
      <c r="K6085" s="8">
        <f t="shared" si="476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472"/>
        <v>-1.0669200000000001</v>
      </c>
      <c r="E6086" s="8">
        <f>K6115/1000</f>
        <v>-1.0669200000000001</v>
      </c>
      <c r="F6086" s="4">
        <f t="shared" si="473"/>
        <v>0</v>
      </c>
      <c r="G6086" s="4">
        <f t="shared" si="474"/>
        <v>0</v>
      </c>
      <c r="H6086" s="7">
        <f t="shared" si="475"/>
        <v>0</v>
      </c>
      <c r="I6086" s="7"/>
      <c r="J6086">
        <v>-611.875</v>
      </c>
      <c r="K6086" s="8">
        <f t="shared" si="476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472"/>
        <v>-4.7322899999999999</v>
      </c>
      <c r="E6087" s="8">
        <f>K6116/1000</f>
        <v>-4.7311399999999999</v>
      </c>
      <c r="F6087" s="4">
        <f t="shared" si="473"/>
        <v>1.1499999999999844E-3</v>
      </c>
      <c r="G6087" s="4">
        <f t="shared" si="474"/>
        <v>1.1499999999999844E-3</v>
      </c>
      <c r="H6087" s="7">
        <f t="shared" si="475"/>
        <v>1.322499999999964E-6</v>
      </c>
      <c r="I6087" s="7"/>
      <c r="J6087">
        <v>-611.875</v>
      </c>
      <c r="K6087" s="8">
        <f t="shared" si="476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472"/>
        <v>105.136</v>
      </c>
      <c r="E6088" s="8">
        <f>K6117/1000</f>
        <v>104.795</v>
      </c>
      <c r="F6088" s="4">
        <f t="shared" si="473"/>
        <v>-0.34099999999999397</v>
      </c>
      <c r="G6088" s="4">
        <f t="shared" si="474"/>
        <v>0.34099999999999397</v>
      </c>
      <c r="H6088" s="7">
        <f t="shared" si="475"/>
        <v>0.11628099999999589</v>
      </c>
      <c r="I6088" s="7"/>
      <c r="J6088">
        <v>-611.875</v>
      </c>
      <c r="K6088" s="8">
        <f t="shared" si="476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477">C6089/1000</f>
        <v>108.258</v>
      </c>
      <c r="E6089" s="8">
        <f>K6118/1000</f>
        <v>108.33</v>
      </c>
      <c r="F6089" s="4">
        <f t="shared" ref="F6089:F6152" si="478">(E6089- D6089)</f>
        <v>7.2000000000002728E-2</v>
      </c>
      <c r="G6089" s="4">
        <f t="shared" ref="G6089:G6152" si="479">ABS(F6089)</f>
        <v>7.2000000000002728E-2</v>
      </c>
      <c r="H6089" s="7">
        <f t="shared" ref="H6089:H6152" si="480">(G6089^2)</f>
        <v>5.1840000000003932E-3</v>
      </c>
      <c r="I6089" s="7"/>
      <c r="J6089">
        <v>-611.875</v>
      </c>
      <c r="K6089" s="8">
        <f t="shared" si="476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477"/>
        <v>107.176</v>
      </c>
      <c r="E6090" s="8">
        <f>K6119/1000</f>
        <v>107.50700000000001</v>
      </c>
      <c r="F6090" s="4">
        <f t="shared" si="478"/>
        <v>0.33100000000000307</v>
      </c>
      <c r="G6090" s="4">
        <f t="shared" si="479"/>
        <v>0.33100000000000307</v>
      </c>
      <c r="H6090" s="7">
        <f t="shared" si="480"/>
        <v>0.10956100000000203</v>
      </c>
      <c r="I6090" s="7"/>
      <c r="J6090">
        <v>-611.875</v>
      </c>
      <c r="K6090" s="8">
        <f t="shared" si="476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477"/>
        <v>105.89700000000001</v>
      </c>
      <c r="E6091" s="8">
        <f>K6120/1000</f>
        <v>106.229</v>
      </c>
      <c r="F6091" s="4">
        <f t="shared" si="478"/>
        <v>0.33199999999999363</v>
      </c>
      <c r="G6091" s="4">
        <f t="shared" si="479"/>
        <v>0.33199999999999363</v>
      </c>
      <c r="H6091" s="7">
        <f t="shared" si="480"/>
        <v>0.11022399999999577</v>
      </c>
      <c r="I6091" s="7"/>
      <c r="J6091">
        <v>-1066.92</v>
      </c>
      <c r="K6091" s="8">
        <f t="shared" si="476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477"/>
        <v>105.001</v>
      </c>
      <c r="E6092" s="8">
        <f>K6121/1000</f>
        <v>105.346</v>
      </c>
      <c r="F6092" s="4">
        <f t="shared" si="478"/>
        <v>0.34499999999999886</v>
      </c>
      <c r="G6092" s="4">
        <f t="shared" si="479"/>
        <v>0.34499999999999886</v>
      </c>
      <c r="H6092" s="7">
        <f t="shared" si="480"/>
        <v>0.11902499999999921</v>
      </c>
      <c r="I6092" s="7"/>
      <c r="J6092">
        <v>-4632.8100000000004</v>
      </c>
      <c r="K6092" s="8">
        <f t="shared" si="476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477"/>
        <v>84.8005</v>
      </c>
      <c r="E6093" s="8">
        <f>K6122/1000</f>
        <v>85.025600000000011</v>
      </c>
      <c r="F6093" s="4">
        <f t="shared" si="478"/>
        <v>0.22510000000001185</v>
      </c>
      <c r="G6093" s="4">
        <f t="shared" si="479"/>
        <v>0.22510000000001185</v>
      </c>
      <c r="H6093" s="7">
        <f t="shared" si="480"/>
        <v>5.0670010000005331E-2</v>
      </c>
      <c r="I6093" s="7"/>
      <c r="J6093">
        <v>52649.4</v>
      </c>
      <c r="K6093" s="8">
        <f t="shared" si="476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477"/>
        <v>104.014</v>
      </c>
      <c r="E6094" s="8">
        <f>K6123/1000</f>
        <v>104.39100000000001</v>
      </c>
      <c r="F6094" s="4">
        <f t="shared" si="478"/>
        <v>0.37700000000000955</v>
      </c>
      <c r="G6094" s="4">
        <f t="shared" si="479"/>
        <v>0.37700000000000955</v>
      </c>
      <c r="H6094" s="7">
        <f t="shared" si="480"/>
        <v>0.14212900000000719</v>
      </c>
      <c r="I6094" s="7"/>
      <c r="J6094">
        <v>107819</v>
      </c>
      <c r="K6094" s="8">
        <f t="shared" si="476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477"/>
        <v>103.74</v>
      </c>
      <c r="E6095" s="8">
        <f>K6124/1000</f>
        <v>104.087</v>
      </c>
      <c r="F6095" s="4">
        <f t="shared" si="478"/>
        <v>0.34700000000000841</v>
      </c>
      <c r="G6095" s="4">
        <f t="shared" si="479"/>
        <v>0.34700000000000841</v>
      </c>
      <c r="H6095" s="7">
        <f t="shared" si="480"/>
        <v>0.12040900000000584</v>
      </c>
      <c r="I6095" s="7"/>
      <c r="J6095">
        <v>106987</v>
      </c>
      <c r="K6095" s="8">
        <f t="shared" si="476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477"/>
        <v>103.613</v>
      </c>
      <c r="E6096" s="8">
        <f>K6125/1000</f>
        <v>104.08499999999999</v>
      </c>
      <c r="F6096" s="4">
        <f t="shared" si="478"/>
        <v>0.4719999999999942</v>
      </c>
      <c r="G6096" s="4">
        <f t="shared" si="479"/>
        <v>0.4719999999999942</v>
      </c>
      <c r="H6096" s="7">
        <f t="shared" si="480"/>
        <v>0.22278399999999451</v>
      </c>
      <c r="I6096" s="7"/>
      <c r="J6096">
        <v>105616</v>
      </c>
      <c r="K6096" s="8">
        <f t="shared" si="476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477"/>
        <v>84.035800000000009</v>
      </c>
      <c r="E6097" s="8">
        <f>K6126/1000</f>
        <v>85.186300000000003</v>
      </c>
      <c r="F6097" s="4">
        <f t="shared" si="478"/>
        <v>1.1504999999999939</v>
      </c>
      <c r="G6097" s="4">
        <f t="shared" si="479"/>
        <v>1.1504999999999939</v>
      </c>
      <c r="H6097" s="7">
        <f t="shared" si="480"/>
        <v>1.3236502499999858</v>
      </c>
      <c r="I6097" s="7"/>
      <c r="J6097">
        <v>104740</v>
      </c>
      <c r="K6097" s="8">
        <f t="shared" si="476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477"/>
        <v>-0.92471500000000006</v>
      </c>
      <c r="E6098" s="8">
        <f>K6127/1000</f>
        <v>-0.92471500000000006</v>
      </c>
      <c r="F6098" s="4">
        <f t="shared" si="478"/>
        <v>0</v>
      </c>
      <c r="G6098" s="4">
        <f t="shared" si="479"/>
        <v>0</v>
      </c>
      <c r="H6098" s="7">
        <f t="shared" si="480"/>
        <v>0</v>
      </c>
      <c r="I6098" s="7"/>
      <c r="J6098">
        <v>104583</v>
      </c>
      <c r="K6098" s="8">
        <f t="shared" si="476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477"/>
        <v>-0.61187499999999995</v>
      </c>
      <c r="E6099" s="8">
        <f>K6128/1000</f>
        <v>-0.61187499999999995</v>
      </c>
      <c r="F6099" s="4">
        <f t="shared" si="478"/>
        <v>0</v>
      </c>
      <c r="G6099" s="4">
        <f t="shared" si="479"/>
        <v>0</v>
      </c>
      <c r="H6099" s="7">
        <f t="shared" si="480"/>
        <v>0</v>
      </c>
      <c r="I6099" s="7"/>
      <c r="J6099">
        <v>104083</v>
      </c>
      <c r="K6099" s="8">
        <f t="shared" si="476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477"/>
        <v>-0.61187499999999995</v>
      </c>
      <c r="E6100" s="8">
        <f>K6129/1000</f>
        <v>-0.61187499999999995</v>
      </c>
      <c r="F6100" s="4">
        <f t="shared" si="478"/>
        <v>0</v>
      </c>
      <c r="G6100" s="4">
        <f t="shared" si="479"/>
        <v>0</v>
      </c>
      <c r="H6100" s="7">
        <f t="shared" si="480"/>
        <v>0</v>
      </c>
      <c r="I6100" s="7"/>
      <c r="J6100">
        <v>104073</v>
      </c>
      <c r="K6100" s="8">
        <f t="shared" si="476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477"/>
        <v>-0.61187499999999995</v>
      </c>
      <c r="E6101" s="8">
        <f>K6130/1000</f>
        <v>-0.61187499999999995</v>
      </c>
      <c r="F6101" s="4">
        <f t="shared" si="478"/>
        <v>0</v>
      </c>
      <c r="G6101" s="4">
        <f t="shared" si="479"/>
        <v>0</v>
      </c>
      <c r="H6101" s="7">
        <f t="shared" si="480"/>
        <v>0</v>
      </c>
      <c r="I6101" s="7"/>
      <c r="J6101">
        <v>93816.4</v>
      </c>
      <c r="K6101" s="8">
        <f t="shared" si="476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477"/>
        <v>-0.61187499999999995</v>
      </c>
      <c r="E6102" s="8">
        <f>K6131/1000</f>
        <v>-0.61187499999999995</v>
      </c>
      <c r="F6102" s="4">
        <f t="shared" si="478"/>
        <v>0</v>
      </c>
      <c r="G6102" s="4">
        <f t="shared" si="479"/>
        <v>0</v>
      </c>
      <c r="H6102" s="7">
        <f t="shared" si="480"/>
        <v>0</v>
      </c>
      <c r="I6102" s="7"/>
      <c r="J6102">
        <v>45239.5</v>
      </c>
      <c r="K6102" s="8">
        <f t="shared" si="476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477"/>
        <v>-0.61187499999999995</v>
      </c>
      <c r="E6103" s="8">
        <f>K6132/1000</f>
        <v>-0.61187499999999995</v>
      </c>
      <c r="F6103" s="4">
        <f t="shared" si="478"/>
        <v>0</v>
      </c>
      <c r="G6103" s="4">
        <f t="shared" si="479"/>
        <v>0</v>
      </c>
      <c r="H6103" s="7">
        <f t="shared" si="480"/>
        <v>0</v>
      </c>
      <c r="I6103" s="7"/>
      <c r="J6103">
        <v>-924.71500000000003</v>
      </c>
      <c r="K6103" s="8">
        <f t="shared" si="476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477"/>
        <v>-0.61187499999999995</v>
      </c>
      <c r="E6104" s="8">
        <f>K6133/1000</f>
        <v>-0.61187499999999995</v>
      </c>
      <c r="F6104" s="4">
        <f t="shared" si="478"/>
        <v>0</v>
      </c>
      <c r="G6104" s="4">
        <f t="shared" si="479"/>
        <v>0</v>
      </c>
      <c r="H6104" s="7">
        <f t="shared" si="480"/>
        <v>0</v>
      </c>
      <c r="I6104" s="7"/>
      <c r="J6104">
        <v>-611.875</v>
      </c>
      <c r="K6104" s="8">
        <f t="shared" si="476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477"/>
        <v>-0.61187499999999995</v>
      </c>
      <c r="E6105" s="8">
        <f>K6134/1000</f>
        <v>-0.61187499999999995</v>
      </c>
      <c r="F6105" s="4">
        <f t="shared" si="478"/>
        <v>0</v>
      </c>
      <c r="G6105" s="4">
        <f t="shared" si="479"/>
        <v>0</v>
      </c>
      <c r="H6105" s="7">
        <f t="shared" si="480"/>
        <v>0</v>
      </c>
      <c r="I6105" s="7"/>
      <c r="J6105">
        <v>-611.875</v>
      </c>
      <c r="K6105" s="8">
        <f t="shared" si="476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477"/>
        <v>-0.61187499999999995</v>
      </c>
      <c r="E6106" s="8">
        <f>K6135/1000</f>
        <v>-0.61187499999999995</v>
      </c>
      <c r="F6106" s="4">
        <f t="shared" si="478"/>
        <v>0</v>
      </c>
      <c r="G6106" s="4">
        <f t="shared" si="479"/>
        <v>0</v>
      </c>
      <c r="H6106" s="7">
        <f t="shared" si="480"/>
        <v>0</v>
      </c>
      <c r="I6106" s="7"/>
      <c r="J6106">
        <v>-611.875</v>
      </c>
      <c r="K6106" s="8">
        <f t="shared" si="476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477"/>
        <v>-0.61187499999999995</v>
      </c>
      <c r="E6107" s="8">
        <f>K6136/1000</f>
        <v>-0.61187499999999995</v>
      </c>
      <c r="F6107" s="4">
        <f t="shared" si="478"/>
        <v>0</v>
      </c>
      <c r="G6107" s="4">
        <f t="shared" si="479"/>
        <v>0</v>
      </c>
      <c r="H6107" s="7">
        <f t="shared" si="480"/>
        <v>0</v>
      </c>
      <c r="I6107" s="7"/>
      <c r="J6107">
        <v>-611.875</v>
      </c>
      <c r="K6107" s="8">
        <f t="shared" si="476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477"/>
        <v>-0.61187499999999995</v>
      </c>
      <c r="E6108" s="8">
        <f>K6137/1000</f>
        <v>-0.61187499999999995</v>
      </c>
      <c r="F6108" s="4">
        <f t="shared" si="478"/>
        <v>0</v>
      </c>
      <c r="G6108" s="4">
        <f t="shared" si="479"/>
        <v>0</v>
      </c>
      <c r="H6108" s="7">
        <f t="shared" si="480"/>
        <v>0</v>
      </c>
      <c r="I6108" s="7"/>
      <c r="J6108">
        <v>-611.875</v>
      </c>
      <c r="K6108" s="8">
        <f t="shared" si="476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477"/>
        <v>-0.61187499999999995</v>
      </c>
      <c r="E6109" s="8">
        <f>K6138/1000</f>
        <v>-0.61187499999999995</v>
      </c>
      <c r="F6109" s="4">
        <f t="shared" si="478"/>
        <v>0</v>
      </c>
      <c r="G6109" s="4">
        <f t="shared" si="479"/>
        <v>0</v>
      </c>
      <c r="H6109" s="7">
        <f t="shared" si="480"/>
        <v>0</v>
      </c>
      <c r="I6109" s="7"/>
      <c r="J6109">
        <v>-611.875</v>
      </c>
      <c r="K6109" s="8">
        <f t="shared" si="476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477"/>
        <v>-1.0669200000000001</v>
      </c>
      <c r="E6110" s="8">
        <f>K6139/1000</f>
        <v>-1.0669200000000001</v>
      </c>
      <c r="F6110" s="4">
        <f t="shared" si="478"/>
        <v>0</v>
      </c>
      <c r="G6110" s="4">
        <f t="shared" si="479"/>
        <v>0</v>
      </c>
      <c r="H6110" s="7">
        <f t="shared" si="480"/>
        <v>0</v>
      </c>
      <c r="I6110" s="7"/>
      <c r="J6110">
        <v>-611.875</v>
      </c>
      <c r="K6110" s="8">
        <f t="shared" si="476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477"/>
        <v>-4.7206999999999999</v>
      </c>
      <c r="E6111" s="8">
        <f>K6140/1000</f>
        <v>-4.7205200000000005</v>
      </c>
      <c r="F6111" s="4">
        <f t="shared" si="478"/>
        <v>1.7999999999940286E-4</v>
      </c>
      <c r="G6111" s="4">
        <f t="shared" si="479"/>
        <v>1.7999999999940286E-4</v>
      </c>
      <c r="H6111" s="7">
        <f t="shared" si="480"/>
        <v>3.2399999999785031E-8</v>
      </c>
      <c r="I6111" s="7"/>
      <c r="J6111">
        <v>-611.875</v>
      </c>
      <c r="K6111" s="8">
        <f t="shared" si="476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477"/>
        <v>98.931399999999996</v>
      </c>
      <c r="E6112" s="8">
        <f>K6141/1000</f>
        <v>98.81280000000001</v>
      </c>
      <c r="F6112" s="4">
        <f t="shared" si="478"/>
        <v>-0.11859999999998649</v>
      </c>
      <c r="G6112" s="4">
        <f t="shared" si="479"/>
        <v>0.11859999999998649</v>
      </c>
      <c r="H6112" s="7">
        <f t="shared" si="480"/>
        <v>1.4065959999996797E-2</v>
      </c>
      <c r="I6112" s="7"/>
      <c r="J6112">
        <v>-611.875</v>
      </c>
      <c r="K6112" s="8">
        <f t="shared" si="476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477"/>
        <v>108.134</v>
      </c>
      <c r="E6113" s="8">
        <f>K6142/1000</f>
        <v>108.13800000000001</v>
      </c>
      <c r="F6113" s="4">
        <f t="shared" si="478"/>
        <v>4.0000000000048885E-3</v>
      </c>
      <c r="G6113" s="4">
        <f t="shared" si="479"/>
        <v>4.0000000000048885E-3</v>
      </c>
      <c r="H6113" s="7">
        <f t="shared" si="480"/>
        <v>1.6000000000039108E-5</v>
      </c>
      <c r="I6113" s="7"/>
      <c r="J6113">
        <v>-611.875</v>
      </c>
      <c r="K6113" s="8">
        <f t="shared" si="476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477"/>
        <v>106.968</v>
      </c>
      <c r="E6114" s="8">
        <f>K6143/1000</f>
        <v>107.471</v>
      </c>
      <c r="F6114" s="4">
        <f t="shared" si="478"/>
        <v>0.50300000000000011</v>
      </c>
      <c r="G6114" s="4">
        <f t="shared" si="479"/>
        <v>0.50300000000000011</v>
      </c>
      <c r="H6114" s="7">
        <f t="shared" si="480"/>
        <v>0.25300900000000009</v>
      </c>
      <c r="I6114" s="7"/>
      <c r="J6114">
        <v>-611.875</v>
      </c>
      <c r="K6114" s="8">
        <f t="shared" si="476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477"/>
        <v>105.995</v>
      </c>
      <c r="E6115" s="8">
        <f>K6144/1000</f>
        <v>106.392</v>
      </c>
      <c r="F6115" s="4">
        <f t="shared" si="478"/>
        <v>0.39699999999999136</v>
      </c>
      <c r="G6115" s="4">
        <f t="shared" si="479"/>
        <v>0.39699999999999136</v>
      </c>
      <c r="H6115" s="7">
        <f t="shared" si="480"/>
        <v>0.15760899999999314</v>
      </c>
      <c r="I6115" s="7"/>
      <c r="J6115">
        <v>-1066.92</v>
      </c>
      <c r="K6115" s="8">
        <f t="shared" si="476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477"/>
        <v>105.122</v>
      </c>
      <c r="E6116" s="8">
        <f>K6145/1000</f>
        <v>105.509</v>
      </c>
      <c r="F6116" s="4">
        <f t="shared" si="478"/>
        <v>0.38700000000000045</v>
      </c>
      <c r="G6116" s="4">
        <f t="shared" si="479"/>
        <v>0.38700000000000045</v>
      </c>
      <c r="H6116" s="7">
        <f t="shared" si="480"/>
        <v>0.14976900000000035</v>
      </c>
      <c r="I6116" s="7"/>
      <c r="J6116">
        <v>-4731.1400000000003</v>
      </c>
      <c r="K6116" s="8">
        <f t="shared" si="476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477"/>
        <v>104.465</v>
      </c>
      <c r="E6117" s="8">
        <f>K6146/1000</f>
        <v>104.773</v>
      </c>
      <c r="F6117" s="4">
        <f t="shared" si="478"/>
        <v>0.30799999999999272</v>
      </c>
      <c r="G6117" s="4">
        <f t="shared" si="479"/>
        <v>0.30799999999999272</v>
      </c>
      <c r="H6117" s="7">
        <f t="shared" si="480"/>
        <v>9.4863999999995521E-2</v>
      </c>
      <c r="I6117" s="7"/>
      <c r="J6117">
        <v>104795</v>
      </c>
      <c r="K6117" s="8">
        <f t="shared" si="476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477"/>
        <v>104.15300000000001</v>
      </c>
      <c r="E6118" s="8">
        <f>K6147/1000</f>
        <v>104.154</v>
      </c>
      <c r="F6118" s="4">
        <f t="shared" si="478"/>
        <v>9.9999999999056399E-4</v>
      </c>
      <c r="G6118" s="4">
        <f t="shared" si="479"/>
        <v>9.9999999999056399E-4</v>
      </c>
      <c r="H6118" s="7">
        <f t="shared" si="480"/>
        <v>9.9999999998112806E-7</v>
      </c>
      <c r="I6118" s="7"/>
      <c r="J6118">
        <v>108330</v>
      </c>
      <c r="K6118" s="8">
        <f t="shared" si="476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477"/>
        <v>103.91</v>
      </c>
      <c r="E6119" s="8">
        <f>K6148/1000</f>
        <v>104.303</v>
      </c>
      <c r="F6119" s="4">
        <f t="shared" si="478"/>
        <v>0.39300000000000068</v>
      </c>
      <c r="G6119" s="4">
        <f t="shared" si="479"/>
        <v>0.39300000000000068</v>
      </c>
      <c r="H6119" s="7">
        <f t="shared" si="480"/>
        <v>0.15444900000000053</v>
      </c>
      <c r="I6119" s="7"/>
      <c r="J6119">
        <v>107507</v>
      </c>
      <c r="K6119" s="8">
        <f t="shared" si="476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477"/>
        <v>103.904</v>
      </c>
      <c r="E6120" s="8">
        <f>K6149/1000</f>
        <v>104.30200000000001</v>
      </c>
      <c r="F6120" s="4">
        <f t="shared" si="478"/>
        <v>0.39800000000001035</v>
      </c>
      <c r="G6120" s="4">
        <f t="shared" si="479"/>
        <v>0.39800000000001035</v>
      </c>
      <c r="H6120" s="7">
        <f t="shared" si="480"/>
        <v>0.15840400000000823</v>
      </c>
      <c r="I6120" s="7"/>
      <c r="J6120">
        <v>106229</v>
      </c>
      <c r="K6120" s="8">
        <f t="shared" si="476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477"/>
        <v>88.380899999999997</v>
      </c>
      <c r="E6121" s="8">
        <f>K6150/1000</f>
        <v>89.573999999999998</v>
      </c>
      <c r="F6121" s="4">
        <f t="shared" si="478"/>
        <v>1.1931000000000012</v>
      </c>
      <c r="G6121" s="4">
        <f t="shared" si="479"/>
        <v>1.1931000000000012</v>
      </c>
      <c r="H6121" s="7">
        <f t="shared" si="480"/>
        <v>1.4234876100000027</v>
      </c>
      <c r="I6121" s="7"/>
      <c r="J6121">
        <v>105346</v>
      </c>
      <c r="K6121" s="8">
        <f t="shared" si="476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477"/>
        <v>-0.92471500000000006</v>
      </c>
      <c r="E6122" s="8">
        <f>K6151/1000</f>
        <v>-0.92471500000000006</v>
      </c>
      <c r="F6122" s="4">
        <f t="shared" si="478"/>
        <v>0</v>
      </c>
      <c r="G6122" s="4">
        <f t="shared" si="479"/>
        <v>0</v>
      </c>
      <c r="H6122" s="7">
        <f t="shared" si="480"/>
        <v>0</v>
      </c>
      <c r="I6122" s="7"/>
      <c r="J6122">
        <v>85025.600000000006</v>
      </c>
      <c r="K6122" s="8">
        <f t="shared" si="476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477"/>
        <v>-0.61187499999999995</v>
      </c>
      <c r="E6123" s="8">
        <f>K6152/1000</f>
        <v>-0.61187499999999995</v>
      </c>
      <c r="F6123" s="4">
        <f t="shared" si="478"/>
        <v>0</v>
      </c>
      <c r="G6123" s="4">
        <f t="shared" si="479"/>
        <v>0</v>
      </c>
      <c r="H6123" s="7">
        <f t="shared" si="480"/>
        <v>0</v>
      </c>
      <c r="I6123" s="7"/>
      <c r="J6123">
        <v>104391</v>
      </c>
      <c r="K6123" s="8">
        <f t="shared" si="476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477"/>
        <v>-0.61187499999999995</v>
      </c>
      <c r="E6124" s="8">
        <f>K6153/1000</f>
        <v>-0.61187499999999995</v>
      </c>
      <c r="F6124" s="4">
        <f t="shared" si="478"/>
        <v>0</v>
      </c>
      <c r="G6124" s="4">
        <f t="shared" si="479"/>
        <v>0</v>
      </c>
      <c r="H6124" s="7">
        <f t="shared" si="480"/>
        <v>0</v>
      </c>
      <c r="I6124" s="7"/>
      <c r="J6124">
        <v>104087</v>
      </c>
      <c r="K6124" s="8">
        <f t="shared" ref="K6124:K6187" si="481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477"/>
        <v>-0.61187499999999995</v>
      </c>
      <c r="E6125" s="8">
        <f>K6154/1000</f>
        <v>-0.61187499999999995</v>
      </c>
      <c r="F6125" s="4">
        <f t="shared" si="478"/>
        <v>0</v>
      </c>
      <c r="G6125" s="4">
        <f t="shared" si="479"/>
        <v>0</v>
      </c>
      <c r="H6125" s="7">
        <f t="shared" si="480"/>
        <v>0</v>
      </c>
      <c r="I6125" s="7"/>
      <c r="J6125">
        <v>104085</v>
      </c>
      <c r="K6125" s="8">
        <f t="shared" si="481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477"/>
        <v>-0.61187499999999995</v>
      </c>
      <c r="E6126" s="8">
        <f>K6155/1000</f>
        <v>-0.61187499999999995</v>
      </c>
      <c r="F6126" s="4">
        <f t="shared" si="478"/>
        <v>0</v>
      </c>
      <c r="G6126" s="4">
        <f t="shared" si="479"/>
        <v>0</v>
      </c>
      <c r="H6126" s="7">
        <f t="shared" si="480"/>
        <v>0</v>
      </c>
      <c r="I6126" s="7"/>
      <c r="J6126">
        <v>85186.3</v>
      </c>
      <c r="K6126" s="8">
        <f t="shared" si="481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477"/>
        <v>-0.61187499999999995</v>
      </c>
      <c r="E6127" s="8">
        <f>K6156/1000</f>
        <v>-0.61187499999999995</v>
      </c>
      <c r="F6127" s="4">
        <f t="shared" si="478"/>
        <v>0</v>
      </c>
      <c r="G6127" s="4">
        <f t="shared" si="479"/>
        <v>0</v>
      </c>
      <c r="H6127" s="7">
        <f t="shared" si="480"/>
        <v>0</v>
      </c>
      <c r="I6127" s="7"/>
      <c r="J6127">
        <v>-924.71500000000003</v>
      </c>
      <c r="K6127" s="8">
        <f t="shared" si="481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477"/>
        <v>-0.61187499999999995</v>
      </c>
      <c r="E6128" s="8">
        <f>K6157/1000</f>
        <v>-0.61187499999999995</v>
      </c>
      <c r="F6128" s="4">
        <f t="shared" si="478"/>
        <v>0</v>
      </c>
      <c r="G6128" s="4">
        <f t="shared" si="479"/>
        <v>0</v>
      </c>
      <c r="H6128" s="7">
        <f t="shared" si="480"/>
        <v>0</v>
      </c>
      <c r="I6128" s="7"/>
      <c r="J6128">
        <v>-611.875</v>
      </c>
      <c r="K6128" s="8">
        <f t="shared" si="481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477"/>
        <v>-0.61187499999999995</v>
      </c>
      <c r="E6129" s="8">
        <f>K6158/1000</f>
        <v>-0.61187499999999995</v>
      </c>
      <c r="F6129" s="4">
        <f t="shared" si="478"/>
        <v>0</v>
      </c>
      <c r="G6129" s="4">
        <f t="shared" si="479"/>
        <v>0</v>
      </c>
      <c r="H6129" s="7">
        <f t="shared" si="480"/>
        <v>0</v>
      </c>
      <c r="I6129" s="7"/>
      <c r="J6129">
        <v>-611.875</v>
      </c>
      <c r="K6129" s="8">
        <f t="shared" si="481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477"/>
        <v>-0.61187499999999995</v>
      </c>
      <c r="E6130" s="8">
        <f>K6159/1000</f>
        <v>-0.61187499999999995</v>
      </c>
      <c r="F6130" s="4">
        <f t="shared" si="478"/>
        <v>0</v>
      </c>
      <c r="G6130" s="4">
        <f t="shared" si="479"/>
        <v>0</v>
      </c>
      <c r="H6130" s="7">
        <f t="shared" si="480"/>
        <v>0</v>
      </c>
      <c r="I6130" s="7"/>
      <c r="J6130">
        <v>-611.875</v>
      </c>
      <c r="K6130" s="8">
        <f t="shared" si="481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477"/>
        <v>-0.61187499999999995</v>
      </c>
      <c r="E6131" s="8">
        <f>K6160/1000</f>
        <v>-0.61187499999999995</v>
      </c>
      <c r="F6131" s="4">
        <f t="shared" si="478"/>
        <v>0</v>
      </c>
      <c r="G6131" s="4">
        <f t="shared" si="479"/>
        <v>0</v>
      </c>
      <c r="H6131" s="7">
        <f t="shared" si="480"/>
        <v>0</v>
      </c>
      <c r="I6131" s="7"/>
      <c r="J6131">
        <v>-611.875</v>
      </c>
      <c r="K6131" s="8">
        <f t="shared" si="481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477"/>
        <v>-0.61187499999999995</v>
      </c>
      <c r="E6132" s="8">
        <f>K6161/1000</f>
        <v>-0.61187499999999995</v>
      </c>
      <c r="F6132" s="4">
        <f t="shared" si="478"/>
        <v>0</v>
      </c>
      <c r="G6132" s="4">
        <f t="shared" si="479"/>
        <v>0</v>
      </c>
      <c r="H6132" s="7">
        <f t="shared" si="480"/>
        <v>0</v>
      </c>
      <c r="I6132" s="7"/>
      <c r="J6132">
        <v>-611.875</v>
      </c>
      <c r="K6132" s="8">
        <f t="shared" si="481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477"/>
        <v>-0.61187499999999995</v>
      </c>
      <c r="E6133" s="8">
        <f>K6162/1000</f>
        <v>-0.61187499999999995</v>
      </c>
      <c r="F6133" s="4">
        <f t="shared" si="478"/>
        <v>0</v>
      </c>
      <c r="G6133" s="4">
        <f t="shared" si="479"/>
        <v>0</v>
      </c>
      <c r="H6133" s="7">
        <f t="shared" si="480"/>
        <v>0</v>
      </c>
      <c r="I6133" s="7"/>
      <c r="J6133">
        <v>-611.875</v>
      </c>
      <c r="K6133" s="8">
        <f t="shared" si="481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477"/>
        <v>-1.0669200000000001</v>
      </c>
      <c r="E6134" s="8">
        <f>K6163/1000</f>
        <v>-1.0669200000000001</v>
      </c>
      <c r="F6134" s="4">
        <f t="shared" si="478"/>
        <v>0</v>
      </c>
      <c r="G6134" s="4">
        <f t="shared" si="479"/>
        <v>0</v>
      </c>
      <c r="H6134" s="7">
        <f t="shared" si="480"/>
        <v>0</v>
      </c>
      <c r="I6134" s="7"/>
      <c r="J6134">
        <v>-611.875</v>
      </c>
      <c r="K6134" s="8">
        <f t="shared" si="481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477"/>
        <v>-4.7222400000000002</v>
      </c>
      <c r="E6135" s="8">
        <f>K6164/1000</f>
        <v>-4.7208300000000003</v>
      </c>
      <c r="F6135" s="4">
        <f t="shared" si="478"/>
        <v>1.4099999999999113E-3</v>
      </c>
      <c r="G6135" s="4">
        <f t="shared" si="479"/>
        <v>1.4099999999999113E-3</v>
      </c>
      <c r="H6135" s="7">
        <f t="shared" si="480"/>
        <v>1.9880999999997498E-6</v>
      </c>
      <c r="I6135" s="7"/>
      <c r="J6135">
        <v>-611.875</v>
      </c>
      <c r="K6135" s="8">
        <f t="shared" si="481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477"/>
        <v>99.463300000000004</v>
      </c>
      <c r="E6136" s="8">
        <f>K6165/1000</f>
        <v>99.186300000000003</v>
      </c>
      <c r="F6136" s="4">
        <f t="shared" si="478"/>
        <v>-0.27700000000000102</v>
      </c>
      <c r="G6136" s="4">
        <f t="shared" si="479"/>
        <v>0.27700000000000102</v>
      </c>
      <c r="H6136" s="7">
        <f t="shared" si="480"/>
        <v>7.6729000000000561E-2</v>
      </c>
      <c r="I6136" s="7"/>
      <c r="J6136">
        <v>-611.875</v>
      </c>
      <c r="K6136" s="8">
        <f t="shared" si="481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477"/>
        <v>107.751</v>
      </c>
      <c r="E6137" s="8">
        <f>K6166/1000</f>
        <v>107.84699999999999</v>
      </c>
      <c r="F6137" s="4">
        <f t="shared" si="478"/>
        <v>9.5999999999989427E-2</v>
      </c>
      <c r="G6137" s="4">
        <f t="shared" si="479"/>
        <v>9.5999999999989427E-2</v>
      </c>
      <c r="H6137" s="7">
        <f t="shared" si="480"/>
        <v>9.2159999999979706E-3</v>
      </c>
      <c r="I6137" s="7"/>
      <c r="J6137">
        <v>-611.875</v>
      </c>
      <c r="K6137" s="8">
        <f t="shared" si="481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477"/>
        <v>106.56399999999999</v>
      </c>
      <c r="E6138" s="8">
        <f>K6167/1000</f>
        <v>107.05500000000001</v>
      </c>
      <c r="F6138" s="4">
        <f t="shared" si="478"/>
        <v>0.49100000000001387</v>
      </c>
      <c r="G6138" s="4">
        <f t="shared" si="479"/>
        <v>0.49100000000001387</v>
      </c>
      <c r="H6138" s="7">
        <f t="shared" si="480"/>
        <v>0.24108100000001362</v>
      </c>
      <c r="I6138" s="7"/>
      <c r="J6138">
        <v>-611.875</v>
      </c>
      <c r="K6138" s="8">
        <f t="shared" si="481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477"/>
        <v>105.887</v>
      </c>
      <c r="E6139" s="8">
        <f>K6168/1000</f>
        <v>106.21299999999999</v>
      </c>
      <c r="F6139" s="4">
        <f t="shared" si="478"/>
        <v>0.32599999999999341</v>
      </c>
      <c r="G6139" s="4">
        <f t="shared" si="479"/>
        <v>0.32599999999999341</v>
      </c>
      <c r="H6139" s="7">
        <f t="shared" si="480"/>
        <v>0.10627599999999571</v>
      </c>
      <c r="I6139" s="7"/>
      <c r="J6139">
        <v>-1066.92</v>
      </c>
      <c r="K6139" s="8">
        <f t="shared" si="481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477"/>
        <v>105.2</v>
      </c>
      <c r="E6140" s="8">
        <f>K6169/1000</f>
        <v>105.52800000000001</v>
      </c>
      <c r="F6140" s="4">
        <f t="shared" si="478"/>
        <v>0.32800000000000296</v>
      </c>
      <c r="G6140" s="4">
        <f t="shared" si="479"/>
        <v>0.32800000000000296</v>
      </c>
      <c r="H6140" s="7">
        <f t="shared" si="480"/>
        <v>0.10758400000000194</v>
      </c>
      <c r="I6140" s="7"/>
      <c r="J6140">
        <v>-4720.5200000000004</v>
      </c>
      <c r="K6140" s="8">
        <f t="shared" si="481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477"/>
        <v>104.633</v>
      </c>
      <c r="E6141" s="8">
        <f>K6170/1000</f>
        <v>104.946</v>
      </c>
      <c r="F6141" s="4">
        <f t="shared" si="478"/>
        <v>0.31300000000000239</v>
      </c>
      <c r="G6141" s="4">
        <f t="shared" si="479"/>
        <v>0.31300000000000239</v>
      </c>
      <c r="H6141" s="7">
        <f t="shared" si="480"/>
        <v>9.7969000000001499E-2</v>
      </c>
      <c r="I6141" s="7"/>
      <c r="J6141">
        <v>98812.800000000003</v>
      </c>
      <c r="K6141" s="8">
        <f t="shared" si="481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477"/>
        <v>104.43300000000001</v>
      </c>
      <c r="E6142" s="8">
        <f>K6171/1000</f>
        <v>104.533</v>
      </c>
      <c r="F6142" s="4">
        <f t="shared" si="478"/>
        <v>9.9999999999994316E-2</v>
      </c>
      <c r="G6142" s="4">
        <f t="shared" si="479"/>
        <v>9.9999999999994316E-2</v>
      </c>
      <c r="H6142" s="7">
        <f t="shared" si="480"/>
        <v>9.999999999998864E-3</v>
      </c>
      <c r="I6142" s="7"/>
      <c r="J6142">
        <v>108138</v>
      </c>
      <c r="K6142" s="8">
        <f t="shared" si="481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477"/>
        <v>104.313</v>
      </c>
      <c r="E6143" s="8">
        <f>K6172/1000</f>
        <v>104.699</v>
      </c>
      <c r="F6143" s="4">
        <f t="shared" si="478"/>
        <v>0.38599999999999568</v>
      </c>
      <c r="G6143" s="4">
        <f t="shared" si="479"/>
        <v>0.38599999999999568</v>
      </c>
      <c r="H6143" s="7">
        <f t="shared" si="480"/>
        <v>0.14899599999999666</v>
      </c>
      <c r="I6143" s="7"/>
      <c r="J6143">
        <v>107471</v>
      </c>
      <c r="K6143" s="8">
        <f t="shared" si="481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477"/>
        <v>104.252</v>
      </c>
      <c r="E6144" s="8">
        <f>K6173/1000</f>
        <v>104.694</v>
      </c>
      <c r="F6144" s="4">
        <f t="shared" si="478"/>
        <v>0.44200000000000728</v>
      </c>
      <c r="G6144" s="4">
        <f t="shared" si="479"/>
        <v>0.44200000000000728</v>
      </c>
      <c r="H6144" s="7">
        <f t="shared" si="480"/>
        <v>0.19536400000000642</v>
      </c>
      <c r="I6144" s="7"/>
      <c r="J6144">
        <v>106392</v>
      </c>
      <c r="K6144" s="8">
        <f t="shared" si="481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477"/>
        <v>88.917600000000007</v>
      </c>
      <c r="E6145" s="8">
        <f>K6174/1000</f>
        <v>89.93480000000001</v>
      </c>
      <c r="F6145" s="4">
        <f t="shared" si="478"/>
        <v>1.0172000000000025</v>
      </c>
      <c r="G6145" s="4">
        <f t="shared" si="479"/>
        <v>1.0172000000000025</v>
      </c>
      <c r="H6145" s="7">
        <f t="shared" si="480"/>
        <v>1.0346958400000053</v>
      </c>
      <c r="I6145" s="7"/>
      <c r="J6145">
        <v>105509</v>
      </c>
      <c r="K6145" s="8">
        <f t="shared" si="481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477"/>
        <v>-0.92471500000000006</v>
      </c>
      <c r="E6146" s="8">
        <f>K6175/1000</f>
        <v>-0.92471500000000006</v>
      </c>
      <c r="F6146" s="4">
        <f t="shared" si="478"/>
        <v>0</v>
      </c>
      <c r="G6146" s="4">
        <f t="shared" si="479"/>
        <v>0</v>
      </c>
      <c r="H6146" s="7">
        <f t="shared" si="480"/>
        <v>0</v>
      </c>
      <c r="I6146" s="7"/>
      <c r="J6146">
        <v>104773</v>
      </c>
      <c r="K6146" s="8">
        <f t="shared" si="481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477"/>
        <v>-0.61187499999999995</v>
      </c>
      <c r="E6147" s="8">
        <f>K6176/1000</f>
        <v>-0.61187499999999995</v>
      </c>
      <c r="F6147" s="4">
        <f t="shared" si="478"/>
        <v>0</v>
      </c>
      <c r="G6147" s="4">
        <f t="shared" si="479"/>
        <v>0</v>
      </c>
      <c r="H6147" s="7">
        <f t="shared" si="480"/>
        <v>0</v>
      </c>
      <c r="I6147" s="7"/>
      <c r="J6147">
        <v>104154</v>
      </c>
      <c r="K6147" s="8">
        <f t="shared" si="481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477"/>
        <v>-0.61187499999999995</v>
      </c>
      <c r="E6148" s="8">
        <f>K6177/1000</f>
        <v>-0.61187499999999995</v>
      </c>
      <c r="F6148" s="4">
        <f t="shared" si="478"/>
        <v>0</v>
      </c>
      <c r="G6148" s="4">
        <f t="shared" si="479"/>
        <v>0</v>
      </c>
      <c r="H6148" s="7">
        <f t="shared" si="480"/>
        <v>0</v>
      </c>
      <c r="I6148" s="7"/>
      <c r="J6148">
        <v>104303</v>
      </c>
      <c r="K6148" s="8">
        <f t="shared" si="481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477"/>
        <v>-0.61187499999999995</v>
      </c>
      <c r="E6149" s="8">
        <f>K6178/1000</f>
        <v>-0.61187499999999995</v>
      </c>
      <c r="F6149" s="4">
        <f t="shared" si="478"/>
        <v>0</v>
      </c>
      <c r="G6149" s="4">
        <f t="shared" si="479"/>
        <v>0</v>
      </c>
      <c r="H6149" s="7">
        <f t="shared" si="480"/>
        <v>0</v>
      </c>
      <c r="I6149" s="7"/>
      <c r="J6149">
        <v>104302</v>
      </c>
      <c r="K6149" s="8">
        <f t="shared" si="481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477"/>
        <v>-0.61187499999999995</v>
      </c>
      <c r="E6150" s="8">
        <f>K6179/1000</f>
        <v>-0.61187499999999995</v>
      </c>
      <c r="F6150" s="4">
        <f t="shared" si="478"/>
        <v>0</v>
      </c>
      <c r="G6150" s="4">
        <f t="shared" si="479"/>
        <v>0</v>
      </c>
      <c r="H6150" s="7">
        <f t="shared" si="480"/>
        <v>0</v>
      </c>
      <c r="I6150" s="7"/>
      <c r="J6150">
        <v>89574</v>
      </c>
      <c r="K6150" s="8">
        <f t="shared" si="481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477"/>
        <v>-0.61187499999999995</v>
      </c>
      <c r="E6151" s="8">
        <f>K6180/1000</f>
        <v>-0.61187499999999995</v>
      </c>
      <c r="F6151" s="4">
        <f t="shared" si="478"/>
        <v>0</v>
      </c>
      <c r="G6151" s="4">
        <f t="shared" si="479"/>
        <v>0</v>
      </c>
      <c r="H6151" s="7">
        <f t="shared" si="480"/>
        <v>0</v>
      </c>
      <c r="I6151" s="7"/>
      <c r="J6151">
        <v>-924.71500000000003</v>
      </c>
      <c r="K6151" s="8">
        <f t="shared" si="481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477"/>
        <v>-0.61187499999999995</v>
      </c>
      <c r="E6152" s="8">
        <f>K6181/1000</f>
        <v>-0.61187499999999995</v>
      </c>
      <c r="F6152" s="4">
        <f t="shared" si="478"/>
        <v>0</v>
      </c>
      <c r="G6152" s="4">
        <f t="shared" si="479"/>
        <v>0</v>
      </c>
      <c r="H6152" s="7">
        <f t="shared" si="480"/>
        <v>0</v>
      </c>
      <c r="I6152" s="7"/>
      <c r="J6152">
        <v>-611.875</v>
      </c>
      <c r="K6152" s="8">
        <f t="shared" si="481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482">C6153/1000</f>
        <v>-0.61187499999999995</v>
      </c>
      <c r="E6153" s="8">
        <f>K6182/1000</f>
        <v>-0.61187499999999995</v>
      </c>
      <c r="F6153" s="4">
        <f t="shared" ref="F6153:F6216" si="483">(E6153- D6153)</f>
        <v>0</v>
      </c>
      <c r="G6153" s="4">
        <f t="shared" ref="G6153:G6216" si="484">ABS(F6153)</f>
        <v>0</v>
      </c>
      <c r="H6153" s="7">
        <f t="shared" ref="H6153:H6216" si="485">(G6153^2)</f>
        <v>0</v>
      </c>
      <c r="I6153" s="7"/>
      <c r="J6153">
        <v>-611.875</v>
      </c>
      <c r="K6153" s="8">
        <f t="shared" si="481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482"/>
        <v>-0.61187499999999995</v>
      </c>
      <c r="E6154" s="8">
        <f>K6183/1000</f>
        <v>-0.61187499999999995</v>
      </c>
      <c r="F6154" s="4">
        <f t="shared" si="483"/>
        <v>0</v>
      </c>
      <c r="G6154" s="4">
        <f t="shared" si="484"/>
        <v>0</v>
      </c>
      <c r="H6154" s="7">
        <f t="shared" si="485"/>
        <v>0</v>
      </c>
      <c r="I6154" s="7"/>
      <c r="J6154">
        <v>-611.875</v>
      </c>
      <c r="K6154" s="8">
        <f t="shared" si="481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482"/>
        <v>-0.61187499999999995</v>
      </c>
      <c r="E6155" s="8">
        <f>K6184/1000</f>
        <v>-0.61187499999999995</v>
      </c>
      <c r="F6155" s="4">
        <f t="shared" si="483"/>
        <v>0</v>
      </c>
      <c r="G6155" s="4">
        <f t="shared" si="484"/>
        <v>0</v>
      </c>
      <c r="H6155" s="7">
        <f t="shared" si="485"/>
        <v>0</v>
      </c>
      <c r="I6155" s="7"/>
      <c r="J6155">
        <v>-611.875</v>
      </c>
      <c r="K6155" s="8">
        <f t="shared" si="481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482"/>
        <v>-0.61187499999999995</v>
      </c>
      <c r="E6156" s="8">
        <f>K6185/1000</f>
        <v>-0.61187499999999995</v>
      </c>
      <c r="F6156" s="4">
        <f t="shared" si="483"/>
        <v>0</v>
      </c>
      <c r="G6156" s="4">
        <f t="shared" si="484"/>
        <v>0</v>
      </c>
      <c r="H6156" s="7">
        <f t="shared" si="485"/>
        <v>0</v>
      </c>
      <c r="I6156" s="7"/>
      <c r="J6156">
        <v>-611.875</v>
      </c>
      <c r="K6156" s="8">
        <f t="shared" si="481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482"/>
        <v>-0.61187499999999995</v>
      </c>
      <c r="E6157" s="8">
        <f>K6186/1000</f>
        <v>-0.61187499999999995</v>
      </c>
      <c r="F6157" s="4">
        <f t="shared" si="483"/>
        <v>0</v>
      </c>
      <c r="G6157" s="4">
        <f t="shared" si="484"/>
        <v>0</v>
      </c>
      <c r="H6157" s="7">
        <f t="shared" si="485"/>
        <v>0</v>
      </c>
      <c r="I6157" s="7"/>
      <c r="J6157">
        <v>-611.875</v>
      </c>
      <c r="K6157" s="8">
        <f t="shared" si="481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482"/>
        <v>-1.0669200000000001</v>
      </c>
      <c r="E6158" s="8">
        <f>K6187/1000</f>
        <v>-1.0669200000000001</v>
      </c>
      <c r="F6158" s="4">
        <f t="shared" si="483"/>
        <v>0</v>
      </c>
      <c r="G6158" s="4">
        <f t="shared" si="484"/>
        <v>0</v>
      </c>
      <c r="H6158" s="7">
        <f t="shared" si="485"/>
        <v>0</v>
      </c>
      <c r="I6158" s="7"/>
      <c r="J6158">
        <v>-611.875</v>
      </c>
      <c r="K6158" s="8">
        <f t="shared" si="481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482"/>
        <v>-4.6316199999999998</v>
      </c>
      <c r="E6159" s="8">
        <f>K6188/1000</f>
        <v>-4.6310200000000004</v>
      </c>
      <c r="F6159" s="4">
        <f t="shared" si="483"/>
        <v>5.9999999999948983E-4</v>
      </c>
      <c r="G6159" s="4">
        <f t="shared" si="484"/>
        <v>5.9999999999948983E-4</v>
      </c>
      <c r="H6159" s="7">
        <f t="shared" si="485"/>
        <v>3.599999999993878E-7</v>
      </c>
      <c r="I6159" s="7"/>
      <c r="J6159">
        <v>-611.875</v>
      </c>
      <c r="K6159" s="8">
        <f t="shared" si="481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482"/>
        <v>57.942500000000003</v>
      </c>
      <c r="E6160" s="8">
        <f>K6189/1000</f>
        <v>56.8795</v>
      </c>
      <c r="F6160" s="4">
        <f t="shared" si="483"/>
        <v>-1.0630000000000024</v>
      </c>
      <c r="G6160" s="4">
        <f t="shared" si="484"/>
        <v>1.0630000000000024</v>
      </c>
      <c r="H6160" s="7">
        <f t="shared" si="485"/>
        <v>1.1299690000000051</v>
      </c>
      <c r="I6160" s="7"/>
      <c r="J6160">
        <v>-611.875</v>
      </c>
      <c r="K6160" s="8">
        <f t="shared" si="481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482"/>
        <v>108.13500000000001</v>
      </c>
      <c r="E6161" s="8">
        <f>K6190/1000</f>
        <v>108.21299999999999</v>
      </c>
      <c r="F6161" s="4">
        <f t="shared" si="483"/>
        <v>7.7999999999988745E-2</v>
      </c>
      <c r="G6161" s="4">
        <f t="shared" si="484"/>
        <v>7.7999999999988745E-2</v>
      </c>
      <c r="H6161" s="7">
        <f t="shared" si="485"/>
        <v>6.0839999999982445E-3</v>
      </c>
      <c r="I6161" s="7"/>
      <c r="J6161">
        <v>-611.875</v>
      </c>
      <c r="K6161" s="8">
        <f t="shared" si="481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482"/>
        <v>107.098</v>
      </c>
      <c r="E6162" s="8">
        <f>K6191/1000</f>
        <v>107.46</v>
      </c>
      <c r="F6162" s="4">
        <f t="shared" si="483"/>
        <v>0.36199999999999477</v>
      </c>
      <c r="G6162" s="4">
        <f t="shared" si="484"/>
        <v>0.36199999999999477</v>
      </c>
      <c r="H6162" s="7">
        <f t="shared" si="485"/>
        <v>0.13104399999999622</v>
      </c>
      <c r="I6162" s="7"/>
      <c r="J6162">
        <v>-611.875</v>
      </c>
      <c r="K6162" s="8">
        <f t="shared" si="481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482"/>
        <v>106.116</v>
      </c>
      <c r="E6163" s="8">
        <f>K6192/1000</f>
        <v>106.48099999999999</v>
      </c>
      <c r="F6163" s="4">
        <f t="shared" si="483"/>
        <v>0.36499999999999488</v>
      </c>
      <c r="G6163" s="4">
        <f t="shared" si="484"/>
        <v>0.36499999999999488</v>
      </c>
      <c r="H6163" s="7">
        <f t="shared" si="485"/>
        <v>0.13322499999999626</v>
      </c>
      <c r="I6163" s="7"/>
      <c r="J6163">
        <v>-1066.92</v>
      </c>
      <c r="K6163" s="8">
        <f t="shared" si="481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482"/>
        <v>105.608</v>
      </c>
      <c r="E6164" s="8">
        <f>K6193/1000</f>
        <v>105.982</v>
      </c>
      <c r="F6164" s="4">
        <f t="shared" si="483"/>
        <v>0.37399999999999523</v>
      </c>
      <c r="G6164" s="4">
        <f t="shared" si="484"/>
        <v>0.37399999999999523</v>
      </c>
      <c r="H6164" s="7">
        <f t="shared" si="485"/>
        <v>0.13987599999999642</v>
      </c>
      <c r="I6164" s="7"/>
      <c r="J6164">
        <v>-4720.83</v>
      </c>
      <c r="K6164" s="8">
        <f t="shared" si="481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482"/>
        <v>105.242</v>
      </c>
      <c r="E6165" s="8">
        <f>K6194/1000</f>
        <v>105.423</v>
      </c>
      <c r="F6165" s="4">
        <f t="shared" si="483"/>
        <v>0.18099999999999739</v>
      </c>
      <c r="G6165" s="4">
        <f t="shared" si="484"/>
        <v>0.18099999999999739</v>
      </c>
      <c r="H6165" s="7">
        <f t="shared" si="485"/>
        <v>3.2760999999999055E-2</v>
      </c>
      <c r="I6165" s="7"/>
      <c r="J6165">
        <v>99186.3</v>
      </c>
      <c r="K6165" s="8">
        <f t="shared" si="481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482"/>
        <v>104.839</v>
      </c>
      <c r="E6166" s="8">
        <f>K6195/1000</f>
        <v>105.181</v>
      </c>
      <c r="F6166" s="4">
        <f t="shared" si="483"/>
        <v>0.34199999999999875</v>
      </c>
      <c r="G6166" s="4">
        <f t="shared" si="484"/>
        <v>0.34199999999999875</v>
      </c>
      <c r="H6166" s="7">
        <f t="shared" si="485"/>
        <v>0.11696399999999914</v>
      </c>
      <c r="I6166" s="7"/>
      <c r="J6166">
        <v>107847</v>
      </c>
      <c r="K6166" s="8">
        <f t="shared" si="481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482"/>
        <v>104.619</v>
      </c>
      <c r="E6167" s="8">
        <f>K6196/1000</f>
        <v>104.98699999999999</v>
      </c>
      <c r="F6167" s="4">
        <f t="shared" si="483"/>
        <v>0.367999999999995</v>
      </c>
      <c r="G6167" s="4">
        <f t="shared" si="484"/>
        <v>0.367999999999995</v>
      </c>
      <c r="H6167" s="7">
        <f t="shared" si="485"/>
        <v>0.13542399999999633</v>
      </c>
      <c r="I6167" s="7"/>
      <c r="J6167">
        <v>107055</v>
      </c>
      <c r="K6167" s="8">
        <f t="shared" si="481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482"/>
        <v>84.182000000000002</v>
      </c>
      <c r="E6168" s="8">
        <f>K6197/1000</f>
        <v>85.346800000000002</v>
      </c>
      <c r="F6168" s="4">
        <f t="shared" si="483"/>
        <v>1.1647999999999996</v>
      </c>
      <c r="G6168" s="4">
        <f t="shared" si="484"/>
        <v>1.1647999999999996</v>
      </c>
      <c r="H6168" s="7">
        <f t="shared" si="485"/>
        <v>1.3567590399999991</v>
      </c>
      <c r="I6168" s="7"/>
      <c r="J6168">
        <v>106213</v>
      </c>
      <c r="K6168" s="8">
        <f t="shared" si="481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482"/>
        <v>42.764499999999998</v>
      </c>
      <c r="E6169" s="8">
        <f>K6198/1000</f>
        <v>43.249000000000002</v>
      </c>
      <c r="F6169" s="4">
        <f t="shared" si="483"/>
        <v>0.48450000000000415</v>
      </c>
      <c r="G6169" s="4">
        <f t="shared" si="484"/>
        <v>0.48450000000000415</v>
      </c>
      <c r="H6169" s="7">
        <f t="shared" si="485"/>
        <v>0.23474025000000401</v>
      </c>
      <c r="I6169" s="7"/>
      <c r="J6169">
        <v>105528</v>
      </c>
      <c r="K6169" s="8">
        <f t="shared" si="481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482"/>
        <v>-0.92471500000000006</v>
      </c>
      <c r="E6170" s="8">
        <f>K6199/1000</f>
        <v>-0.92471500000000006</v>
      </c>
      <c r="F6170" s="4">
        <f t="shared" si="483"/>
        <v>0</v>
      </c>
      <c r="G6170" s="4">
        <f t="shared" si="484"/>
        <v>0</v>
      </c>
      <c r="H6170" s="7">
        <f t="shared" si="485"/>
        <v>0</v>
      </c>
      <c r="I6170" s="7"/>
      <c r="J6170">
        <v>104946</v>
      </c>
      <c r="K6170" s="8">
        <f t="shared" si="481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482"/>
        <v>-0.61187499999999995</v>
      </c>
      <c r="E6171" s="8">
        <f>K6200/1000</f>
        <v>-0.61187499999999995</v>
      </c>
      <c r="F6171" s="4">
        <f t="shared" si="483"/>
        <v>0</v>
      </c>
      <c r="G6171" s="4">
        <f t="shared" si="484"/>
        <v>0</v>
      </c>
      <c r="H6171" s="7">
        <f t="shared" si="485"/>
        <v>0</v>
      </c>
      <c r="I6171" s="7"/>
      <c r="J6171">
        <v>104533</v>
      </c>
      <c r="K6171" s="8">
        <f t="shared" si="481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482"/>
        <v>-0.61187499999999995</v>
      </c>
      <c r="E6172" s="8">
        <f>K6201/1000</f>
        <v>-0.61187499999999995</v>
      </c>
      <c r="F6172" s="4">
        <f t="shared" si="483"/>
        <v>0</v>
      </c>
      <c r="G6172" s="4">
        <f t="shared" si="484"/>
        <v>0</v>
      </c>
      <c r="H6172" s="7">
        <f t="shared" si="485"/>
        <v>0</v>
      </c>
      <c r="I6172" s="7"/>
      <c r="J6172">
        <v>104699</v>
      </c>
      <c r="K6172" s="8">
        <f t="shared" si="481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482"/>
        <v>-0.61187499999999995</v>
      </c>
      <c r="E6173" s="8">
        <f>K6202/1000</f>
        <v>-0.61187499999999995</v>
      </c>
      <c r="F6173" s="4">
        <f t="shared" si="483"/>
        <v>0</v>
      </c>
      <c r="G6173" s="4">
        <f t="shared" si="484"/>
        <v>0</v>
      </c>
      <c r="H6173" s="7">
        <f t="shared" si="485"/>
        <v>0</v>
      </c>
      <c r="I6173" s="7"/>
      <c r="J6173">
        <v>104694</v>
      </c>
      <c r="K6173" s="8">
        <f t="shared" si="481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482"/>
        <v>-0.61187499999999995</v>
      </c>
      <c r="E6174" s="8">
        <f>K6203/1000</f>
        <v>-0.61187499999999995</v>
      </c>
      <c r="F6174" s="4">
        <f t="shared" si="483"/>
        <v>0</v>
      </c>
      <c r="G6174" s="4">
        <f t="shared" si="484"/>
        <v>0</v>
      </c>
      <c r="H6174" s="7">
        <f t="shared" si="485"/>
        <v>0</v>
      </c>
      <c r="I6174" s="7"/>
      <c r="J6174">
        <v>89934.8</v>
      </c>
      <c r="K6174" s="8">
        <f t="shared" si="481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482"/>
        <v>-0.61187499999999995</v>
      </c>
      <c r="E6175" s="8">
        <f>K6204/1000</f>
        <v>-0.61187499999999995</v>
      </c>
      <c r="F6175" s="4">
        <f t="shared" si="483"/>
        <v>0</v>
      </c>
      <c r="G6175" s="4">
        <f t="shared" si="484"/>
        <v>0</v>
      </c>
      <c r="H6175" s="7">
        <f t="shared" si="485"/>
        <v>0</v>
      </c>
      <c r="I6175" s="7"/>
      <c r="J6175">
        <v>-924.71500000000003</v>
      </c>
      <c r="K6175" s="8">
        <f t="shared" si="481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482"/>
        <v>-0.61187499999999995</v>
      </c>
      <c r="E6176" s="8">
        <f>K6205/1000</f>
        <v>-0.61187499999999995</v>
      </c>
      <c r="F6176" s="4">
        <f t="shared" si="483"/>
        <v>0</v>
      </c>
      <c r="G6176" s="4">
        <f t="shared" si="484"/>
        <v>0</v>
      </c>
      <c r="H6176" s="7">
        <f t="shared" si="485"/>
        <v>0</v>
      </c>
      <c r="I6176" s="7"/>
      <c r="J6176">
        <v>-611.875</v>
      </c>
      <c r="K6176" s="8">
        <f t="shared" si="481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482"/>
        <v>-0.61187499999999995</v>
      </c>
      <c r="E6177" s="8">
        <f>K6206/1000</f>
        <v>-0.61187499999999995</v>
      </c>
      <c r="F6177" s="4">
        <f t="shared" si="483"/>
        <v>0</v>
      </c>
      <c r="G6177" s="4">
        <f t="shared" si="484"/>
        <v>0</v>
      </c>
      <c r="H6177" s="7">
        <f t="shared" si="485"/>
        <v>0</v>
      </c>
      <c r="I6177" s="7"/>
      <c r="J6177">
        <v>-611.875</v>
      </c>
      <c r="K6177" s="8">
        <f t="shared" si="481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482"/>
        <v>-0.61187499999999995</v>
      </c>
      <c r="E6178" s="8">
        <f>K6207/1000</f>
        <v>-0.61187499999999995</v>
      </c>
      <c r="F6178" s="4">
        <f t="shared" si="483"/>
        <v>0</v>
      </c>
      <c r="G6178" s="4">
        <f t="shared" si="484"/>
        <v>0</v>
      </c>
      <c r="H6178" s="7">
        <f t="shared" si="485"/>
        <v>0</v>
      </c>
      <c r="I6178" s="7"/>
      <c r="J6178">
        <v>-611.875</v>
      </c>
      <c r="K6178" s="8">
        <f t="shared" si="481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482"/>
        <v>-0.61187499999999995</v>
      </c>
      <c r="E6179" s="8">
        <f>K6208/1000</f>
        <v>-0.61187499999999995</v>
      </c>
      <c r="F6179" s="4">
        <f t="shared" si="483"/>
        <v>0</v>
      </c>
      <c r="G6179" s="4">
        <f t="shared" si="484"/>
        <v>0</v>
      </c>
      <c r="H6179" s="7">
        <f t="shared" si="485"/>
        <v>0</v>
      </c>
      <c r="I6179" s="7"/>
      <c r="J6179">
        <v>-611.875</v>
      </c>
      <c r="K6179" s="8">
        <f t="shared" si="481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482"/>
        <v>-0.61187499999999995</v>
      </c>
      <c r="E6180" s="8">
        <f>K6209/1000</f>
        <v>-0.61187499999999995</v>
      </c>
      <c r="F6180" s="4">
        <f t="shared" si="483"/>
        <v>0</v>
      </c>
      <c r="G6180" s="4">
        <f t="shared" si="484"/>
        <v>0</v>
      </c>
      <c r="H6180" s="7">
        <f t="shared" si="485"/>
        <v>0</v>
      </c>
      <c r="I6180" s="7"/>
      <c r="J6180">
        <v>-611.875</v>
      </c>
      <c r="K6180" s="8">
        <f t="shared" si="481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482"/>
        <v>-0.61187499999999995</v>
      </c>
      <c r="E6181" s="8">
        <f>K6210/1000</f>
        <v>-0.61187499999999995</v>
      </c>
      <c r="F6181" s="4">
        <f t="shared" si="483"/>
        <v>0</v>
      </c>
      <c r="G6181" s="4">
        <f t="shared" si="484"/>
        <v>0</v>
      </c>
      <c r="H6181" s="7">
        <f t="shared" si="485"/>
        <v>0</v>
      </c>
      <c r="I6181" s="7"/>
      <c r="J6181">
        <v>-611.875</v>
      </c>
      <c r="K6181" s="8">
        <f t="shared" si="481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482"/>
        <v>-1.0669200000000001</v>
      </c>
      <c r="E6182" s="8">
        <f>K6211/1000</f>
        <v>-1.0669200000000001</v>
      </c>
      <c r="F6182" s="4">
        <f t="shared" si="483"/>
        <v>0</v>
      </c>
      <c r="G6182" s="4">
        <f t="shared" si="484"/>
        <v>0</v>
      </c>
      <c r="H6182" s="7">
        <f t="shared" si="485"/>
        <v>0</v>
      </c>
      <c r="I6182" s="7"/>
      <c r="J6182">
        <v>-611.875</v>
      </c>
      <c r="K6182" s="8">
        <f t="shared" si="481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482"/>
        <v>-4.7037899999999997</v>
      </c>
      <c r="E6183" s="8">
        <f>K6212/1000</f>
        <v>-4.7019099999999998</v>
      </c>
      <c r="F6183" s="4">
        <f t="shared" si="483"/>
        <v>1.8799999999998818E-3</v>
      </c>
      <c r="G6183" s="4">
        <f t="shared" si="484"/>
        <v>1.8799999999998818E-3</v>
      </c>
      <c r="H6183" s="7">
        <f t="shared" si="485"/>
        <v>3.5343999999995553E-6</v>
      </c>
      <c r="I6183" s="7"/>
      <c r="J6183">
        <v>-611.875</v>
      </c>
      <c r="K6183" s="8">
        <f t="shared" si="481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482"/>
        <v>100.61199999999999</v>
      </c>
      <c r="E6184" s="8">
        <f>K6213/1000</f>
        <v>100.223</v>
      </c>
      <c r="F6184" s="4">
        <f t="shared" si="483"/>
        <v>-0.38899999999999579</v>
      </c>
      <c r="G6184" s="4">
        <f t="shared" si="484"/>
        <v>0.38899999999999579</v>
      </c>
      <c r="H6184" s="7">
        <f t="shared" si="485"/>
        <v>0.15132099999999674</v>
      </c>
      <c r="I6184" s="7"/>
      <c r="J6184">
        <v>-611.875</v>
      </c>
      <c r="K6184" s="8">
        <f t="shared" si="481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482"/>
        <v>109.13500000000001</v>
      </c>
      <c r="E6185" s="8">
        <f>K6214/1000</f>
        <v>109.224</v>
      </c>
      <c r="F6185" s="4">
        <f t="shared" si="483"/>
        <v>8.8999999999998636E-2</v>
      </c>
      <c r="G6185" s="4">
        <f t="shared" si="484"/>
        <v>8.8999999999998636E-2</v>
      </c>
      <c r="H6185" s="7">
        <f t="shared" si="485"/>
        <v>7.9209999999997564E-3</v>
      </c>
      <c r="I6185" s="7"/>
      <c r="J6185">
        <v>-611.875</v>
      </c>
      <c r="K6185" s="8">
        <f t="shared" si="481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482"/>
        <v>108.169</v>
      </c>
      <c r="E6186" s="8">
        <f>K6215/1000</f>
        <v>108.503</v>
      </c>
      <c r="F6186" s="4">
        <f t="shared" si="483"/>
        <v>0.33400000000000318</v>
      </c>
      <c r="G6186" s="4">
        <f t="shared" si="484"/>
        <v>0.33400000000000318</v>
      </c>
      <c r="H6186" s="7">
        <f t="shared" si="485"/>
        <v>0.11155600000000213</v>
      </c>
      <c r="I6186" s="7"/>
      <c r="J6186">
        <v>-611.875</v>
      </c>
      <c r="K6186" s="8">
        <f t="shared" si="481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482"/>
        <v>107.375</v>
      </c>
      <c r="E6187" s="8">
        <f>K6216/1000</f>
        <v>107.789</v>
      </c>
      <c r="F6187" s="4">
        <f t="shared" si="483"/>
        <v>0.41400000000000148</v>
      </c>
      <c r="G6187" s="4">
        <f t="shared" si="484"/>
        <v>0.41400000000000148</v>
      </c>
      <c r="H6187" s="7">
        <f t="shared" si="485"/>
        <v>0.17139600000000121</v>
      </c>
      <c r="I6187" s="7"/>
      <c r="J6187">
        <v>-1066.92</v>
      </c>
      <c r="K6187" s="8">
        <f t="shared" si="481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482"/>
        <v>106.578</v>
      </c>
      <c r="E6188" s="8">
        <f>K6217/1000</f>
        <v>107</v>
      </c>
      <c r="F6188" s="4">
        <f t="shared" si="483"/>
        <v>0.42199999999999704</v>
      </c>
      <c r="G6188" s="4">
        <f t="shared" si="484"/>
        <v>0.42199999999999704</v>
      </c>
      <c r="H6188" s="7">
        <f t="shared" si="485"/>
        <v>0.17808399999999749</v>
      </c>
      <c r="I6188" s="7"/>
      <c r="J6188">
        <v>-4631.0200000000004</v>
      </c>
      <c r="K6188" s="8">
        <f t="shared" ref="K6188:K6251" si="486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482"/>
        <v>105.69499999999999</v>
      </c>
      <c r="E6189" s="8">
        <f>K6218/1000</f>
        <v>106.111</v>
      </c>
      <c r="F6189" s="4">
        <f t="shared" si="483"/>
        <v>0.41600000000001103</v>
      </c>
      <c r="G6189" s="4">
        <f t="shared" si="484"/>
        <v>0.41600000000001103</v>
      </c>
      <c r="H6189" s="7">
        <f t="shared" si="485"/>
        <v>0.17305600000000917</v>
      </c>
      <c r="I6189" s="7"/>
      <c r="J6189">
        <v>56879.5</v>
      </c>
      <c r="K6189" s="8">
        <f t="shared" si="486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482"/>
        <v>104.99299999999999</v>
      </c>
      <c r="E6190" s="8">
        <f>K6219/1000</f>
        <v>105.423</v>
      </c>
      <c r="F6190" s="4">
        <f t="shared" si="483"/>
        <v>0.43000000000000682</v>
      </c>
      <c r="G6190" s="4">
        <f t="shared" si="484"/>
        <v>0.43000000000000682</v>
      </c>
      <c r="H6190" s="7">
        <f t="shared" si="485"/>
        <v>0.18490000000000587</v>
      </c>
      <c r="I6190" s="7"/>
      <c r="J6190">
        <v>108213</v>
      </c>
      <c r="K6190" s="8">
        <f t="shared" si="486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482"/>
        <v>104.70399999999999</v>
      </c>
      <c r="E6191" s="8">
        <f>K6220/1000</f>
        <v>105.145</v>
      </c>
      <c r="F6191" s="4">
        <f t="shared" si="483"/>
        <v>0.4410000000000025</v>
      </c>
      <c r="G6191" s="4">
        <f t="shared" si="484"/>
        <v>0.4410000000000025</v>
      </c>
      <c r="H6191" s="7">
        <f t="shared" si="485"/>
        <v>0.19448100000000221</v>
      </c>
      <c r="I6191" s="7"/>
      <c r="J6191">
        <v>107460</v>
      </c>
      <c r="K6191" s="8">
        <f t="shared" si="486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482"/>
        <v>104.877</v>
      </c>
      <c r="E6192" s="8">
        <f>K6221/1000</f>
        <v>105.33499999999999</v>
      </c>
      <c r="F6192" s="4">
        <f t="shared" si="483"/>
        <v>0.45799999999999841</v>
      </c>
      <c r="G6192" s="4">
        <f t="shared" si="484"/>
        <v>0.45799999999999841</v>
      </c>
      <c r="H6192" s="7">
        <f t="shared" si="485"/>
        <v>0.20976399999999853</v>
      </c>
      <c r="I6192" s="7"/>
      <c r="J6192">
        <v>106481</v>
      </c>
      <c r="K6192" s="8">
        <f t="shared" si="486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482"/>
        <v>77.317399999999992</v>
      </c>
      <c r="E6193" s="8">
        <f>K6222/1000</f>
        <v>78.869500000000002</v>
      </c>
      <c r="F6193" s="4">
        <f t="shared" si="483"/>
        <v>1.55210000000001</v>
      </c>
      <c r="G6193" s="4">
        <f t="shared" si="484"/>
        <v>1.55210000000001</v>
      </c>
      <c r="H6193" s="7">
        <f t="shared" si="485"/>
        <v>2.4090144100000312</v>
      </c>
      <c r="I6193" s="7"/>
      <c r="J6193">
        <v>105982</v>
      </c>
      <c r="K6193" s="8">
        <f t="shared" si="486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482"/>
        <v>-0.92471500000000006</v>
      </c>
      <c r="E6194" s="8">
        <f>K6223/1000</f>
        <v>-0.92471500000000006</v>
      </c>
      <c r="F6194" s="4">
        <f t="shared" si="483"/>
        <v>0</v>
      </c>
      <c r="G6194" s="4">
        <f t="shared" si="484"/>
        <v>0</v>
      </c>
      <c r="H6194" s="7">
        <f t="shared" si="485"/>
        <v>0</v>
      </c>
      <c r="I6194" s="7"/>
      <c r="J6194">
        <v>105423</v>
      </c>
      <c r="K6194" s="8">
        <f t="shared" si="486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482"/>
        <v>-0.61187499999999995</v>
      </c>
      <c r="E6195" s="8">
        <f>K6224/1000</f>
        <v>-0.61187499999999995</v>
      </c>
      <c r="F6195" s="4">
        <f t="shared" si="483"/>
        <v>0</v>
      </c>
      <c r="G6195" s="4">
        <f t="shared" si="484"/>
        <v>0</v>
      </c>
      <c r="H6195" s="7">
        <f t="shared" si="485"/>
        <v>0</v>
      </c>
      <c r="I6195" s="7"/>
      <c r="J6195">
        <v>105181</v>
      </c>
      <c r="K6195" s="8">
        <f t="shared" si="486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482"/>
        <v>-0.61187499999999995</v>
      </c>
      <c r="E6196" s="8">
        <f>K6225/1000</f>
        <v>-0.61187499999999995</v>
      </c>
      <c r="F6196" s="4">
        <f t="shared" si="483"/>
        <v>0</v>
      </c>
      <c r="G6196" s="4">
        <f t="shared" si="484"/>
        <v>0</v>
      </c>
      <c r="H6196" s="7">
        <f t="shared" si="485"/>
        <v>0</v>
      </c>
      <c r="I6196" s="7"/>
      <c r="J6196">
        <v>104987</v>
      </c>
      <c r="K6196" s="8">
        <f t="shared" si="486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482"/>
        <v>-0.61187499999999995</v>
      </c>
      <c r="E6197" s="8">
        <f>K6226/1000</f>
        <v>-0.61187499999999995</v>
      </c>
      <c r="F6197" s="4">
        <f t="shared" si="483"/>
        <v>0</v>
      </c>
      <c r="G6197" s="4">
        <f t="shared" si="484"/>
        <v>0</v>
      </c>
      <c r="H6197" s="7">
        <f t="shared" si="485"/>
        <v>0</v>
      </c>
      <c r="I6197" s="7"/>
      <c r="J6197">
        <v>85346.8</v>
      </c>
      <c r="K6197" s="8">
        <f t="shared" si="486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482"/>
        <v>-0.61187499999999995</v>
      </c>
      <c r="E6198" s="8">
        <f>K6227/1000</f>
        <v>-0.61187499999999995</v>
      </c>
      <c r="F6198" s="4">
        <f t="shared" si="483"/>
        <v>0</v>
      </c>
      <c r="G6198" s="4">
        <f t="shared" si="484"/>
        <v>0</v>
      </c>
      <c r="H6198" s="7">
        <f t="shared" si="485"/>
        <v>0</v>
      </c>
      <c r="I6198" s="7"/>
      <c r="J6198">
        <v>43249</v>
      </c>
      <c r="K6198" s="8">
        <f t="shared" si="486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482"/>
        <v>-0.61187499999999995</v>
      </c>
      <c r="E6199" s="8">
        <f>K6228/1000</f>
        <v>-0.61187499999999995</v>
      </c>
      <c r="F6199" s="4">
        <f t="shared" si="483"/>
        <v>0</v>
      </c>
      <c r="G6199" s="4">
        <f t="shared" si="484"/>
        <v>0</v>
      </c>
      <c r="H6199" s="7">
        <f t="shared" si="485"/>
        <v>0</v>
      </c>
      <c r="I6199" s="7"/>
      <c r="J6199">
        <v>-924.71500000000003</v>
      </c>
      <c r="K6199" s="8">
        <f t="shared" si="486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482"/>
        <v>-0.61187499999999995</v>
      </c>
      <c r="E6200" s="8">
        <f>K6229/1000</f>
        <v>-0.61187499999999995</v>
      </c>
      <c r="F6200" s="4">
        <f t="shared" si="483"/>
        <v>0</v>
      </c>
      <c r="G6200" s="4">
        <f t="shared" si="484"/>
        <v>0</v>
      </c>
      <c r="H6200" s="7">
        <f t="shared" si="485"/>
        <v>0</v>
      </c>
      <c r="I6200" s="7"/>
      <c r="J6200">
        <v>-611.875</v>
      </c>
      <c r="K6200" s="8">
        <f t="shared" si="486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482"/>
        <v>-0.61187499999999995</v>
      </c>
      <c r="E6201" s="8">
        <f>K6230/1000</f>
        <v>-0.61187499999999995</v>
      </c>
      <c r="F6201" s="4">
        <f t="shared" si="483"/>
        <v>0</v>
      </c>
      <c r="G6201" s="4">
        <f t="shared" si="484"/>
        <v>0</v>
      </c>
      <c r="H6201" s="7">
        <f t="shared" si="485"/>
        <v>0</v>
      </c>
      <c r="I6201" s="7"/>
      <c r="J6201">
        <v>-611.875</v>
      </c>
      <c r="K6201" s="8">
        <f t="shared" si="486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482"/>
        <v>-0.61187499999999995</v>
      </c>
      <c r="E6202" s="8">
        <f>K6231/1000</f>
        <v>-0.61187499999999995</v>
      </c>
      <c r="F6202" s="4">
        <f t="shared" si="483"/>
        <v>0</v>
      </c>
      <c r="G6202" s="4">
        <f t="shared" si="484"/>
        <v>0</v>
      </c>
      <c r="H6202" s="7">
        <f t="shared" si="485"/>
        <v>0</v>
      </c>
      <c r="I6202" s="7"/>
      <c r="J6202">
        <v>-611.875</v>
      </c>
      <c r="K6202" s="8">
        <f t="shared" si="486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482"/>
        <v>-0.61187499999999995</v>
      </c>
      <c r="E6203" s="8">
        <f>K6232/1000</f>
        <v>-0.61187499999999995</v>
      </c>
      <c r="F6203" s="4">
        <f t="shared" si="483"/>
        <v>0</v>
      </c>
      <c r="G6203" s="4">
        <f t="shared" si="484"/>
        <v>0</v>
      </c>
      <c r="H6203" s="7">
        <f t="shared" si="485"/>
        <v>0</v>
      </c>
      <c r="I6203" s="7"/>
      <c r="J6203">
        <v>-611.875</v>
      </c>
      <c r="K6203" s="8">
        <f t="shared" si="486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482"/>
        <v>-0.61187499999999995</v>
      </c>
      <c r="E6204" s="8">
        <f>K6233/1000</f>
        <v>-0.61187499999999995</v>
      </c>
      <c r="F6204" s="4">
        <f t="shared" si="483"/>
        <v>0</v>
      </c>
      <c r="G6204" s="4">
        <f t="shared" si="484"/>
        <v>0</v>
      </c>
      <c r="H6204" s="7">
        <f t="shared" si="485"/>
        <v>0</v>
      </c>
      <c r="I6204" s="7"/>
      <c r="J6204">
        <v>-611.875</v>
      </c>
      <c r="K6204" s="8">
        <f t="shared" si="486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482"/>
        <v>-0.61187499999999995</v>
      </c>
      <c r="E6205" s="8">
        <f>K6234/1000</f>
        <v>-0.61187499999999995</v>
      </c>
      <c r="F6205" s="4">
        <f t="shared" si="483"/>
        <v>0</v>
      </c>
      <c r="G6205" s="4">
        <f t="shared" si="484"/>
        <v>0</v>
      </c>
      <c r="H6205" s="7">
        <f t="shared" si="485"/>
        <v>0</v>
      </c>
      <c r="I6205" s="7"/>
      <c r="J6205">
        <v>-611.875</v>
      </c>
      <c r="K6205" s="8">
        <f t="shared" si="486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482"/>
        <v>-1.0669200000000001</v>
      </c>
      <c r="E6206" s="8">
        <f>K6235/1000</f>
        <v>-1.0669200000000001</v>
      </c>
      <c r="F6206" s="4">
        <f t="shared" si="483"/>
        <v>0</v>
      </c>
      <c r="G6206" s="4">
        <f t="shared" si="484"/>
        <v>0</v>
      </c>
      <c r="H6206" s="7">
        <f t="shared" si="485"/>
        <v>0</v>
      </c>
      <c r="I6206" s="7"/>
      <c r="J6206">
        <v>-611.875</v>
      </c>
      <c r="K6206" s="8">
        <f t="shared" si="486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482"/>
        <v>-4.25054</v>
      </c>
      <c r="E6207" s="8">
        <f>K6236/1000</f>
        <v>-4.2492399999999995</v>
      </c>
      <c r="F6207" s="4">
        <f t="shared" si="483"/>
        <v>1.300000000000523E-3</v>
      </c>
      <c r="G6207" s="4">
        <f t="shared" si="484"/>
        <v>1.300000000000523E-3</v>
      </c>
      <c r="H6207" s="7">
        <f t="shared" si="485"/>
        <v>1.6900000000013596E-6</v>
      </c>
      <c r="I6207" s="7"/>
      <c r="J6207">
        <v>-611.875</v>
      </c>
      <c r="K6207" s="8">
        <f t="shared" si="486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482"/>
        <v>104.471</v>
      </c>
      <c r="E6208" s="8">
        <f>K6237/1000</f>
        <v>104.09</v>
      </c>
      <c r="F6208" s="4">
        <f t="shared" si="483"/>
        <v>-0.38100000000000023</v>
      </c>
      <c r="G6208" s="4">
        <f t="shared" si="484"/>
        <v>0.38100000000000023</v>
      </c>
      <c r="H6208" s="7">
        <f t="shared" si="485"/>
        <v>0.14516100000000018</v>
      </c>
      <c r="I6208" s="7"/>
      <c r="J6208">
        <v>-611.875</v>
      </c>
      <c r="K6208" s="8">
        <f t="shared" si="486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482"/>
        <v>109.764</v>
      </c>
      <c r="E6209" s="8">
        <f>K6238/1000</f>
        <v>109.84099999999999</v>
      </c>
      <c r="F6209" s="4">
        <f t="shared" si="483"/>
        <v>7.6999999999998181E-2</v>
      </c>
      <c r="G6209" s="4">
        <f t="shared" si="484"/>
        <v>7.6999999999998181E-2</v>
      </c>
      <c r="H6209" s="7">
        <f t="shared" si="485"/>
        <v>5.9289999999997201E-3</v>
      </c>
      <c r="I6209" s="7"/>
      <c r="J6209">
        <v>-611.875</v>
      </c>
      <c r="K6209" s="8">
        <f t="shared" si="486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482"/>
        <v>109.03100000000001</v>
      </c>
      <c r="E6210" s="8">
        <f>K6239/1000</f>
        <v>109.337</v>
      </c>
      <c r="F6210" s="4">
        <f t="shared" si="483"/>
        <v>0.30599999999999739</v>
      </c>
      <c r="G6210" s="4">
        <f t="shared" si="484"/>
        <v>0.30599999999999739</v>
      </c>
      <c r="H6210" s="7">
        <f t="shared" si="485"/>
        <v>9.3635999999998401E-2</v>
      </c>
      <c r="I6210" s="7"/>
      <c r="J6210">
        <v>-611.875</v>
      </c>
      <c r="K6210" s="8">
        <f t="shared" si="486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482"/>
        <v>108.081</v>
      </c>
      <c r="E6211" s="8">
        <f>K6240/1000</f>
        <v>108.599</v>
      </c>
      <c r="F6211" s="4">
        <f t="shared" si="483"/>
        <v>0.51800000000000068</v>
      </c>
      <c r="G6211" s="4">
        <f t="shared" si="484"/>
        <v>0.51800000000000068</v>
      </c>
      <c r="H6211" s="7">
        <f t="shared" si="485"/>
        <v>0.26832400000000073</v>
      </c>
      <c r="I6211" s="7"/>
      <c r="J6211">
        <v>-1066.92</v>
      </c>
      <c r="K6211" s="8">
        <f t="shared" si="486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482"/>
        <v>107.08199999999999</v>
      </c>
      <c r="E6212" s="8">
        <f>K6241/1000</f>
        <v>107.634</v>
      </c>
      <c r="F6212" s="4">
        <f t="shared" si="483"/>
        <v>0.55200000000000671</v>
      </c>
      <c r="G6212" s="4">
        <f t="shared" si="484"/>
        <v>0.55200000000000671</v>
      </c>
      <c r="H6212" s="7">
        <f t="shared" si="485"/>
        <v>0.30470400000000741</v>
      </c>
      <c r="I6212" s="7"/>
      <c r="J6212">
        <v>-4701.91</v>
      </c>
      <c r="K6212" s="8">
        <f t="shared" si="486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482"/>
        <v>106.38800000000001</v>
      </c>
      <c r="E6213" s="8">
        <f>K6242/1000</f>
        <v>106.765</v>
      </c>
      <c r="F6213" s="4">
        <f t="shared" si="483"/>
        <v>0.37699999999999534</v>
      </c>
      <c r="G6213" s="4">
        <f t="shared" si="484"/>
        <v>0.37699999999999534</v>
      </c>
      <c r="H6213" s="7">
        <f t="shared" si="485"/>
        <v>0.14212899999999648</v>
      </c>
      <c r="I6213" s="7"/>
      <c r="J6213">
        <v>100223</v>
      </c>
      <c r="K6213" s="8">
        <f t="shared" si="486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482"/>
        <v>106.084</v>
      </c>
      <c r="E6214" s="8">
        <f>K6243/1000</f>
        <v>106.483</v>
      </c>
      <c r="F6214" s="4">
        <f t="shared" si="483"/>
        <v>0.39900000000000091</v>
      </c>
      <c r="G6214" s="4">
        <f t="shared" si="484"/>
        <v>0.39900000000000091</v>
      </c>
      <c r="H6214" s="7">
        <f t="shared" si="485"/>
        <v>0.15920100000000073</v>
      </c>
      <c r="I6214" s="7"/>
      <c r="J6214">
        <v>109224</v>
      </c>
      <c r="K6214" s="8">
        <f t="shared" si="486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482"/>
        <v>105.881</v>
      </c>
      <c r="E6215" s="8">
        <f>K6244/1000</f>
        <v>106.285</v>
      </c>
      <c r="F6215" s="4">
        <f t="shared" si="483"/>
        <v>0.40399999999999636</v>
      </c>
      <c r="G6215" s="4">
        <f t="shared" si="484"/>
        <v>0.40399999999999636</v>
      </c>
      <c r="H6215" s="7">
        <f t="shared" si="485"/>
        <v>0.16321599999999706</v>
      </c>
      <c r="I6215" s="7"/>
      <c r="J6215">
        <v>108503</v>
      </c>
      <c r="K6215" s="8">
        <f t="shared" si="486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482"/>
        <v>105.777</v>
      </c>
      <c r="E6216" s="8">
        <f>K6245/1000</f>
        <v>106.28400000000001</v>
      </c>
      <c r="F6216" s="4">
        <f t="shared" si="483"/>
        <v>0.507000000000005</v>
      </c>
      <c r="G6216" s="4">
        <f t="shared" si="484"/>
        <v>0.507000000000005</v>
      </c>
      <c r="H6216" s="7">
        <f t="shared" si="485"/>
        <v>0.25704900000000508</v>
      </c>
      <c r="I6216" s="7"/>
      <c r="J6216">
        <v>107789</v>
      </c>
      <c r="K6216" s="8">
        <f t="shared" si="486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487">C6217/1000</f>
        <v>81.853700000000003</v>
      </c>
      <c r="E6217" s="8">
        <f>K6246/1000</f>
        <v>83.434100000000001</v>
      </c>
      <c r="F6217" s="4">
        <f t="shared" ref="F6217:F6280" si="488">(E6217- D6217)</f>
        <v>1.5803999999999974</v>
      </c>
      <c r="G6217" s="4">
        <f t="shared" ref="G6217:G6280" si="489">ABS(F6217)</f>
        <v>1.5803999999999974</v>
      </c>
      <c r="H6217" s="7">
        <f t="shared" ref="H6217:H6280" si="490">(G6217^2)</f>
        <v>2.4976641599999918</v>
      </c>
      <c r="I6217" s="7"/>
      <c r="J6217">
        <v>107000</v>
      </c>
      <c r="K6217" s="8">
        <f t="shared" si="486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487"/>
        <v>-0.92471500000000006</v>
      </c>
      <c r="E6218" s="8">
        <f>K6247/1000</f>
        <v>-0.92471500000000006</v>
      </c>
      <c r="F6218" s="4">
        <f t="shared" si="488"/>
        <v>0</v>
      </c>
      <c r="G6218" s="4">
        <f t="shared" si="489"/>
        <v>0</v>
      </c>
      <c r="H6218" s="7">
        <f t="shared" si="490"/>
        <v>0</v>
      </c>
      <c r="I6218" s="7"/>
      <c r="J6218">
        <v>106111</v>
      </c>
      <c r="K6218" s="8">
        <f t="shared" si="486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487"/>
        <v>-0.61187499999999995</v>
      </c>
      <c r="E6219" s="8">
        <f>K6248/1000</f>
        <v>-0.61187499999999995</v>
      </c>
      <c r="F6219" s="4">
        <f t="shared" si="488"/>
        <v>0</v>
      </c>
      <c r="G6219" s="4">
        <f t="shared" si="489"/>
        <v>0</v>
      </c>
      <c r="H6219" s="7">
        <f t="shared" si="490"/>
        <v>0</v>
      </c>
      <c r="I6219" s="7"/>
      <c r="J6219">
        <v>105423</v>
      </c>
      <c r="K6219" s="8">
        <f t="shared" si="486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487"/>
        <v>-0.61187499999999995</v>
      </c>
      <c r="E6220" s="8">
        <f>K6249/1000</f>
        <v>-0.61187499999999995</v>
      </c>
      <c r="F6220" s="4">
        <f t="shared" si="488"/>
        <v>0</v>
      </c>
      <c r="G6220" s="4">
        <f t="shared" si="489"/>
        <v>0</v>
      </c>
      <c r="H6220" s="7">
        <f t="shared" si="490"/>
        <v>0</v>
      </c>
      <c r="I6220" s="7"/>
      <c r="J6220">
        <v>105145</v>
      </c>
      <c r="K6220" s="8">
        <f t="shared" si="486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487"/>
        <v>-0.61187499999999995</v>
      </c>
      <c r="E6221" s="8">
        <f>K6250/1000</f>
        <v>-0.61187499999999995</v>
      </c>
      <c r="F6221" s="4">
        <f t="shared" si="488"/>
        <v>0</v>
      </c>
      <c r="G6221" s="4">
        <f t="shared" si="489"/>
        <v>0</v>
      </c>
      <c r="H6221" s="7">
        <f t="shared" si="490"/>
        <v>0</v>
      </c>
      <c r="I6221" s="7"/>
      <c r="J6221">
        <v>105335</v>
      </c>
      <c r="K6221" s="8">
        <f t="shared" si="486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487"/>
        <v>-0.61187499999999995</v>
      </c>
      <c r="E6222" s="8">
        <f>K6251/1000</f>
        <v>-0.61187499999999995</v>
      </c>
      <c r="F6222" s="4">
        <f t="shared" si="488"/>
        <v>0</v>
      </c>
      <c r="G6222" s="4">
        <f t="shared" si="489"/>
        <v>0</v>
      </c>
      <c r="H6222" s="7">
        <f t="shared" si="490"/>
        <v>0</v>
      </c>
      <c r="I6222" s="7"/>
      <c r="J6222">
        <v>78869.5</v>
      </c>
      <c r="K6222" s="8">
        <f t="shared" si="486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487"/>
        <v>-0.61187499999999995</v>
      </c>
      <c r="E6223" s="8">
        <f>K6252/1000</f>
        <v>-0.61187499999999995</v>
      </c>
      <c r="F6223" s="4">
        <f t="shared" si="488"/>
        <v>0</v>
      </c>
      <c r="G6223" s="4">
        <f t="shared" si="489"/>
        <v>0</v>
      </c>
      <c r="H6223" s="7">
        <f t="shared" si="490"/>
        <v>0</v>
      </c>
      <c r="I6223" s="7"/>
      <c r="J6223">
        <v>-924.71500000000003</v>
      </c>
      <c r="K6223" s="8">
        <f t="shared" si="486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487"/>
        <v>-0.61187499999999995</v>
      </c>
      <c r="E6224" s="8">
        <f>K6253/1000</f>
        <v>-0.61187499999999995</v>
      </c>
      <c r="F6224" s="4">
        <f t="shared" si="488"/>
        <v>0</v>
      </c>
      <c r="G6224" s="4">
        <f t="shared" si="489"/>
        <v>0</v>
      </c>
      <c r="H6224" s="7">
        <f t="shared" si="490"/>
        <v>0</v>
      </c>
      <c r="I6224" s="7"/>
      <c r="J6224">
        <v>-611.875</v>
      </c>
      <c r="K6224" s="8">
        <f t="shared" si="486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487"/>
        <v>-0.61187499999999995</v>
      </c>
      <c r="E6225" s="8">
        <f>K6254/1000</f>
        <v>-0.61187499999999995</v>
      </c>
      <c r="F6225" s="4">
        <f t="shared" si="488"/>
        <v>0</v>
      </c>
      <c r="G6225" s="4">
        <f t="shared" si="489"/>
        <v>0</v>
      </c>
      <c r="H6225" s="7">
        <f t="shared" si="490"/>
        <v>0</v>
      </c>
      <c r="I6225" s="7"/>
      <c r="J6225">
        <v>-611.875</v>
      </c>
      <c r="K6225" s="8">
        <f t="shared" si="486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487"/>
        <v>-0.61187499999999995</v>
      </c>
      <c r="E6226" s="8">
        <f>K6255/1000</f>
        <v>-0.61187499999999995</v>
      </c>
      <c r="F6226" s="4">
        <f t="shared" si="488"/>
        <v>0</v>
      </c>
      <c r="G6226" s="4">
        <f t="shared" si="489"/>
        <v>0</v>
      </c>
      <c r="H6226" s="7">
        <f t="shared" si="490"/>
        <v>0</v>
      </c>
      <c r="I6226" s="7"/>
      <c r="J6226">
        <v>-611.875</v>
      </c>
      <c r="K6226" s="8">
        <f t="shared" si="486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487"/>
        <v>-0.61187499999999995</v>
      </c>
      <c r="E6227" s="8">
        <f>K6256/1000</f>
        <v>-0.61187499999999995</v>
      </c>
      <c r="F6227" s="4">
        <f t="shared" si="488"/>
        <v>0</v>
      </c>
      <c r="G6227" s="4">
        <f t="shared" si="489"/>
        <v>0</v>
      </c>
      <c r="H6227" s="7">
        <f t="shared" si="490"/>
        <v>0</v>
      </c>
      <c r="I6227" s="7"/>
      <c r="J6227">
        <v>-611.875</v>
      </c>
      <c r="K6227" s="8">
        <f t="shared" si="486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487"/>
        <v>-0.61187499999999995</v>
      </c>
      <c r="E6228" s="8">
        <f>K6257/1000</f>
        <v>-0.61187499999999995</v>
      </c>
      <c r="F6228" s="4">
        <f t="shared" si="488"/>
        <v>0</v>
      </c>
      <c r="G6228" s="4">
        <f t="shared" si="489"/>
        <v>0</v>
      </c>
      <c r="H6228" s="7">
        <f t="shared" si="490"/>
        <v>0</v>
      </c>
      <c r="I6228" s="7"/>
      <c r="J6228">
        <v>-611.875</v>
      </c>
      <c r="K6228" s="8">
        <f t="shared" si="486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487"/>
        <v>-0.61187499999999995</v>
      </c>
      <c r="E6229" s="8">
        <f>K6258/1000</f>
        <v>-0.61187499999999995</v>
      </c>
      <c r="F6229" s="4">
        <f t="shared" si="488"/>
        <v>0</v>
      </c>
      <c r="G6229" s="4">
        <f t="shared" si="489"/>
        <v>0</v>
      </c>
      <c r="H6229" s="7">
        <f t="shared" si="490"/>
        <v>0</v>
      </c>
      <c r="I6229" s="7"/>
      <c r="J6229">
        <v>-611.875</v>
      </c>
      <c r="K6229" s="8">
        <f t="shared" si="486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487"/>
        <v>-1.0669200000000001</v>
      </c>
      <c r="E6230" s="8">
        <f>K6259/1000</f>
        <v>-1.0669200000000001</v>
      </c>
      <c r="F6230" s="4">
        <f t="shared" si="488"/>
        <v>0</v>
      </c>
      <c r="G6230" s="4">
        <f t="shared" si="489"/>
        <v>0</v>
      </c>
      <c r="H6230" s="7">
        <f t="shared" si="490"/>
        <v>0</v>
      </c>
      <c r="I6230" s="7"/>
      <c r="J6230">
        <v>-611.875</v>
      </c>
      <c r="K6230" s="8">
        <f t="shared" si="486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487"/>
        <v>-4.2287700000000008</v>
      </c>
      <c r="E6231" s="8">
        <f>K6260/1000</f>
        <v>-4.2267099999999997</v>
      </c>
      <c r="F6231" s="4">
        <f t="shared" si="488"/>
        <v>2.060000000001061E-3</v>
      </c>
      <c r="G6231" s="4">
        <f t="shared" si="489"/>
        <v>2.060000000001061E-3</v>
      </c>
      <c r="H6231" s="7">
        <f t="shared" si="490"/>
        <v>4.243600000004371E-6</v>
      </c>
      <c r="I6231" s="7"/>
      <c r="J6231">
        <v>-611.875</v>
      </c>
      <c r="K6231" s="8">
        <f t="shared" si="486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487"/>
        <v>95.120500000000007</v>
      </c>
      <c r="E6232" s="8">
        <f>K6261/1000</f>
        <v>94.69019999999999</v>
      </c>
      <c r="F6232" s="4">
        <f t="shared" si="488"/>
        <v>-0.43030000000001678</v>
      </c>
      <c r="G6232" s="4">
        <f t="shared" si="489"/>
        <v>0.43030000000001678</v>
      </c>
      <c r="H6232" s="7">
        <f t="shared" si="490"/>
        <v>0.18515809000001443</v>
      </c>
      <c r="I6232" s="7"/>
      <c r="J6232">
        <v>-611.875</v>
      </c>
      <c r="K6232" s="8">
        <f t="shared" si="486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487"/>
        <v>109.339</v>
      </c>
      <c r="E6233" s="8">
        <f>K6262/1000</f>
        <v>109.381</v>
      </c>
      <c r="F6233" s="4">
        <f t="shared" si="488"/>
        <v>4.2000000000001592E-2</v>
      </c>
      <c r="G6233" s="4">
        <f t="shared" si="489"/>
        <v>4.2000000000001592E-2</v>
      </c>
      <c r="H6233" s="7">
        <f t="shared" si="490"/>
        <v>1.7640000000001337E-3</v>
      </c>
      <c r="I6233" s="7"/>
      <c r="J6233">
        <v>-611.875</v>
      </c>
      <c r="K6233" s="8">
        <f t="shared" si="486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487"/>
        <v>108.465</v>
      </c>
      <c r="E6234" s="8">
        <f>K6263/1000</f>
        <v>108.751</v>
      </c>
      <c r="F6234" s="4">
        <f t="shared" si="488"/>
        <v>0.28600000000000136</v>
      </c>
      <c r="G6234" s="4">
        <f t="shared" si="489"/>
        <v>0.28600000000000136</v>
      </c>
      <c r="H6234" s="7">
        <f t="shared" si="490"/>
        <v>8.1796000000000785E-2</v>
      </c>
      <c r="I6234" s="7"/>
      <c r="J6234">
        <v>-611.875</v>
      </c>
      <c r="K6234" s="8">
        <f t="shared" si="486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487"/>
        <v>107.774</v>
      </c>
      <c r="E6235" s="8">
        <f>K6264/1000</f>
        <v>108.07</v>
      </c>
      <c r="F6235" s="4">
        <f t="shared" si="488"/>
        <v>0.29599999999999227</v>
      </c>
      <c r="G6235" s="4">
        <f t="shared" si="489"/>
        <v>0.29599999999999227</v>
      </c>
      <c r="H6235" s="7">
        <f t="shared" si="490"/>
        <v>8.761599999999542E-2</v>
      </c>
      <c r="I6235" s="7"/>
      <c r="J6235">
        <v>-1066.92</v>
      </c>
      <c r="K6235" s="8">
        <f t="shared" si="486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487"/>
        <v>107.169</v>
      </c>
      <c r="E6236" s="8">
        <f>K6265/1000</f>
        <v>107.479</v>
      </c>
      <c r="F6236" s="4">
        <f t="shared" si="488"/>
        <v>0.31000000000000227</v>
      </c>
      <c r="G6236" s="4">
        <f t="shared" si="489"/>
        <v>0.31000000000000227</v>
      </c>
      <c r="H6236" s="7">
        <f t="shared" si="490"/>
        <v>9.6100000000001407E-2</v>
      </c>
      <c r="I6236" s="7"/>
      <c r="J6236">
        <v>-4249.24</v>
      </c>
      <c r="K6236" s="8">
        <f t="shared" si="486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487"/>
        <v>106.676</v>
      </c>
      <c r="E6237" s="8">
        <f>K6266/1000</f>
        <v>107.09099999999999</v>
      </c>
      <c r="F6237" s="4">
        <f t="shared" si="488"/>
        <v>0.41499999999999204</v>
      </c>
      <c r="G6237" s="4">
        <f t="shared" si="489"/>
        <v>0.41499999999999204</v>
      </c>
      <c r="H6237" s="7">
        <f t="shared" si="490"/>
        <v>0.17222499999999338</v>
      </c>
      <c r="I6237" s="7"/>
      <c r="J6237">
        <v>104090</v>
      </c>
      <c r="K6237" s="8">
        <f t="shared" si="486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487"/>
        <v>106.45699999999999</v>
      </c>
      <c r="E6238" s="8">
        <f>K6267/1000</f>
        <v>106.887</v>
      </c>
      <c r="F6238" s="4">
        <f t="shared" si="488"/>
        <v>0.43000000000000682</v>
      </c>
      <c r="G6238" s="4">
        <f t="shared" si="489"/>
        <v>0.43000000000000682</v>
      </c>
      <c r="H6238" s="7">
        <f t="shared" si="490"/>
        <v>0.18490000000000587</v>
      </c>
      <c r="I6238" s="7"/>
      <c r="J6238">
        <v>109841</v>
      </c>
      <c r="K6238" s="8">
        <f t="shared" si="486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487"/>
        <v>106.35</v>
      </c>
      <c r="E6239" s="8">
        <f>K6268/1000</f>
        <v>106.886</v>
      </c>
      <c r="F6239" s="4">
        <f t="shared" si="488"/>
        <v>0.53600000000000136</v>
      </c>
      <c r="G6239" s="4">
        <f t="shared" si="489"/>
        <v>0.53600000000000136</v>
      </c>
      <c r="H6239" s="7">
        <f t="shared" si="490"/>
        <v>0.28729600000000144</v>
      </c>
      <c r="I6239" s="7"/>
      <c r="J6239">
        <v>109337</v>
      </c>
      <c r="K6239" s="8">
        <f t="shared" si="486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487"/>
        <v>58.119399999999999</v>
      </c>
      <c r="E6240" s="8">
        <f>K6269/1000</f>
        <v>58.790199999999999</v>
      </c>
      <c r="F6240" s="4">
        <f t="shared" si="488"/>
        <v>0.67079999999999984</v>
      </c>
      <c r="G6240" s="4">
        <f t="shared" si="489"/>
        <v>0.67079999999999984</v>
      </c>
      <c r="H6240" s="7">
        <f t="shared" si="490"/>
        <v>0.44997263999999981</v>
      </c>
      <c r="I6240" s="7"/>
      <c r="J6240">
        <v>108599</v>
      </c>
      <c r="K6240" s="8">
        <f t="shared" si="486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487"/>
        <v>28.714599999999997</v>
      </c>
      <c r="E6241" s="8">
        <f>K6270/1000</f>
        <v>29.234200000000001</v>
      </c>
      <c r="F6241" s="4">
        <f t="shared" si="488"/>
        <v>0.51960000000000406</v>
      </c>
      <c r="G6241" s="4">
        <f t="shared" si="489"/>
        <v>0.51960000000000406</v>
      </c>
      <c r="H6241" s="7">
        <f t="shared" si="490"/>
        <v>0.26998416000000419</v>
      </c>
      <c r="I6241" s="7"/>
      <c r="J6241">
        <v>107634</v>
      </c>
      <c r="K6241" s="8">
        <f t="shared" si="486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487"/>
        <v>-0.92471500000000006</v>
      </c>
      <c r="E6242" s="8">
        <f>K6271/1000</f>
        <v>-0.92471500000000006</v>
      </c>
      <c r="F6242" s="4">
        <f t="shared" si="488"/>
        <v>0</v>
      </c>
      <c r="G6242" s="4">
        <f t="shared" si="489"/>
        <v>0</v>
      </c>
      <c r="H6242" s="7">
        <f t="shared" si="490"/>
        <v>0</v>
      </c>
      <c r="I6242" s="7"/>
      <c r="J6242">
        <v>106765</v>
      </c>
      <c r="K6242" s="8">
        <f t="shared" si="486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487"/>
        <v>-0.61187499999999995</v>
      </c>
      <c r="E6243" s="8">
        <f>K6272/1000</f>
        <v>-0.61187499999999995</v>
      </c>
      <c r="F6243" s="4">
        <f t="shared" si="488"/>
        <v>0</v>
      </c>
      <c r="G6243" s="4">
        <f t="shared" si="489"/>
        <v>0</v>
      </c>
      <c r="H6243" s="7">
        <f t="shared" si="490"/>
        <v>0</v>
      </c>
      <c r="I6243" s="7"/>
      <c r="J6243">
        <v>106483</v>
      </c>
      <c r="K6243" s="8">
        <f t="shared" si="486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487"/>
        <v>-0.61187499999999995</v>
      </c>
      <c r="E6244" s="8">
        <f>K6273/1000</f>
        <v>-0.61187499999999995</v>
      </c>
      <c r="F6244" s="4">
        <f t="shared" si="488"/>
        <v>0</v>
      </c>
      <c r="G6244" s="4">
        <f t="shared" si="489"/>
        <v>0</v>
      </c>
      <c r="H6244" s="7">
        <f t="shared" si="490"/>
        <v>0</v>
      </c>
      <c r="I6244" s="7"/>
      <c r="J6244">
        <v>106285</v>
      </c>
      <c r="K6244" s="8">
        <f t="shared" si="486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487"/>
        <v>-0.61187499999999995</v>
      </c>
      <c r="E6245" s="8">
        <f>K6274/1000</f>
        <v>-0.61187499999999995</v>
      </c>
      <c r="F6245" s="4">
        <f t="shared" si="488"/>
        <v>0</v>
      </c>
      <c r="G6245" s="4">
        <f t="shared" si="489"/>
        <v>0</v>
      </c>
      <c r="H6245" s="7">
        <f t="shared" si="490"/>
        <v>0</v>
      </c>
      <c r="I6245" s="7"/>
      <c r="J6245">
        <v>106284</v>
      </c>
      <c r="K6245" s="8">
        <f t="shared" si="486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487"/>
        <v>-0.61187499999999995</v>
      </c>
      <c r="E6246" s="8">
        <f>K6275/1000</f>
        <v>-0.61187499999999995</v>
      </c>
      <c r="F6246" s="4">
        <f t="shared" si="488"/>
        <v>0</v>
      </c>
      <c r="G6246" s="4">
        <f t="shared" si="489"/>
        <v>0</v>
      </c>
      <c r="H6246" s="7">
        <f t="shared" si="490"/>
        <v>0</v>
      </c>
      <c r="I6246" s="7"/>
      <c r="J6246">
        <v>83434.100000000006</v>
      </c>
      <c r="K6246" s="8">
        <f t="shared" si="486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487"/>
        <v>-0.61187499999999995</v>
      </c>
      <c r="E6247" s="8">
        <f>K6276/1000</f>
        <v>-0.61187499999999995</v>
      </c>
      <c r="F6247" s="4">
        <f t="shared" si="488"/>
        <v>0</v>
      </c>
      <c r="G6247" s="4">
        <f t="shared" si="489"/>
        <v>0</v>
      </c>
      <c r="H6247" s="7">
        <f t="shared" si="490"/>
        <v>0</v>
      </c>
      <c r="I6247" s="7"/>
      <c r="J6247">
        <v>-924.71500000000003</v>
      </c>
      <c r="K6247" s="8">
        <f t="shared" si="486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487"/>
        <v>-0.61187499999999995</v>
      </c>
      <c r="E6248" s="8">
        <f>K6277/1000</f>
        <v>-0.61187499999999995</v>
      </c>
      <c r="F6248" s="4">
        <f t="shared" si="488"/>
        <v>0</v>
      </c>
      <c r="G6248" s="4">
        <f t="shared" si="489"/>
        <v>0</v>
      </c>
      <c r="H6248" s="7">
        <f t="shared" si="490"/>
        <v>0</v>
      </c>
      <c r="I6248" s="7"/>
      <c r="J6248">
        <v>-611.875</v>
      </c>
      <c r="K6248" s="8">
        <f t="shared" si="486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487"/>
        <v>-0.61187499999999995</v>
      </c>
      <c r="E6249" s="8">
        <f>K6278/1000</f>
        <v>-0.61187499999999995</v>
      </c>
      <c r="F6249" s="4">
        <f t="shared" si="488"/>
        <v>0</v>
      </c>
      <c r="G6249" s="4">
        <f t="shared" si="489"/>
        <v>0</v>
      </c>
      <c r="H6249" s="7">
        <f t="shared" si="490"/>
        <v>0</v>
      </c>
      <c r="I6249" s="7"/>
      <c r="J6249">
        <v>-611.875</v>
      </c>
      <c r="K6249" s="8">
        <f t="shared" si="486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487"/>
        <v>-0.61187499999999995</v>
      </c>
      <c r="E6250" s="8">
        <f>K6279/1000</f>
        <v>-0.61187499999999995</v>
      </c>
      <c r="F6250" s="4">
        <f t="shared" si="488"/>
        <v>0</v>
      </c>
      <c r="G6250" s="4">
        <f t="shared" si="489"/>
        <v>0</v>
      </c>
      <c r="H6250" s="7">
        <f t="shared" si="490"/>
        <v>0</v>
      </c>
      <c r="I6250" s="7"/>
      <c r="J6250">
        <v>-611.875</v>
      </c>
      <c r="K6250" s="8">
        <f t="shared" si="486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487"/>
        <v>-0.61187499999999995</v>
      </c>
      <c r="E6251" s="8">
        <f>K6280/1000</f>
        <v>-0.61187499999999995</v>
      </c>
      <c r="F6251" s="4">
        <f t="shared" si="488"/>
        <v>0</v>
      </c>
      <c r="G6251" s="4">
        <f t="shared" si="489"/>
        <v>0</v>
      </c>
      <c r="H6251" s="7">
        <f t="shared" si="490"/>
        <v>0</v>
      </c>
      <c r="I6251" s="7"/>
      <c r="J6251">
        <v>-611.875</v>
      </c>
      <c r="K6251" s="8">
        <f t="shared" si="486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487"/>
        <v>-0.61187499999999995</v>
      </c>
      <c r="E6252" s="8">
        <f>K6281/1000</f>
        <v>-0.61187499999999995</v>
      </c>
      <c r="F6252" s="4">
        <f t="shared" si="488"/>
        <v>0</v>
      </c>
      <c r="G6252" s="4">
        <f t="shared" si="489"/>
        <v>0</v>
      </c>
      <c r="H6252" s="7">
        <f t="shared" si="490"/>
        <v>0</v>
      </c>
      <c r="I6252" s="7"/>
      <c r="J6252">
        <v>-611.875</v>
      </c>
      <c r="K6252" s="8">
        <f t="shared" ref="K6252:K6315" si="491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487"/>
        <v>-0.61187499999999995</v>
      </c>
      <c r="E6253" s="8">
        <f>K6282/1000</f>
        <v>-0.61187499999999995</v>
      </c>
      <c r="F6253" s="4">
        <f t="shared" si="488"/>
        <v>0</v>
      </c>
      <c r="G6253" s="4">
        <f t="shared" si="489"/>
        <v>0</v>
      </c>
      <c r="H6253" s="7">
        <f t="shared" si="490"/>
        <v>0</v>
      </c>
      <c r="I6253" s="7"/>
      <c r="J6253">
        <v>-611.875</v>
      </c>
      <c r="K6253" s="8">
        <f t="shared" si="491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487"/>
        <v>-1.0669200000000001</v>
      </c>
      <c r="E6254" s="8">
        <f>K6283/1000</f>
        <v>-1.0669200000000001</v>
      </c>
      <c r="F6254" s="4">
        <f t="shared" si="488"/>
        <v>0</v>
      </c>
      <c r="G6254" s="4">
        <f t="shared" si="489"/>
        <v>0</v>
      </c>
      <c r="H6254" s="7">
        <f t="shared" si="490"/>
        <v>0</v>
      </c>
      <c r="I6254" s="7"/>
      <c r="J6254">
        <v>-611.875</v>
      </c>
      <c r="K6254" s="8">
        <f t="shared" si="491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487"/>
        <v>-3.7952699999999999</v>
      </c>
      <c r="E6255" s="8">
        <f>K6284/1000</f>
        <v>-3.7938299999999998</v>
      </c>
      <c r="F6255" s="4">
        <f t="shared" si="488"/>
        <v>1.4400000000001079E-3</v>
      </c>
      <c r="G6255" s="4">
        <f t="shared" si="489"/>
        <v>1.4400000000001079E-3</v>
      </c>
      <c r="H6255" s="7">
        <f t="shared" si="490"/>
        <v>2.0736000000003108E-6</v>
      </c>
      <c r="I6255" s="7"/>
      <c r="J6255">
        <v>-611.875</v>
      </c>
      <c r="K6255" s="8">
        <f t="shared" si="491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487"/>
        <v>99.308300000000003</v>
      </c>
      <c r="E6256" s="8">
        <f>K6285/1000</f>
        <v>99.29</v>
      </c>
      <c r="F6256" s="4">
        <f t="shared" si="488"/>
        <v>-1.829999999999643E-2</v>
      </c>
      <c r="G6256" s="4">
        <f t="shared" si="489"/>
        <v>1.829999999999643E-2</v>
      </c>
      <c r="H6256" s="7">
        <f t="shared" si="490"/>
        <v>3.3488999999986937E-4</v>
      </c>
      <c r="I6256" s="7"/>
      <c r="J6256">
        <v>-611.875</v>
      </c>
      <c r="K6256" s="8">
        <f t="shared" si="491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487"/>
        <v>110.215</v>
      </c>
      <c r="E6257" s="8">
        <f>K6286/1000</f>
        <v>110.29900000000001</v>
      </c>
      <c r="F6257" s="4">
        <f t="shared" si="488"/>
        <v>8.4000000000003183E-2</v>
      </c>
      <c r="G6257" s="4">
        <f t="shared" si="489"/>
        <v>8.4000000000003183E-2</v>
      </c>
      <c r="H6257" s="7">
        <f t="shared" si="490"/>
        <v>7.0560000000005349E-3</v>
      </c>
      <c r="I6257" s="7"/>
      <c r="J6257">
        <v>-611.875</v>
      </c>
      <c r="K6257" s="8">
        <f t="shared" si="491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487"/>
        <v>109.423</v>
      </c>
      <c r="E6258" s="8">
        <f>K6287/1000</f>
        <v>109.947</v>
      </c>
      <c r="F6258" s="4">
        <f t="shared" si="488"/>
        <v>0.52400000000000091</v>
      </c>
      <c r="G6258" s="4">
        <f t="shared" si="489"/>
        <v>0.52400000000000091</v>
      </c>
      <c r="H6258" s="7">
        <f t="shared" si="490"/>
        <v>0.27457600000000093</v>
      </c>
      <c r="I6258" s="7"/>
      <c r="J6258">
        <v>-611.875</v>
      </c>
      <c r="K6258" s="8">
        <f t="shared" si="491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487"/>
        <v>108.765</v>
      </c>
      <c r="E6259" s="8">
        <f>K6288/1000</f>
        <v>109.065</v>
      </c>
      <c r="F6259" s="4">
        <f t="shared" si="488"/>
        <v>0.29999999999999716</v>
      </c>
      <c r="G6259" s="4">
        <f t="shared" si="489"/>
        <v>0.29999999999999716</v>
      </c>
      <c r="H6259" s="7">
        <f t="shared" si="490"/>
        <v>8.999999999999829E-2</v>
      </c>
      <c r="I6259" s="7"/>
      <c r="J6259">
        <v>-1066.92</v>
      </c>
      <c r="K6259" s="8">
        <f t="shared" si="491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487"/>
        <v>108.355</v>
      </c>
      <c r="E6260" s="8">
        <f>K6289/1000</f>
        <v>108.669</v>
      </c>
      <c r="F6260" s="4">
        <f t="shared" si="488"/>
        <v>0.31399999999999295</v>
      </c>
      <c r="G6260" s="4">
        <f t="shared" si="489"/>
        <v>0.31399999999999295</v>
      </c>
      <c r="H6260" s="7">
        <f t="shared" si="490"/>
        <v>9.8595999999995576E-2</v>
      </c>
      <c r="I6260" s="7"/>
      <c r="J6260">
        <v>-4226.71</v>
      </c>
      <c r="K6260" s="8">
        <f t="shared" si="491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487"/>
        <v>107.983</v>
      </c>
      <c r="E6261" s="8">
        <f>K6290/1000</f>
        <v>108.282</v>
      </c>
      <c r="F6261" s="4">
        <f t="shared" si="488"/>
        <v>0.29899999999999238</v>
      </c>
      <c r="G6261" s="4">
        <f t="shared" si="489"/>
        <v>0.29899999999999238</v>
      </c>
      <c r="H6261" s="7">
        <f t="shared" si="490"/>
        <v>8.9400999999995442E-2</v>
      </c>
      <c r="I6261" s="7"/>
      <c r="J6261">
        <v>94690.2</v>
      </c>
      <c r="K6261" s="8">
        <f t="shared" si="491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487"/>
        <v>107.792</v>
      </c>
      <c r="E6262" s="8">
        <f>K6291/1000</f>
        <v>108.08799999999999</v>
      </c>
      <c r="F6262" s="4">
        <f t="shared" si="488"/>
        <v>0.29599999999999227</v>
      </c>
      <c r="G6262" s="4">
        <f t="shared" si="489"/>
        <v>0.29599999999999227</v>
      </c>
      <c r="H6262" s="7">
        <f t="shared" si="490"/>
        <v>8.761599999999542E-2</v>
      </c>
      <c r="I6262" s="7"/>
      <c r="J6262">
        <v>109381</v>
      </c>
      <c r="K6262" s="8">
        <f t="shared" si="491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487"/>
        <v>107.57599999999999</v>
      </c>
      <c r="E6263" s="8">
        <f>K6292/1000</f>
        <v>107.87</v>
      </c>
      <c r="F6263" s="4">
        <f t="shared" si="488"/>
        <v>0.29400000000001114</v>
      </c>
      <c r="G6263" s="4">
        <f t="shared" si="489"/>
        <v>0.29400000000001114</v>
      </c>
      <c r="H6263" s="7">
        <f t="shared" si="490"/>
        <v>8.6436000000006549E-2</v>
      </c>
      <c r="I6263" s="7"/>
      <c r="J6263">
        <v>108751</v>
      </c>
      <c r="K6263" s="8">
        <f t="shared" si="491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487"/>
        <v>107.22199999999999</v>
      </c>
      <c r="E6264" s="8">
        <f>K6293/1000</f>
        <v>107.559</v>
      </c>
      <c r="F6264" s="4">
        <f t="shared" si="488"/>
        <v>0.3370000000000033</v>
      </c>
      <c r="G6264" s="4">
        <f t="shared" si="489"/>
        <v>0.3370000000000033</v>
      </c>
      <c r="H6264" s="7">
        <f t="shared" si="490"/>
        <v>0.11356900000000222</v>
      </c>
      <c r="I6264" s="7"/>
      <c r="J6264">
        <v>108070</v>
      </c>
      <c r="K6264" s="8">
        <f t="shared" si="491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487"/>
        <v>63.334600000000002</v>
      </c>
      <c r="E6265" s="8">
        <f>K6294/1000</f>
        <v>64.3536</v>
      </c>
      <c r="F6265" s="4">
        <f t="shared" si="488"/>
        <v>1.0189999999999984</v>
      </c>
      <c r="G6265" s="4">
        <f t="shared" si="489"/>
        <v>1.0189999999999984</v>
      </c>
      <c r="H6265" s="7">
        <f t="shared" si="490"/>
        <v>1.0383609999999965</v>
      </c>
      <c r="I6265" s="7"/>
      <c r="J6265">
        <v>107479</v>
      </c>
      <c r="K6265" s="8">
        <f t="shared" si="491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487"/>
        <v>-0.92471500000000006</v>
      </c>
      <c r="E6266" s="8">
        <f>K6295/1000</f>
        <v>-0.92471500000000006</v>
      </c>
      <c r="F6266" s="4">
        <f t="shared" si="488"/>
        <v>0</v>
      </c>
      <c r="G6266" s="4">
        <f t="shared" si="489"/>
        <v>0</v>
      </c>
      <c r="H6266" s="7">
        <f t="shared" si="490"/>
        <v>0</v>
      </c>
      <c r="I6266" s="7"/>
      <c r="J6266">
        <v>107091</v>
      </c>
      <c r="K6266" s="8">
        <f t="shared" si="491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487"/>
        <v>-0.61187499999999995</v>
      </c>
      <c r="E6267" s="8">
        <f>K6296/1000</f>
        <v>-0.61187499999999995</v>
      </c>
      <c r="F6267" s="4">
        <f t="shared" si="488"/>
        <v>0</v>
      </c>
      <c r="G6267" s="4">
        <f t="shared" si="489"/>
        <v>0</v>
      </c>
      <c r="H6267" s="7">
        <f t="shared" si="490"/>
        <v>0</v>
      </c>
      <c r="I6267" s="7"/>
      <c r="J6267">
        <v>106887</v>
      </c>
      <c r="K6267" s="8">
        <f t="shared" si="491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487"/>
        <v>-0.61187499999999995</v>
      </c>
      <c r="E6268" s="8">
        <f>K6297/1000</f>
        <v>-0.61187499999999995</v>
      </c>
      <c r="F6268" s="4">
        <f t="shared" si="488"/>
        <v>0</v>
      </c>
      <c r="G6268" s="4">
        <f t="shared" si="489"/>
        <v>0</v>
      </c>
      <c r="H6268" s="7">
        <f t="shared" si="490"/>
        <v>0</v>
      </c>
      <c r="I6268" s="7"/>
      <c r="J6268">
        <v>106886</v>
      </c>
      <c r="K6268" s="8">
        <f t="shared" si="491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487"/>
        <v>-0.61187499999999995</v>
      </c>
      <c r="E6269" s="8">
        <f>K6298/1000</f>
        <v>-0.61187499999999995</v>
      </c>
      <c r="F6269" s="4">
        <f t="shared" si="488"/>
        <v>0</v>
      </c>
      <c r="G6269" s="4">
        <f t="shared" si="489"/>
        <v>0</v>
      </c>
      <c r="H6269" s="7">
        <f t="shared" si="490"/>
        <v>0</v>
      </c>
      <c r="I6269" s="7"/>
      <c r="J6269">
        <v>58790.2</v>
      </c>
      <c r="K6269" s="8">
        <f t="shared" si="491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487"/>
        <v>-0.61187499999999995</v>
      </c>
      <c r="E6270" s="8">
        <f>K6299/1000</f>
        <v>-0.61187499999999995</v>
      </c>
      <c r="F6270" s="4">
        <f t="shared" si="488"/>
        <v>0</v>
      </c>
      <c r="G6270" s="4">
        <f t="shared" si="489"/>
        <v>0</v>
      </c>
      <c r="H6270" s="7">
        <f t="shared" si="490"/>
        <v>0</v>
      </c>
      <c r="I6270" s="7"/>
      <c r="J6270">
        <v>29234.2</v>
      </c>
      <c r="K6270" s="8">
        <f t="shared" si="491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487"/>
        <v>-0.61187499999999995</v>
      </c>
      <c r="E6271" s="8">
        <f>K6300/1000</f>
        <v>-0.61187499999999995</v>
      </c>
      <c r="F6271" s="4">
        <f t="shared" si="488"/>
        <v>0</v>
      </c>
      <c r="G6271" s="4">
        <f t="shared" si="489"/>
        <v>0</v>
      </c>
      <c r="H6271" s="7">
        <f t="shared" si="490"/>
        <v>0</v>
      </c>
      <c r="I6271" s="7"/>
      <c r="J6271">
        <v>-924.71500000000003</v>
      </c>
      <c r="K6271" s="8">
        <f t="shared" si="491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487"/>
        <v>-0.61187499999999995</v>
      </c>
      <c r="E6272" s="8">
        <f>K6301/1000</f>
        <v>-0.61187499999999995</v>
      </c>
      <c r="F6272" s="4">
        <f t="shared" si="488"/>
        <v>0</v>
      </c>
      <c r="G6272" s="4">
        <f t="shared" si="489"/>
        <v>0</v>
      </c>
      <c r="H6272" s="7">
        <f t="shared" si="490"/>
        <v>0</v>
      </c>
      <c r="I6272" s="7"/>
      <c r="J6272">
        <v>-611.875</v>
      </c>
      <c r="K6272" s="8">
        <f t="shared" si="491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487"/>
        <v>-0.61187499999999995</v>
      </c>
      <c r="E6273" s="8">
        <f>K6302/1000</f>
        <v>-0.61187499999999995</v>
      </c>
      <c r="F6273" s="4">
        <f t="shared" si="488"/>
        <v>0</v>
      </c>
      <c r="G6273" s="4">
        <f t="shared" si="489"/>
        <v>0</v>
      </c>
      <c r="H6273" s="7">
        <f t="shared" si="490"/>
        <v>0</v>
      </c>
      <c r="I6273" s="7"/>
      <c r="J6273">
        <v>-611.875</v>
      </c>
      <c r="K6273" s="8">
        <f t="shared" si="491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487"/>
        <v>-0.61187499999999995</v>
      </c>
      <c r="E6274" s="8">
        <f>K6303/1000</f>
        <v>-0.61187499999999995</v>
      </c>
      <c r="F6274" s="4">
        <f t="shared" si="488"/>
        <v>0</v>
      </c>
      <c r="G6274" s="4">
        <f t="shared" si="489"/>
        <v>0</v>
      </c>
      <c r="H6274" s="7">
        <f t="shared" si="490"/>
        <v>0</v>
      </c>
      <c r="I6274" s="7"/>
      <c r="J6274">
        <v>-611.875</v>
      </c>
      <c r="K6274" s="8">
        <f t="shared" si="491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487"/>
        <v>-0.61187499999999995</v>
      </c>
      <c r="E6275" s="8">
        <f>K6304/1000</f>
        <v>-0.61187499999999995</v>
      </c>
      <c r="F6275" s="4">
        <f t="shared" si="488"/>
        <v>0</v>
      </c>
      <c r="G6275" s="4">
        <f t="shared" si="489"/>
        <v>0</v>
      </c>
      <c r="H6275" s="7">
        <f t="shared" si="490"/>
        <v>0</v>
      </c>
      <c r="I6275" s="7"/>
      <c r="J6275">
        <v>-611.875</v>
      </c>
      <c r="K6275" s="8">
        <f t="shared" si="491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487"/>
        <v>-0.61187499999999995</v>
      </c>
      <c r="E6276" s="8">
        <f>K6305/1000</f>
        <v>-0.61187499999999995</v>
      </c>
      <c r="F6276" s="4">
        <f t="shared" si="488"/>
        <v>0</v>
      </c>
      <c r="G6276" s="4">
        <f t="shared" si="489"/>
        <v>0</v>
      </c>
      <c r="H6276" s="7">
        <f t="shared" si="490"/>
        <v>0</v>
      </c>
      <c r="I6276" s="7"/>
      <c r="J6276">
        <v>-611.875</v>
      </c>
      <c r="K6276" s="8">
        <f t="shared" si="491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487"/>
        <v>-0.61187499999999995</v>
      </c>
      <c r="E6277" s="8">
        <f>K6306/1000</f>
        <v>-0.61187499999999995</v>
      </c>
      <c r="F6277" s="4">
        <f t="shared" si="488"/>
        <v>0</v>
      </c>
      <c r="G6277" s="4">
        <f t="shared" si="489"/>
        <v>0</v>
      </c>
      <c r="H6277" s="7">
        <f t="shared" si="490"/>
        <v>0</v>
      </c>
      <c r="I6277" s="7"/>
      <c r="J6277">
        <v>-611.875</v>
      </c>
      <c r="K6277" s="8">
        <f t="shared" si="491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487"/>
        <v>-1.0669200000000001</v>
      </c>
      <c r="E6278" s="8">
        <f>K6307/1000</f>
        <v>-1.0669200000000001</v>
      </c>
      <c r="F6278" s="4">
        <f t="shared" si="488"/>
        <v>0</v>
      </c>
      <c r="G6278" s="4">
        <f t="shared" si="489"/>
        <v>0</v>
      </c>
      <c r="H6278" s="7">
        <f t="shared" si="490"/>
        <v>0</v>
      </c>
      <c r="I6278" s="7"/>
      <c r="J6278">
        <v>-611.875</v>
      </c>
      <c r="K6278" s="8">
        <f t="shared" si="491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487"/>
        <v>-2.8786399999999999</v>
      </c>
      <c r="E6279" s="8">
        <f>K6308/1000</f>
        <v>-2.87826</v>
      </c>
      <c r="F6279" s="4">
        <f t="shared" si="488"/>
        <v>3.7999999999982492E-4</v>
      </c>
      <c r="G6279" s="4">
        <f t="shared" si="489"/>
        <v>3.7999999999982492E-4</v>
      </c>
      <c r="H6279" s="7">
        <f t="shared" si="490"/>
        <v>1.4439999999986693E-7</v>
      </c>
      <c r="I6279" s="7"/>
      <c r="J6279">
        <v>-611.875</v>
      </c>
      <c r="K6279" s="8">
        <f t="shared" si="491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487"/>
        <v>77.441100000000006</v>
      </c>
      <c r="E6280" s="8">
        <f>K6309/1000</f>
        <v>76.643600000000006</v>
      </c>
      <c r="F6280" s="4">
        <f t="shared" si="488"/>
        <v>-0.79749999999999943</v>
      </c>
      <c r="G6280" s="4">
        <f t="shared" si="489"/>
        <v>0.79749999999999943</v>
      </c>
      <c r="H6280" s="7">
        <f t="shared" si="490"/>
        <v>0.63600624999999911</v>
      </c>
      <c r="I6280" s="7"/>
      <c r="J6280">
        <v>-611.875</v>
      </c>
      <c r="K6280" s="8">
        <f t="shared" si="491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492">C6281/1000</f>
        <v>110.699</v>
      </c>
      <c r="E6281" s="8">
        <f>K6310/1000</f>
        <v>110.81100000000001</v>
      </c>
      <c r="F6281" s="4">
        <f t="shared" ref="F6281:F6344" si="493">(E6281- D6281)</f>
        <v>0.11200000000000898</v>
      </c>
      <c r="G6281" s="4">
        <f t="shared" ref="G6281:G6344" si="494">ABS(F6281)</f>
        <v>0.11200000000000898</v>
      </c>
      <c r="H6281" s="7">
        <f t="shared" ref="H6281:H6344" si="495">(G6281^2)</f>
        <v>1.2544000000002012E-2</v>
      </c>
      <c r="I6281" s="7"/>
      <c r="J6281">
        <v>-611.875</v>
      </c>
      <c r="K6281" s="8">
        <f t="shared" si="491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492"/>
        <v>110.321</v>
      </c>
      <c r="E6282" s="8">
        <f>K6311/1000</f>
        <v>110.699</v>
      </c>
      <c r="F6282" s="4">
        <f t="shared" si="493"/>
        <v>0.37800000000000011</v>
      </c>
      <c r="G6282" s="4">
        <f t="shared" si="494"/>
        <v>0.37800000000000011</v>
      </c>
      <c r="H6282" s="7">
        <f t="shared" si="495"/>
        <v>0.14288400000000009</v>
      </c>
      <c r="I6282" s="7"/>
      <c r="J6282">
        <v>-611.875</v>
      </c>
      <c r="K6282" s="8">
        <f t="shared" si="491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492"/>
        <v>109.67100000000001</v>
      </c>
      <c r="E6283" s="8">
        <f>K6312/1000</f>
        <v>110.03100000000001</v>
      </c>
      <c r="F6283" s="4">
        <f t="shared" si="493"/>
        <v>0.35999999999999943</v>
      </c>
      <c r="G6283" s="4">
        <f t="shared" si="494"/>
        <v>0.35999999999999943</v>
      </c>
      <c r="H6283" s="7">
        <f t="shared" si="495"/>
        <v>0.1295999999999996</v>
      </c>
      <c r="I6283" s="7"/>
      <c r="J6283">
        <v>-1066.92</v>
      </c>
      <c r="K6283" s="8">
        <f t="shared" si="491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492"/>
        <v>108.48399999999999</v>
      </c>
      <c r="E6284" s="8">
        <f>K6313/1000</f>
        <v>108.816</v>
      </c>
      <c r="F6284" s="4">
        <f t="shared" si="493"/>
        <v>0.33200000000000784</v>
      </c>
      <c r="G6284" s="4">
        <f t="shared" si="494"/>
        <v>0.33200000000000784</v>
      </c>
      <c r="H6284" s="7">
        <f t="shared" si="495"/>
        <v>0.11022400000000521</v>
      </c>
      <c r="I6284" s="7"/>
      <c r="J6284">
        <v>-3793.83</v>
      </c>
      <c r="K6284" s="8">
        <f t="shared" si="491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492"/>
        <v>107.85899999999999</v>
      </c>
      <c r="E6285" s="8">
        <f>K6314/1000</f>
        <v>108.233</v>
      </c>
      <c r="F6285" s="4">
        <f t="shared" si="493"/>
        <v>0.37400000000000944</v>
      </c>
      <c r="G6285" s="4">
        <f t="shared" si="494"/>
        <v>0.37400000000000944</v>
      </c>
      <c r="H6285" s="7">
        <f t="shared" si="495"/>
        <v>0.13987600000000705</v>
      </c>
      <c r="I6285" s="7"/>
      <c r="J6285">
        <v>99290</v>
      </c>
      <c r="K6285" s="8">
        <f t="shared" si="491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492"/>
        <v>100.024</v>
      </c>
      <c r="E6286" s="8">
        <f>K6315/1000</f>
        <v>101.401</v>
      </c>
      <c r="F6286" s="4">
        <f t="shared" si="493"/>
        <v>1.3769999999999953</v>
      </c>
      <c r="G6286" s="4">
        <f t="shared" si="494"/>
        <v>1.3769999999999953</v>
      </c>
      <c r="H6286" s="7">
        <f t="shared" si="495"/>
        <v>1.8961289999999871</v>
      </c>
      <c r="I6286" s="7"/>
      <c r="J6286">
        <v>110299</v>
      </c>
      <c r="K6286" s="8">
        <f t="shared" si="491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492"/>
        <v>48.008099999999999</v>
      </c>
      <c r="E6287" s="8">
        <f>K6316/1000</f>
        <v>49.033000000000001</v>
      </c>
      <c r="F6287" s="4">
        <f t="shared" si="493"/>
        <v>1.0249000000000024</v>
      </c>
      <c r="G6287" s="4">
        <f t="shared" si="494"/>
        <v>1.0249000000000024</v>
      </c>
      <c r="H6287" s="7">
        <f t="shared" si="495"/>
        <v>1.050420010000005</v>
      </c>
      <c r="I6287" s="7"/>
      <c r="J6287">
        <v>109947</v>
      </c>
      <c r="K6287" s="8">
        <f t="shared" si="491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492"/>
        <v>89.653399999999991</v>
      </c>
      <c r="E6288" s="8">
        <f>K6317/1000</f>
        <v>90.404300000000006</v>
      </c>
      <c r="F6288" s="4">
        <f t="shared" si="493"/>
        <v>0.75090000000001567</v>
      </c>
      <c r="G6288" s="4">
        <f t="shared" si="494"/>
        <v>0.75090000000001567</v>
      </c>
      <c r="H6288" s="7">
        <f t="shared" si="495"/>
        <v>0.56385081000002357</v>
      </c>
      <c r="I6288" s="7"/>
      <c r="J6288">
        <v>109065</v>
      </c>
      <c r="K6288" s="8">
        <f t="shared" si="491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492"/>
        <v>55.333800000000004</v>
      </c>
      <c r="E6289" s="8">
        <f>K6318/1000</f>
        <v>56.250999999999998</v>
      </c>
      <c r="F6289" s="4">
        <f t="shared" si="493"/>
        <v>0.91719999999999402</v>
      </c>
      <c r="G6289" s="4">
        <f t="shared" si="494"/>
        <v>0.91719999999999402</v>
      </c>
      <c r="H6289" s="7">
        <f t="shared" si="495"/>
        <v>0.84125583999998899</v>
      </c>
      <c r="I6289" s="7"/>
      <c r="J6289">
        <v>108669</v>
      </c>
      <c r="K6289" s="8">
        <f t="shared" si="491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492"/>
        <v>-0.92471500000000006</v>
      </c>
      <c r="E6290" s="8">
        <f>K6319/1000</f>
        <v>-0.92471500000000006</v>
      </c>
      <c r="F6290" s="4">
        <f t="shared" si="493"/>
        <v>0</v>
      </c>
      <c r="G6290" s="4">
        <f t="shared" si="494"/>
        <v>0</v>
      </c>
      <c r="H6290" s="7">
        <f t="shared" si="495"/>
        <v>0</v>
      </c>
      <c r="I6290" s="7"/>
      <c r="J6290">
        <v>108282</v>
      </c>
      <c r="K6290" s="8">
        <f t="shared" si="491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492"/>
        <v>-0.61187499999999995</v>
      </c>
      <c r="E6291" s="8">
        <f>K6320/1000</f>
        <v>-0.61187499999999995</v>
      </c>
      <c r="F6291" s="4">
        <f t="shared" si="493"/>
        <v>0</v>
      </c>
      <c r="G6291" s="4">
        <f t="shared" si="494"/>
        <v>0</v>
      </c>
      <c r="H6291" s="7">
        <f t="shared" si="495"/>
        <v>0</v>
      </c>
      <c r="I6291" s="7"/>
      <c r="J6291">
        <v>108088</v>
      </c>
      <c r="K6291" s="8">
        <f t="shared" si="491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492"/>
        <v>-0.61187499999999995</v>
      </c>
      <c r="E6292" s="8">
        <f>K6321/1000</f>
        <v>-0.61187499999999995</v>
      </c>
      <c r="F6292" s="4">
        <f t="shared" si="493"/>
        <v>0</v>
      </c>
      <c r="G6292" s="4">
        <f t="shared" si="494"/>
        <v>0</v>
      </c>
      <c r="H6292" s="7">
        <f t="shared" si="495"/>
        <v>0</v>
      </c>
      <c r="I6292" s="7"/>
      <c r="J6292">
        <v>107870</v>
      </c>
      <c r="K6292" s="8">
        <f t="shared" si="491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492"/>
        <v>-0.61187499999999995</v>
      </c>
      <c r="E6293" s="8">
        <f>K6322/1000</f>
        <v>-0.61187499999999995</v>
      </c>
      <c r="F6293" s="4">
        <f t="shared" si="493"/>
        <v>0</v>
      </c>
      <c r="G6293" s="4">
        <f t="shared" si="494"/>
        <v>0</v>
      </c>
      <c r="H6293" s="7">
        <f t="shared" si="495"/>
        <v>0</v>
      </c>
      <c r="I6293" s="7"/>
      <c r="J6293">
        <v>107559</v>
      </c>
      <c r="K6293" s="8">
        <f t="shared" si="491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492"/>
        <v>-0.61187499999999995</v>
      </c>
      <c r="E6294" s="8">
        <f>K6323/1000</f>
        <v>-0.61187499999999995</v>
      </c>
      <c r="F6294" s="4">
        <f t="shared" si="493"/>
        <v>0</v>
      </c>
      <c r="G6294" s="4">
        <f t="shared" si="494"/>
        <v>0</v>
      </c>
      <c r="H6294" s="7">
        <f t="shared" si="495"/>
        <v>0</v>
      </c>
      <c r="I6294" s="7"/>
      <c r="J6294">
        <v>64353.599999999999</v>
      </c>
      <c r="K6294" s="8">
        <f t="shared" si="491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492"/>
        <v>-0.61187499999999995</v>
      </c>
      <c r="E6295" s="8">
        <f>K6324/1000</f>
        <v>-0.61187499999999995</v>
      </c>
      <c r="F6295" s="4">
        <f t="shared" si="493"/>
        <v>0</v>
      </c>
      <c r="G6295" s="4">
        <f t="shared" si="494"/>
        <v>0</v>
      </c>
      <c r="H6295" s="7">
        <f t="shared" si="495"/>
        <v>0</v>
      </c>
      <c r="I6295" s="7"/>
      <c r="J6295">
        <v>-924.71500000000003</v>
      </c>
      <c r="K6295" s="8">
        <f t="shared" si="491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492"/>
        <v>-0.61187499999999995</v>
      </c>
      <c r="E6296" s="8">
        <f>K6325/1000</f>
        <v>-0.61187499999999995</v>
      </c>
      <c r="F6296" s="4">
        <f t="shared" si="493"/>
        <v>0</v>
      </c>
      <c r="G6296" s="4">
        <f t="shared" si="494"/>
        <v>0</v>
      </c>
      <c r="H6296" s="7">
        <f t="shared" si="495"/>
        <v>0</v>
      </c>
      <c r="I6296" s="7"/>
      <c r="J6296">
        <v>-611.875</v>
      </c>
      <c r="K6296" s="8">
        <f t="shared" si="491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492"/>
        <v>-0.61187499999999995</v>
      </c>
      <c r="E6297" s="8">
        <f>K6326/1000</f>
        <v>-0.61187499999999995</v>
      </c>
      <c r="F6297" s="4">
        <f t="shared" si="493"/>
        <v>0</v>
      </c>
      <c r="G6297" s="4">
        <f t="shared" si="494"/>
        <v>0</v>
      </c>
      <c r="H6297" s="7">
        <f t="shared" si="495"/>
        <v>0</v>
      </c>
      <c r="I6297" s="7"/>
      <c r="J6297">
        <v>-611.875</v>
      </c>
      <c r="K6297" s="8">
        <f t="shared" si="491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492"/>
        <v>-0.61187499999999995</v>
      </c>
      <c r="E6298" s="8">
        <f>K6327/1000</f>
        <v>-0.61187499999999995</v>
      </c>
      <c r="F6298" s="4">
        <f t="shared" si="493"/>
        <v>0</v>
      </c>
      <c r="G6298" s="4">
        <f t="shared" si="494"/>
        <v>0</v>
      </c>
      <c r="H6298" s="7">
        <f t="shared" si="495"/>
        <v>0</v>
      </c>
      <c r="I6298" s="7"/>
      <c r="J6298">
        <v>-611.875</v>
      </c>
      <c r="K6298" s="8">
        <f t="shared" si="491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492"/>
        <v>-0.61187499999999995</v>
      </c>
      <c r="E6299" s="8">
        <f>K6328/1000</f>
        <v>-0.61187499999999995</v>
      </c>
      <c r="F6299" s="4">
        <f t="shared" si="493"/>
        <v>0</v>
      </c>
      <c r="G6299" s="4">
        <f t="shared" si="494"/>
        <v>0</v>
      </c>
      <c r="H6299" s="7">
        <f t="shared" si="495"/>
        <v>0</v>
      </c>
      <c r="I6299" s="7"/>
      <c r="J6299">
        <v>-611.875</v>
      </c>
      <c r="K6299" s="8">
        <f t="shared" si="491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492"/>
        <v>-0.61187499999999995</v>
      </c>
      <c r="E6300" s="8">
        <f>K6329/1000</f>
        <v>-0.61187499999999995</v>
      </c>
      <c r="F6300" s="4">
        <f t="shared" si="493"/>
        <v>0</v>
      </c>
      <c r="G6300" s="4">
        <f t="shared" si="494"/>
        <v>0</v>
      </c>
      <c r="H6300" s="7">
        <f t="shared" si="495"/>
        <v>0</v>
      </c>
      <c r="I6300" s="7"/>
      <c r="J6300">
        <v>-611.875</v>
      </c>
      <c r="K6300" s="8">
        <f t="shared" si="491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492"/>
        <v>-0.61187499999999995</v>
      </c>
      <c r="E6301" s="8">
        <f>K6330/1000</f>
        <v>-0.61187499999999995</v>
      </c>
      <c r="F6301" s="4">
        <f t="shared" si="493"/>
        <v>0</v>
      </c>
      <c r="G6301" s="4">
        <f t="shared" si="494"/>
        <v>0</v>
      </c>
      <c r="H6301" s="7">
        <f t="shared" si="495"/>
        <v>0</v>
      </c>
      <c r="I6301" s="7"/>
      <c r="J6301">
        <v>-611.875</v>
      </c>
      <c r="K6301" s="8">
        <f t="shared" si="491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492"/>
        <v>-1.0669200000000001</v>
      </c>
      <c r="E6302" s="8">
        <f>K6331/1000</f>
        <v>-1.0669200000000001</v>
      </c>
      <c r="F6302" s="4">
        <f t="shared" si="493"/>
        <v>0</v>
      </c>
      <c r="G6302" s="4">
        <f t="shared" si="494"/>
        <v>0</v>
      </c>
      <c r="H6302" s="7">
        <f t="shared" si="495"/>
        <v>0</v>
      </c>
      <c r="I6302" s="7"/>
      <c r="J6302">
        <v>-611.875</v>
      </c>
      <c r="K6302" s="8">
        <f t="shared" si="491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492"/>
        <v>-2.4143000000000003</v>
      </c>
      <c r="E6303" s="8">
        <f>K6332/1000</f>
        <v>-2.4136799999999998</v>
      </c>
      <c r="F6303" s="4">
        <f t="shared" si="493"/>
        <v>6.2000000000050903E-4</v>
      </c>
      <c r="G6303" s="4">
        <f t="shared" si="494"/>
        <v>6.2000000000050903E-4</v>
      </c>
      <c r="H6303" s="7">
        <f t="shared" si="495"/>
        <v>3.8440000000063123E-7</v>
      </c>
      <c r="I6303" s="7"/>
      <c r="J6303">
        <v>-611.875</v>
      </c>
      <c r="K6303" s="8">
        <f t="shared" si="491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492"/>
        <v>49.398300000000006</v>
      </c>
      <c r="E6304" s="8">
        <f>K6333/1000</f>
        <v>48.3992</v>
      </c>
      <c r="F6304" s="4">
        <f t="shared" si="493"/>
        <v>-0.99910000000000565</v>
      </c>
      <c r="G6304" s="4">
        <f t="shared" si="494"/>
        <v>0.99910000000000565</v>
      </c>
      <c r="H6304" s="7">
        <f t="shared" si="495"/>
        <v>0.99820081000001126</v>
      </c>
      <c r="I6304" s="7"/>
      <c r="J6304">
        <v>-611.875</v>
      </c>
      <c r="K6304" s="8">
        <f t="shared" si="491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492"/>
        <v>109.74</v>
      </c>
      <c r="E6305" s="8">
        <f>K6334/1000</f>
        <v>109.76900000000001</v>
      </c>
      <c r="F6305" s="4">
        <f t="shared" si="493"/>
        <v>2.9000000000010573E-2</v>
      </c>
      <c r="G6305" s="4">
        <f t="shared" si="494"/>
        <v>2.9000000000010573E-2</v>
      </c>
      <c r="H6305" s="7">
        <f t="shared" si="495"/>
        <v>8.4100000000061318E-4</v>
      </c>
      <c r="I6305" s="7"/>
      <c r="J6305">
        <v>-611.875</v>
      </c>
      <c r="K6305" s="8">
        <f t="shared" si="491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492"/>
        <v>108.751</v>
      </c>
      <c r="E6306" s="8">
        <f>K6335/1000</f>
        <v>108.86</v>
      </c>
      <c r="F6306" s="4">
        <f t="shared" si="493"/>
        <v>0.10899999999999466</v>
      </c>
      <c r="G6306" s="4">
        <f t="shared" si="494"/>
        <v>0.10899999999999466</v>
      </c>
      <c r="H6306" s="7">
        <f t="shared" si="495"/>
        <v>1.1880999999998835E-2</v>
      </c>
      <c r="I6306" s="7"/>
      <c r="J6306">
        <v>-611.875</v>
      </c>
      <c r="K6306" s="8">
        <f t="shared" si="491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492"/>
        <v>108.139</v>
      </c>
      <c r="E6307" s="8">
        <f>K6336/1000</f>
        <v>108.46</v>
      </c>
      <c r="F6307" s="4">
        <f t="shared" si="493"/>
        <v>0.32099999999999795</v>
      </c>
      <c r="G6307" s="4">
        <f t="shared" si="494"/>
        <v>0.32099999999999795</v>
      </c>
      <c r="H6307" s="7">
        <f t="shared" si="495"/>
        <v>0.10304099999999869</v>
      </c>
      <c r="I6307" s="7"/>
      <c r="J6307">
        <v>-1066.92</v>
      </c>
      <c r="K6307" s="8">
        <f t="shared" si="491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492"/>
        <v>107.765</v>
      </c>
      <c r="E6308" s="8">
        <f>K6337/1000</f>
        <v>108.051</v>
      </c>
      <c r="F6308" s="4">
        <f t="shared" si="493"/>
        <v>0.28600000000000136</v>
      </c>
      <c r="G6308" s="4">
        <f t="shared" si="494"/>
        <v>0.28600000000000136</v>
      </c>
      <c r="H6308" s="7">
        <f t="shared" si="495"/>
        <v>8.1796000000000785E-2</v>
      </c>
      <c r="I6308" s="7"/>
      <c r="J6308">
        <v>-2878.26</v>
      </c>
      <c r="K6308" s="8">
        <f t="shared" si="491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492"/>
        <v>107.474</v>
      </c>
      <c r="E6309" s="8">
        <f>K6338/1000</f>
        <v>107.913</v>
      </c>
      <c r="F6309" s="4">
        <f t="shared" si="493"/>
        <v>0.43899999999999295</v>
      </c>
      <c r="G6309" s="4">
        <f t="shared" si="494"/>
        <v>0.43899999999999295</v>
      </c>
      <c r="H6309" s="7">
        <f t="shared" si="495"/>
        <v>0.19272099999999381</v>
      </c>
      <c r="I6309" s="7"/>
      <c r="J6309">
        <v>76643.600000000006</v>
      </c>
      <c r="K6309" s="8">
        <f t="shared" si="491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492"/>
        <v>107.251</v>
      </c>
      <c r="E6310" s="8">
        <f>K6339/1000</f>
        <v>107.595</v>
      </c>
      <c r="F6310" s="4">
        <f t="shared" si="493"/>
        <v>0.34399999999999409</v>
      </c>
      <c r="G6310" s="4">
        <f t="shared" si="494"/>
        <v>0.34399999999999409</v>
      </c>
      <c r="H6310" s="7">
        <f t="shared" si="495"/>
        <v>0.11833599999999593</v>
      </c>
      <c r="I6310" s="7"/>
      <c r="J6310">
        <v>110811</v>
      </c>
      <c r="K6310" s="8">
        <f t="shared" si="491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492"/>
        <v>107.497</v>
      </c>
      <c r="E6311" s="8">
        <f>K6340/1000</f>
        <v>107.70099999999999</v>
      </c>
      <c r="F6311" s="4">
        <f t="shared" si="493"/>
        <v>0.20399999999999352</v>
      </c>
      <c r="G6311" s="4">
        <f t="shared" si="494"/>
        <v>0.20399999999999352</v>
      </c>
      <c r="H6311" s="7">
        <f t="shared" si="495"/>
        <v>4.1615999999997356E-2</v>
      </c>
      <c r="I6311" s="7"/>
      <c r="J6311">
        <v>110699</v>
      </c>
      <c r="K6311" s="8">
        <f t="shared" si="491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492"/>
        <v>46.475300000000004</v>
      </c>
      <c r="E6312" s="8">
        <f>K6341/1000</f>
        <v>46.977899999999998</v>
      </c>
      <c r="F6312" s="4">
        <f t="shared" si="493"/>
        <v>0.50259999999999394</v>
      </c>
      <c r="G6312" s="4">
        <f t="shared" si="494"/>
        <v>0.50259999999999394</v>
      </c>
      <c r="H6312" s="7">
        <f t="shared" si="495"/>
        <v>0.25260675999999394</v>
      </c>
      <c r="I6312" s="7"/>
      <c r="J6312">
        <v>110031</v>
      </c>
      <c r="K6312" s="8">
        <f t="shared" si="491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492"/>
        <v>-0.92471500000000006</v>
      </c>
      <c r="E6313" s="8">
        <f>K6342/1000</f>
        <v>-0.92471500000000006</v>
      </c>
      <c r="F6313" s="4">
        <f t="shared" si="493"/>
        <v>0</v>
      </c>
      <c r="G6313" s="4">
        <f t="shared" si="494"/>
        <v>0</v>
      </c>
      <c r="H6313" s="7">
        <f t="shared" si="495"/>
        <v>0</v>
      </c>
      <c r="I6313" s="7"/>
      <c r="J6313">
        <v>108816</v>
      </c>
      <c r="K6313" s="8">
        <f t="shared" si="491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492"/>
        <v>-0.92471500000000006</v>
      </c>
      <c r="E6314" s="8">
        <f>K6343/1000</f>
        <v>-0.92471500000000006</v>
      </c>
      <c r="F6314" s="4">
        <f t="shared" si="493"/>
        <v>0</v>
      </c>
      <c r="G6314" s="4">
        <f t="shared" si="494"/>
        <v>0</v>
      </c>
      <c r="H6314" s="7">
        <f t="shared" si="495"/>
        <v>0</v>
      </c>
      <c r="I6314" s="7"/>
      <c r="J6314">
        <v>108233</v>
      </c>
      <c r="K6314" s="8">
        <f t="shared" si="491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492"/>
        <v>-0.61187499999999995</v>
      </c>
      <c r="E6315" s="8">
        <f>K6344/1000</f>
        <v>-0.61187499999999995</v>
      </c>
      <c r="F6315" s="4">
        <f t="shared" si="493"/>
        <v>0</v>
      </c>
      <c r="G6315" s="4">
        <f t="shared" si="494"/>
        <v>0</v>
      </c>
      <c r="H6315" s="7">
        <f t="shared" si="495"/>
        <v>0</v>
      </c>
      <c r="I6315" s="7"/>
      <c r="J6315">
        <v>101401</v>
      </c>
      <c r="K6315" s="8">
        <f t="shared" si="491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492"/>
        <v>-0.61187499999999995</v>
      </c>
      <c r="E6316" s="8">
        <f>K6345/1000</f>
        <v>-0.61187499999999995</v>
      </c>
      <c r="F6316" s="4">
        <f t="shared" si="493"/>
        <v>0</v>
      </c>
      <c r="G6316" s="4">
        <f t="shared" si="494"/>
        <v>0</v>
      </c>
      <c r="H6316" s="7">
        <f t="shared" si="495"/>
        <v>0</v>
      </c>
      <c r="I6316" s="7"/>
      <c r="J6316">
        <v>49033</v>
      </c>
      <c r="K6316" s="8">
        <f t="shared" ref="K6316:K6379" si="496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492"/>
        <v>-0.61187499999999995</v>
      </c>
      <c r="E6317" s="8">
        <f>K6346/1000</f>
        <v>-0.61187499999999995</v>
      </c>
      <c r="F6317" s="4">
        <f t="shared" si="493"/>
        <v>0</v>
      </c>
      <c r="G6317" s="4">
        <f t="shared" si="494"/>
        <v>0</v>
      </c>
      <c r="H6317" s="7">
        <f t="shared" si="495"/>
        <v>0</v>
      </c>
      <c r="I6317" s="7"/>
      <c r="J6317">
        <v>90404.3</v>
      </c>
      <c r="K6317" s="8">
        <f t="shared" si="496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492"/>
        <v>-0.61187499999999995</v>
      </c>
      <c r="E6318" s="8">
        <f>K6347/1000</f>
        <v>-0.61187499999999995</v>
      </c>
      <c r="F6318" s="4">
        <f t="shared" si="493"/>
        <v>0</v>
      </c>
      <c r="G6318" s="4">
        <f t="shared" si="494"/>
        <v>0</v>
      </c>
      <c r="H6318" s="7">
        <f t="shared" si="495"/>
        <v>0</v>
      </c>
      <c r="I6318" s="7"/>
      <c r="J6318">
        <v>56251</v>
      </c>
      <c r="K6318" s="8">
        <f t="shared" si="496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492"/>
        <v>-0.61187499999999995</v>
      </c>
      <c r="E6319" s="8">
        <f>K6348/1000</f>
        <v>-0.61187499999999995</v>
      </c>
      <c r="F6319" s="4">
        <f t="shared" si="493"/>
        <v>0</v>
      </c>
      <c r="G6319" s="4">
        <f t="shared" si="494"/>
        <v>0</v>
      </c>
      <c r="H6319" s="7">
        <f t="shared" si="495"/>
        <v>0</v>
      </c>
      <c r="I6319" s="7"/>
      <c r="J6319">
        <v>-924.71500000000003</v>
      </c>
      <c r="K6319" s="8">
        <f t="shared" si="496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492"/>
        <v>-0.61187499999999995</v>
      </c>
      <c r="E6320" s="8">
        <f>K6349/1000</f>
        <v>-0.61187499999999995</v>
      </c>
      <c r="F6320" s="4">
        <f t="shared" si="493"/>
        <v>0</v>
      </c>
      <c r="G6320" s="4">
        <f t="shared" si="494"/>
        <v>0</v>
      </c>
      <c r="H6320" s="7">
        <f t="shared" si="495"/>
        <v>0</v>
      </c>
      <c r="I6320" s="7"/>
      <c r="J6320">
        <v>-611.875</v>
      </c>
      <c r="K6320" s="8">
        <f t="shared" si="496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492"/>
        <v>-0.61187499999999995</v>
      </c>
      <c r="E6321" s="8">
        <f>K6350/1000</f>
        <v>-0.61187499999999995</v>
      </c>
      <c r="F6321" s="4">
        <f t="shared" si="493"/>
        <v>0</v>
      </c>
      <c r="G6321" s="4">
        <f t="shared" si="494"/>
        <v>0</v>
      </c>
      <c r="H6321" s="7">
        <f t="shared" si="495"/>
        <v>0</v>
      </c>
      <c r="I6321" s="7"/>
      <c r="J6321">
        <v>-611.875</v>
      </c>
      <c r="K6321" s="8">
        <f t="shared" si="496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492"/>
        <v>-0.61187499999999995</v>
      </c>
      <c r="E6322" s="8">
        <f>K6351/1000</f>
        <v>-0.61187499999999995</v>
      </c>
      <c r="F6322" s="4">
        <f t="shared" si="493"/>
        <v>0</v>
      </c>
      <c r="G6322" s="4">
        <f t="shared" si="494"/>
        <v>0</v>
      </c>
      <c r="H6322" s="7">
        <f t="shared" si="495"/>
        <v>0</v>
      </c>
      <c r="I6322" s="7"/>
      <c r="J6322">
        <v>-611.875</v>
      </c>
      <c r="K6322" s="8">
        <f t="shared" si="496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492"/>
        <v>-0.61187499999999995</v>
      </c>
      <c r="E6323" s="8">
        <f>K6352/1000</f>
        <v>-0.61187499999999995</v>
      </c>
      <c r="F6323" s="4">
        <f t="shared" si="493"/>
        <v>0</v>
      </c>
      <c r="G6323" s="4">
        <f t="shared" si="494"/>
        <v>0</v>
      </c>
      <c r="H6323" s="7">
        <f t="shared" si="495"/>
        <v>0</v>
      </c>
      <c r="I6323" s="7"/>
      <c r="J6323">
        <v>-611.875</v>
      </c>
      <c r="K6323" s="8">
        <f t="shared" si="496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492"/>
        <v>-0.61187499999999995</v>
      </c>
      <c r="E6324" s="8">
        <f>K6353/1000</f>
        <v>-0.61187499999999995</v>
      </c>
      <c r="F6324" s="4">
        <f t="shared" si="493"/>
        <v>0</v>
      </c>
      <c r="G6324" s="4">
        <f t="shared" si="494"/>
        <v>0</v>
      </c>
      <c r="H6324" s="7">
        <f t="shared" si="495"/>
        <v>0</v>
      </c>
      <c r="I6324" s="7"/>
      <c r="J6324">
        <v>-611.875</v>
      </c>
      <c r="K6324" s="8">
        <f t="shared" si="496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492"/>
        <v>-0.61187499999999995</v>
      </c>
      <c r="E6325" s="8">
        <f>K6354/1000</f>
        <v>-0.61187499999999995</v>
      </c>
      <c r="F6325" s="4">
        <f t="shared" si="493"/>
        <v>0</v>
      </c>
      <c r="G6325" s="4">
        <f t="shared" si="494"/>
        <v>0</v>
      </c>
      <c r="H6325" s="7">
        <f t="shared" si="495"/>
        <v>0</v>
      </c>
      <c r="I6325" s="7"/>
      <c r="J6325">
        <v>-611.875</v>
      </c>
      <c r="K6325" s="8">
        <f t="shared" si="496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492"/>
        <v>-1.0669200000000001</v>
      </c>
      <c r="E6326" s="8">
        <f>K6355/1000</f>
        <v>-1.0669200000000001</v>
      </c>
      <c r="F6326" s="4">
        <f t="shared" si="493"/>
        <v>0</v>
      </c>
      <c r="G6326" s="4">
        <f t="shared" si="494"/>
        <v>0</v>
      </c>
      <c r="H6326" s="7">
        <f t="shared" si="495"/>
        <v>0</v>
      </c>
      <c r="I6326" s="7"/>
      <c r="J6326">
        <v>-611.875</v>
      </c>
      <c r="K6326" s="8">
        <f t="shared" si="496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492"/>
        <v>-3.7488699999999997</v>
      </c>
      <c r="E6327" s="8">
        <f>K6356/1000</f>
        <v>-3.7468300000000001</v>
      </c>
      <c r="F6327" s="4">
        <f t="shared" si="493"/>
        <v>2.0399999999995977E-3</v>
      </c>
      <c r="G6327" s="4">
        <f t="shared" si="494"/>
        <v>2.0399999999995977E-3</v>
      </c>
      <c r="H6327" s="7">
        <f t="shared" si="495"/>
        <v>4.1615999999983586E-6</v>
      </c>
      <c r="I6327" s="7"/>
      <c r="J6327">
        <v>-611.875</v>
      </c>
      <c r="K6327" s="8">
        <f t="shared" si="496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492"/>
        <v>47.185099999999998</v>
      </c>
      <c r="E6328" s="8">
        <f>K6357/1000</f>
        <v>46.112400000000001</v>
      </c>
      <c r="F6328" s="4">
        <f t="shared" si="493"/>
        <v>-1.0726999999999975</v>
      </c>
      <c r="G6328" s="4">
        <f t="shared" si="494"/>
        <v>1.0726999999999975</v>
      </c>
      <c r="H6328" s="7">
        <f t="shared" si="495"/>
        <v>1.1506852899999946</v>
      </c>
      <c r="I6328" s="7"/>
      <c r="J6328">
        <v>-611.875</v>
      </c>
      <c r="K6328" s="8">
        <f t="shared" si="496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492"/>
        <v>109.80800000000001</v>
      </c>
      <c r="E6329" s="8">
        <f>K6358/1000</f>
        <v>109.896</v>
      </c>
      <c r="F6329" s="4">
        <f t="shared" si="493"/>
        <v>8.7999999999993861E-2</v>
      </c>
      <c r="G6329" s="4">
        <f t="shared" si="494"/>
        <v>8.7999999999993861E-2</v>
      </c>
      <c r="H6329" s="7">
        <f t="shared" si="495"/>
        <v>7.7439999999989193E-3</v>
      </c>
      <c r="I6329" s="7"/>
      <c r="J6329">
        <v>-611.875</v>
      </c>
      <c r="K6329" s="8">
        <f t="shared" si="496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492"/>
        <v>109.307</v>
      </c>
      <c r="E6330" s="8">
        <f>K6359/1000</f>
        <v>109.65</v>
      </c>
      <c r="F6330" s="4">
        <f t="shared" si="493"/>
        <v>0.34300000000000352</v>
      </c>
      <c r="G6330" s="4">
        <f t="shared" si="494"/>
        <v>0.34300000000000352</v>
      </c>
      <c r="H6330" s="7">
        <f t="shared" si="495"/>
        <v>0.11764900000000242</v>
      </c>
      <c r="I6330" s="7"/>
      <c r="J6330">
        <v>-611.875</v>
      </c>
      <c r="K6330" s="8">
        <f t="shared" si="496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492"/>
        <v>52.053400000000003</v>
      </c>
      <c r="E6331" s="8">
        <f>K6360/1000</f>
        <v>52.229699999999994</v>
      </c>
      <c r="F6331" s="4">
        <f t="shared" si="493"/>
        <v>0.17629999999999058</v>
      </c>
      <c r="G6331" s="4">
        <f t="shared" si="494"/>
        <v>0.17629999999999058</v>
      </c>
      <c r="H6331" s="7">
        <f t="shared" si="495"/>
        <v>3.1081689999996678E-2</v>
      </c>
      <c r="I6331" s="7"/>
      <c r="J6331">
        <v>-1066.92</v>
      </c>
      <c r="K6331" s="8">
        <f t="shared" si="496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492"/>
        <v>105.578</v>
      </c>
      <c r="E6332" s="8">
        <f>K6361/1000</f>
        <v>106.244</v>
      </c>
      <c r="F6332" s="4">
        <f t="shared" si="493"/>
        <v>0.66599999999999682</v>
      </c>
      <c r="G6332" s="4">
        <f t="shared" si="494"/>
        <v>0.66599999999999682</v>
      </c>
      <c r="H6332" s="7">
        <f t="shared" si="495"/>
        <v>0.44355599999999579</v>
      </c>
      <c r="I6332" s="7"/>
      <c r="J6332">
        <v>-2413.6799999999998</v>
      </c>
      <c r="K6332" s="8">
        <f t="shared" si="496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492"/>
        <v>86.565699999999993</v>
      </c>
      <c r="E6333" s="8">
        <f>K6362/1000</f>
        <v>87.336300000000008</v>
      </c>
      <c r="F6333" s="4">
        <f t="shared" si="493"/>
        <v>0.77060000000001594</v>
      </c>
      <c r="G6333" s="4">
        <f t="shared" si="494"/>
        <v>0.77060000000001594</v>
      </c>
      <c r="H6333" s="7">
        <f t="shared" si="495"/>
        <v>0.59382436000002459</v>
      </c>
      <c r="I6333" s="7"/>
      <c r="J6333">
        <v>48399.199999999997</v>
      </c>
      <c r="K6333" s="8">
        <f t="shared" si="496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492"/>
        <v>88.875500000000002</v>
      </c>
      <c r="E6334" s="8">
        <f>K6363/1000</f>
        <v>89.839600000000004</v>
      </c>
      <c r="F6334" s="4">
        <f t="shared" si="493"/>
        <v>0.96410000000000196</v>
      </c>
      <c r="G6334" s="4">
        <f t="shared" si="494"/>
        <v>0.96410000000000196</v>
      </c>
      <c r="H6334" s="7">
        <f t="shared" si="495"/>
        <v>0.92948881000000372</v>
      </c>
      <c r="I6334" s="7"/>
      <c r="J6334">
        <v>109769</v>
      </c>
      <c r="K6334" s="8">
        <f t="shared" si="496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492"/>
        <v>105.559</v>
      </c>
      <c r="E6335" s="8">
        <f>K6364/1000</f>
        <v>107.684</v>
      </c>
      <c r="F6335" s="4">
        <f t="shared" si="493"/>
        <v>2.125</v>
      </c>
      <c r="G6335" s="4">
        <f t="shared" si="494"/>
        <v>2.125</v>
      </c>
      <c r="H6335" s="7">
        <f t="shared" si="495"/>
        <v>4.515625</v>
      </c>
      <c r="I6335" s="7"/>
      <c r="J6335">
        <v>108860</v>
      </c>
      <c r="K6335" s="8">
        <f t="shared" si="496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492"/>
        <v>-0.96211800000000003</v>
      </c>
      <c r="E6336" s="8">
        <f>K6365/1000</f>
        <v>-0.96308099999999996</v>
      </c>
      <c r="F6336" s="4">
        <f t="shared" si="493"/>
        <v>-9.6299999999993613E-4</v>
      </c>
      <c r="G6336" s="4">
        <f t="shared" si="494"/>
        <v>9.6299999999993613E-4</v>
      </c>
      <c r="H6336" s="7">
        <f t="shared" si="495"/>
        <v>9.2736899999987697E-7</v>
      </c>
      <c r="I6336" s="7"/>
      <c r="J6336">
        <v>108460</v>
      </c>
      <c r="K6336" s="8">
        <f t="shared" si="496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492"/>
        <v>31.349700000000002</v>
      </c>
      <c r="E6337" s="8">
        <f>K6366/1000</f>
        <v>32.352699999999999</v>
      </c>
      <c r="F6337" s="4">
        <f t="shared" si="493"/>
        <v>1.0029999999999966</v>
      </c>
      <c r="G6337" s="4">
        <f t="shared" si="494"/>
        <v>1.0029999999999966</v>
      </c>
      <c r="H6337" s="7">
        <f t="shared" si="495"/>
        <v>1.006008999999993</v>
      </c>
      <c r="I6337" s="7"/>
      <c r="J6337">
        <v>108051</v>
      </c>
      <c r="K6337" s="8">
        <f t="shared" si="496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492"/>
        <v>-0.92471500000000006</v>
      </c>
      <c r="E6338" s="8">
        <f>K6367/1000</f>
        <v>-0.92471500000000006</v>
      </c>
      <c r="F6338" s="4">
        <f t="shared" si="493"/>
        <v>0</v>
      </c>
      <c r="G6338" s="4">
        <f t="shared" si="494"/>
        <v>0</v>
      </c>
      <c r="H6338" s="7">
        <f t="shared" si="495"/>
        <v>0</v>
      </c>
      <c r="I6338" s="7"/>
      <c r="J6338">
        <v>107913</v>
      </c>
      <c r="K6338" s="8">
        <f t="shared" si="496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492"/>
        <v>-0.61187499999999995</v>
      </c>
      <c r="E6339" s="8">
        <f>K6368/1000</f>
        <v>-0.61187499999999995</v>
      </c>
      <c r="F6339" s="4">
        <f t="shared" si="493"/>
        <v>0</v>
      </c>
      <c r="G6339" s="4">
        <f t="shared" si="494"/>
        <v>0</v>
      </c>
      <c r="H6339" s="7">
        <f t="shared" si="495"/>
        <v>0</v>
      </c>
      <c r="I6339" s="7"/>
      <c r="J6339">
        <v>107595</v>
      </c>
      <c r="K6339" s="8">
        <f t="shared" si="496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492"/>
        <v>-0.61187499999999995</v>
      </c>
      <c r="E6340" s="8">
        <f>K6369/1000</f>
        <v>-0.61187499999999995</v>
      </c>
      <c r="F6340" s="4">
        <f t="shared" si="493"/>
        <v>0</v>
      </c>
      <c r="G6340" s="4">
        <f t="shared" si="494"/>
        <v>0</v>
      </c>
      <c r="H6340" s="7">
        <f t="shared" si="495"/>
        <v>0</v>
      </c>
      <c r="I6340" s="7"/>
      <c r="J6340">
        <v>107701</v>
      </c>
      <c r="K6340" s="8">
        <f t="shared" si="496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492"/>
        <v>-0.61187499999999995</v>
      </c>
      <c r="E6341" s="8">
        <f>K6370/1000</f>
        <v>-0.61187499999999995</v>
      </c>
      <c r="F6341" s="4">
        <f t="shared" si="493"/>
        <v>0</v>
      </c>
      <c r="G6341" s="4">
        <f t="shared" si="494"/>
        <v>0</v>
      </c>
      <c r="H6341" s="7">
        <f t="shared" si="495"/>
        <v>0</v>
      </c>
      <c r="I6341" s="7"/>
      <c r="J6341">
        <v>46977.9</v>
      </c>
      <c r="K6341" s="8">
        <f t="shared" si="496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492"/>
        <v>-0.61187499999999995</v>
      </c>
      <c r="E6342" s="8">
        <f>K6371/1000</f>
        <v>-0.61187499999999995</v>
      </c>
      <c r="F6342" s="4">
        <f t="shared" si="493"/>
        <v>0</v>
      </c>
      <c r="G6342" s="4">
        <f t="shared" si="494"/>
        <v>0</v>
      </c>
      <c r="H6342" s="7">
        <f t="shared" si="495"/>
        <v>0</v>
      </c>
      <c r="I6342" s="7"/>
      <c r="J6342">
        <v>-924.71500000000003</v>
      </c>
      <c r="K6342" s="8">
        <f t="shared" si="496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492"/>
        <v>-0.61187499999999995</v>
      </c>
      <c r="E6343" s="8">
        <f>K6372/1000</f>
        <v>-0.61187499999999995</v>
      </c>
      <c r="F6343" s="4">
        <f t="shared" si="493"/>
        <v>0</v>
      </c>
      <c r="G6343" s="4">
        <f t="shared" si="494"/>
        <v>0</v>
      </c>
      <c r="H6343" s="7">
        <f t="shared" si="495"/>
        <v>0</v>
      </c>
      <c r="I6343" s="7"/>
      <c r="J6343">
        <v>-924.71500000000003</v>
      </c>
      <c r="K6343" s="8">
        <f t="shared" si="496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492"/>
        <v>-0.61187499999999995</v>
      </c>
      <c r="E6344" s="8">
        <f>K6373/1000</f>
        <v>-0.61187499999999995</v>
      </c>
      <c r="F6344" s="4">
        <f t="shared" si="493"/>
        <v>0</v>
      </c>
      <c r="G6344" s="4">
        <f t="shared" si="494"/>
        <v>0</v>
      </c>
      <c r="H6344" s="7">
        <f t="shared" si="495"/>
        <v>0</v>
      </c>
      <c r="I6344" s="7"/>
      <c r="J6344">
        <v>-611.875</v>
      </c>
      <c r="K6344" s="8">
        <f t="shared" si="496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497">C6345/1000</f>
        <v>-0.61187499999999995</v>
      </c>
      <c r="E6345" s="8">
        <f>K6374/1000</f>
        <v>-0.61187499999999995</v>
      </c>
      <c r="F6345" s="4">
        <f t="shared" ref="F6345:F6408" si="498">(E6345- D6345)</f>
        <v>0</v>
      </c>
      <c r="G6345" s="4">
        <f t="shared" ref="G6345:G6408" si="499">ABS(F6345)</f>
        <v>0</v>
      </c>
      <c r="H6345" s="7">
        <f t="shared" ref="H6345:H6408" si="500">(G6345^2)</f>
        <v>0</v>
      </c>
      <c r="I6345" s="7"/>
      <c r="J6345">
        <v>-611.875</v>
      </c>
      <c r="K6345" s="8">
        <f t="shared" si="496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497"/>
        <v>-0.61187499999999995</v>
      </c>
      <c r="E6346" s="8">
        <f>K6375/1000</f>
        <v>-0.61187499999999995</v>
      </c>
      <c r="F6346" s="4">
        <f t="shared" si="498"/>
        <v>0</v>
      </c>
      <c r="G6346" s="4">
        <f t="shared" si="499"/>
        <v>0</v>
      </c>
      <c r="H6346" s="7">
        <f t="shared" si="500"/>
        <v>0</v>
      </c>
      <c r="I6346" s="7"/>
      <c r="J6346">
        <v>-611.875</v>
      </c>
      <c r="K6346" s="8">
        <f t="shared" si="496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497"/>
        <v>-0.61187499999999995</v>
      </c>
      <c r="E6347" s="8">
        <f>K6376/1000</f>
        <v>-0.61187499999999995</v>
      </c>
      <c r="F6347" s="4">
        <f t="shared" si="498"/>
        <v>0</v>
      </c>
      <c r="G6347" s="4">
        <f t="shared" si="499"/>
        <v>0</v>
      </c>
      <c r="H6347" s="7">
        <f t="shared" si="500"/>
        <v>0</v>
      </c>
      <c r="I6347" s="7"/>
      <c r="J6347">
        <v>-611.875</v>
      </c>
      <c r="K6347" s="8">
        <f t="shared" si="496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497"/>
        <v>-0.61187499999999995</v>
      </c>
      <c r="E6348" s="8">
        <f>K6377/1000</f>
        <v>-0.61187499999999995</v>
      </c>
      <c r="F6348" s="4">
        <f t="shared" si="498"/>
        <v>0</v>
      </c>
      <c r="G6348" s="4">
        <f t="shared" si="499"/>
        <v>0</v>
      </c>
      <c r="H6348" s="7">
        <f t="shared" si="500"/>
        <v>0</v>
      </c>
      <c r="I6348" s="7"/>
      <c r="J6348">
        <v>-611.875</v>
      </c>
      <c r="K6348" s="8">
        <f t="shared" si="496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497"/>
        <v>-0.61187499999999995</v>
      </c>
      <c r="E6349" s="8">
        <f>K6378/1000</f>
        <v>-0.61187499999999995</v>
      </c>
      <c r="F6349" s="4">
        <f t="shared" si="498"/>
        <v>0</v>
      </c>
      <c r="G6349" s="4">
        <f t="shared" si="499"/>
        <v>0</v>
      </c>
      <c r="H6349" s="7">
        <f t="shared" si="500"/>
        <v>0</v>
      </c>
      <c r="I6349" s="7"/>
      <c r="J6349">
        <v>-611.875</v>
      </c>
      <c r="K6349" s="8">
        <f t="shared" si="496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497"/>
        <v>-1.0669200000000001</v>
      </c>
      <c r="E6350" s="8">
        <f>K6379/1000</f>
        <v>-1.0669200000000001</v>
      </c>
      <c r="F6350" s="4">
        <f t="shared" si="498"/>
        <v>0</v>
      </c>
      <c r="G6350" s="4">
        <f t="shared" si="499"/>
        <v>0</v>
      </c>
      <c r="H6350" s="7">
        <f t="shared" si="500"/>
        <v>0</v>
      </c>
      <c r="I6350" s="7"/>
      <c r="J6350">
        <v>-611.875</v>
      </c>
      <c r="K6350" s="8">
        <f t="shared" si="496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497"/>
        <v>-2.8773200000000001</v>
      </c>
      <c r="E6351" s="8">
        <f>K6380/1000</f>
        <v>-2.8751899999999999</v>
      </c>
      <c r="F6351" s="4">
        <f t="shared" si="498"/>
        <v>2.1300000000001873E-3</v>
      </c>
      <c r="G6351" s="4">
        <f t="shared" si="499"/>
        <v>2.1300000000001873E-3</v>
      </c>
      <c r="H6351" s="7">
        <f t="shared" si="500"/>
        <v>4.5369000000007976E-6</v>
      </c>
      <c r="I6351" s="7"/>
      <c r="J6351">
        <v>-611.875</v>
      </c>
      <c r="K6351" s="8">
        <f t="shared" si="496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497"/>
        <v>80.307100000000005</v>
      </c>
      <c r="E6352" s="8">
        <f>K6381/1000</f>
        <v>79.509600000000006</v>
      </c>
      <c r="F6352" s="4">
        <f t="shared" si="498"/>
        <v>-0.79749999999999943</v>
      </c>
      <c r="G6352" s="4">
        <f t="shared" si="499"/>
        <v>0.79749999999999943</v>
      </c>
      <c r="H6352" s="7">
        <f t="shared" si="500"/>
        <v>0.63600624999999911</v>
      </c>
      <c r="I6352" s="7"/>
      <c r="J6352">
        <v>-611.875</v>
      </c>
      <c r="K6352" s="8">
        <f t="shared" si="496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497"/>
        <v>110.346</v>
      </c>
      <c r="E6353" s="8">
        <f>K6382/1000</f>
        <v>111.06</v>
      </c>
      <c r="F6353" s="4">
        <f t="shared" si="498"/>
        <v>0.71399999999999864</v>
      </c>
      <c r="G6353" s="4">
        <f t="shared" si="499"/>
        <v>0.71399999999999864</v>
      </c>
      <c r="H6353" s="7">
        <f t="shared" si="500"/>
        <v>0.50979599999999803</v>
      </c>
      <c r="I6353" s="7"/>
      <c r="J6353">
        <v>-611.875</v>
      </c>
      <c r="K6353" s="8">
        <f t="shared" si="496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497"/>
        <v>109.434</v>
      </c>
      <c r="E6354" s="8">
        <f>K6383/1000</f>
        <v>109.596</v>
      </c>
      <c r="F6354" s="4">
        <f t="shared" si="498"/>
        <v>0.16200000000000614</v>
      </c>
      <c r="G6354" s="4">
        <f t="shared" si="499"/>
        <v>0.16200000000000614</v>
      </c>
      <c r="H6354" s="7">
        <f t="shared" si="500"/>
        <v>2.6244000000001988E-2</v>
      </c>
      <c r="I6354" s="7"/>
      <c r="J6354">
        <v>-611.875</v>
      </c>
      <c r="K6354" s="8">
        <f t="shared" si="496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497"/>
        <v>108.84</v>
      </c>
      <c r="E6355" s="8">
        <f>K6384/1000</f>
        <v>109.224</v>
      </c>
      <c r="F6355" s="4">
        <f t="shared" si="498"/>
        <v>0.38400000000000034</v>
      </c>
      <c r="G6355" s="4">
        <f t="shared" si="499"/>
        <v>0.38400000000000034</v>
      </c>
      <c r="H6355" s="7">
        <f t="shared" si="500"/>
        <v>0.14745600000000025</v>
      </c>
      <c r="I6355" s="7"/>
      <c r="J6355">
        <v>-1066.92</v>
      </c>
      <c r="K6355" s="8">
        <f t="shared" si="496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497"/>
        <v>108.145</v>
      </c>
      <c r="E6356" s="8">
        <f>K6385/1000</f>
        <v>108.527</v>
      </c>
      <c r="F6356" s="4">
        <f t="shared" si="498"/>
        <v>0.382000000000005</v>
      </c>
      <c r="G6356" s="4">
        <f t="shared" si="499"/>
        <v>0.382000000000005</v>
      </c>
      <c r="H6356" s="7">
        <f t="shared" si="500"/>
        <v>0.14592400000000383</v>
      </c>
      <c r="I6356" s="7"/>
      <c r="J6356">
        <v>-3746.83</v>
      </c>
      <c r="K6356" s="8">
        <f t="shared" si="496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497"/>
        <v>107.75700000000001</v>
      </c>
      <c r="E6357" s="8">
        <f>K6386/1000</f>
        <v>108.143</v>
      </c>
      <c r="F6357" s="4">
        <f t="shared" si="498"/>
        <v>0.38599999999999568</v>
      </c>
      <c r="G6357" s="4">
        <f t="shared" si="499"/>
        <v>0.38599999999999568</v>
      </c>
      <c r="H6357" s="7">
        <f t="shared" si="500"/>
        <v>0.14899599999999666</v>
      </c>
      <c r="I6357" s="7"/>
      <c r="J6357">
        <v>46112.4</v>
      </c>
      <c r="K6357" s="8">
        <f t="shared" si="496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497"/>
        <v>70.659700000000001</v>
      </c>
      <c r="E6358" s="8">
        <f>K6387/1000</f>
        <v>71.408899999999988</v>
      </c>
      <c r="F6358" s="4">
        <f t="shared" si="498"/>
        <v>0.74919999999998765</v>
      </c>
      <c r="G6358" s="4">
        <f t="shared" si="499"/>
        <v>0.74919999999998765</v>
      </c>
      <c r="H6358" s="7">
        <f t="shared" si="500"/>
        <v>0.56130063999998148</v>
      </c>
      <c r="I6358" s="7"/>
      <c r="J6358">
        <v>109896</v>
      </c>
      <c r="K6358" s="8">
        <f t="shared" si="496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497"/>
        <v>107.215</v>
      </c>
      <c r="E6359" s="8">
        <f>K6388/1000</f>
        <v>107.62</v>
      </c>
      <c r="F6359" s="4">
        <f t="shared" si="498"/>
        <v>0.40500000000000114</v>
      </c>
      <c r="G6359" s="4">
        <f t="shared" si="499"/>
        <v>0.40500000000000114</v>
      </c>
      <c r="H6359" s="7">
        <f t="shared" si="500"/>
        <v>0.16402500000000092</v>
      </c>
      <c r="I6359" s="7"/>
      <c r="J6359">
        <v>109650</v>
      </c>
      <c r="K6359" s="8">
        <f t="shared" si="496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497"/>
        <v>104.036</v>
      </c>
      <c r="E6360" s="8">
        <f>K6389/1000</f>
        <v>106.04300000000001</v>
      </c>
      <c r="F6360" s="4">
        <f t="shared" si="498"/>
        <v>2.007000000000005</v>
      </c>
      <c r="G6360" s="4">
        <f t="shared" si="499"/>
        <v>2.007000000000005</v>
      </c>
      <c r="H6360" s="7">
        <f t="shared" si="500"/>
        <v>4.0280490000000198</v>
      </c>
      <c r="I6360" s="7"/>
      <c r="J6360">
        <v>52229.7</v>
      </c>
      <c r="K6360" s="8">
        <f t="shared" si="496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497"/>
        <v>43.002400000000002</v>
      </c>
      <c r="E6361" s="8">
        <f>K6390/1000</f>
        <v>44.305</v>
      </c>
      <c r="F6361" s="4">
        <f t="shared" si="498"/>
        <v>1.3025999999999982</v>
      </c>
      <c r="G6361" s="4">
        <f t="shared" si="499"/>
        <v>1.3025999999999982</v>
      </c>
      <c r="H6361" s="7">
        <f t="shared" si="500"/>
        <v>1.6967667599999954</v>
      </c>
      <c r="I6361" s="7"/>
      <c r="J6361">
        <v>106244</v>
      </c>
      <c r="K6361" s="8">
        <f t="shared" si="496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497"/>
        <v>-0.92471500000000006</v>
      </c>
      <c r="E6362" s="8">
        <f>K6391/1000</f>
        <v>-0.92471500000000006</v>
      </c>
      <c r="F6362" s="4">
        <f t="shared" si="498"/>
        <v>0</v>
      </c>
      <c r="G6362" s="4">
        <f t="shared" si="499"/>
        <v>0</v>
      </c>
      <c r="H6362" s="7">
        <f t="shared" si="500"/>
        <v>0</v>
      </c>
      <c r="I6362" s="7"/>
      <c r="J6362">
        <v>87336.3</v>
      </c>
      <c r="K6362" s="8">
        <f t="shared" si="496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497"/>
        <v>-0.61187499999999995</v>
      </c>
      <c r="E6363" s="8">
        <f>K6392/1000</f>
        <v>-0.61187499999999995</v>
      </c>
      <c r="F6363" s="4">
        <f t="shared" si="498"/>
        <v>0</v>
      </c>
      <c r="G6363" s="4">
        <f t="shared" si="499"/>
        <v>0</v>
      </c>
      <c r="H6363" s="7">
        <f t="shared" si="500"/>
        <v>0</v>
      </c>
      <c r="I6363" s="7"/>
      <c r="J6363">
        <v>89839.6</v>
      </c>
      <c r="K6363" s="8">
        <f t="shared" si="496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497"/>
        <v>-0.61187499999999995</v>
      </c>
      <c r="E6364" s="8">
        <f>K6393/1000</f>
        <v>-0.61187499999999995</v>
      </c>
      <c r="F6364" s="4">
        <f t="shared" si="498"/>
        <v>0</v>
      </c>
      <c r="G6364" s="4">
        <f t="shared" si="499"/>
        <v>0</v>
      </c>
      <c r="H6364" s="7">
        <f t="shared" si="500"/>
        <v>0</v>
      </c>
      <c r="I6364" s="7"/>
      <c r="J6364">
        <v>107684</v>
      </c>
      <c r="K6364" s="8">
        <f t="shared" si="496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497"/>
        <v>-0.61187499999999995</v>
      </c>
      <c r="E6365" s="8">
        <f>K6394/1000</f>
        <v>-0.61187499999999995</v>
      </c>
      <c r="F6365" s="4">
        <f t="shared" si="498"/>
        <v>0</v>
      </c>
      <c r="G6365" s="4">
        <f t="shared" si="499"/>
        <v>0</v>
      </c>
      <c r="H6365" s="7">
        <f t="shared" si="500"/>
        <v>0</v>
      </c>
      <c r="I6365" s="7"/>
      <c r="J6365">
        <v>-963.08100000000002</v>
      </c>
      <c r="K6365" s="8">
        <f t="shared" si="496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497"/>
        <v>-0.61187499999999995</v>
      </c>
      <c r="E6366" s="8">
        <f>K6395/1000</f>
        <v>-0.61187499999999995</v>
      </c>
      <c r="F6366" s="4">
        <f t="shared" si="498"/>
        <v>0</v>
      </c>
      <c r="G6366" s="4">
        <f t="shared" si="499"/>
        <v>0</v>
      </c>
      <c r="H6366" s="7">
        <f t="shared" si="500"/>
        <v>0</v>
      </c>
      <c r="I6366" s="7"/>
      <c r="J6366">
        <v>32352.7</v>
      </c>
      <c r="K6366" s="8">
        <f t="shared" si="496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497"/>
        <v>-0.61187499999999995</v>
      </c>
      <c r="E6367" s="8">
        <f>K6396/1000</f>
        <v>-0.61187499999999995</v>
      </c>
      <c r="F6367" s="4">
        <f t="shared" si="498"/>
        <v>0</v>
      </c>
      <c r="G6367" s="4">
        <f t="shared" si="499"/>
        <v>0</v>
      </c>
      <c r="H6367" s="7">
        <f t="shared" si="500"/>
        <v>0</v>
      </c>
      <c r="I6367" s="7"/>
      <c r="J6367">
        <v>-924.71500000000003</v>
      </c>
      <c r="K6367" s="8">
        <f t="shared" si="496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497"/>
        <v>-0.61187499999999995</v>
      </c>
      <c r="E6368" s="8">
        <f>K6397/1000</f>
        <v>-0.61187499999999995</v>
      </c>
      <c r="F6368" s="4">
        <f t="shared" si="498"/>
        <v>0</v>
      </c>
      <c r="G6368" s="4">
        <f t="shared" si="499"/>
        <v>0</v>
      </c>
      <c r="H6368" s="7">
        <f t="shared" si="500"/>
        <v>0</v>
      </c>
      <c r="I6368" s="7"/>
      <c r="J6368">
        <v>-611.875</v>
      </c>
      <c r="K6368" s="8">
        <f t="shared" si="496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497"/>
        <v>-0.61187499999999995</v>
      </c>
      <c r="E6369" s="8">
        <f>K6398/1000</f>
        <v>-0.61187499999999995</v>
      </c>
      <c r="F6369" s="4">
        <f t="shared" si="498"/>
        <v>0</v>
      </c>
      <c r="G6369" s="4">
        <f t="shared" si="499"/>
        <v>0</v>
      </c>
      <c r="H6369" s="7">
        <f t="shared" si="500"/>
        <v>0</v>
      </c>
      <c r="I6369" s="7"/>
      <c r="J6369">
        <v>-611.875</v>
      </c>
      <c r="K6369" s="8">
        <f t="shared" si="496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497"/>
        <v>-0.61187499999999995</v>
      </c>
      <c r="E6370" s="8">
        <f>K6399/1000</f>
        <v>-0.61187499999999995</v>
      </c>
      <c r="F6370" s="4">
        <f t="shared" si="498"/>
        <v>0</v>
      </c>
      <c r="G6370" s="4">
        <f t="shared" si="499"/>
        <v>0</v>
      </c>
      <c r="H6370" s="7">
        <f t="shared" si="500"/>
        <v>0</v>
      </c>
      <c r="I6370" s="7"/>
      <c r="J6370">
        <v>-611.875</v>
      </c>
      <c r="K6370" s="8">
        <f t="shared" si="496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497"/>
        <v>-0.61187499999999995</v>
      </c>
      <c r="E6371" s="8">
        <f>K6400/1000</f>
        <v>-0.61187499999999995</v>
      </c>
      <c r="F6371" s="4">
        <f t="shared" si="498"/>
        <v>0</v>
      </c>
      <c r="G6371" s="4">
        <f t="shared" si="499"/>
        <v>0</v>
      </c>
      <c r="H6371" s="7">
        <f t="shared" si="500"/>
        <v>0</v>
      </c>
      <c r="I6371" s="7"/>
      <c r="J6371">
        <v>-611.875</v>
      </c>
      <c r="K6371" s="8">
        <f t="shared" si="496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497"/>
        <v>-0.61187499999999995</v>
      </c>
      <c r="E6372" s="8">
        <f>K6401/1000</f>
        <v>-0.61187499999999995</v>
      </c>
      <c r="F6372" s="4">
        <f t="shared" si="498"/>
        <v>0</v>
      </c>
      <c r="G6372" s="4">
        <f t="shared" si="499"/>
        <v>0</v>
      </c>
      <c r="H6372" s="7">
        <f t="shared" si="500"/>
        <v>0</v>
      </c>
      <c r="I6372" s="7"/>
      <c r="J6372">
        <v>-611.875</v>
      </c>
      <c r="K6372" s="8">
        <f t="shared" si="496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497"/>
        <v>-0.61187499999999995</v>
      </c>
      <c r="E6373" s="8">
        <f>K6402/1000</f>
        <v>-0.61187499999999995</v>
      </c>
      <c r="F6373" s="4">
        <f t="shared" si="498"/>
        <v>0</v>
      </c>
      <c r="G6373" s="4">
        <f t="shared" si="499"/>
        <v>0</v>
      </c>
      <c r="H6373" s="7">
        <f t="shared" si="500"/>
        <v>0</v>
      </c>
      <c r="I6373" s="7"/>
      <c r="J6373">
        <v>-611.875</v>
      </c>
      <c r="K6373" s="8">
        <f t="shared" si="496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497"/>
        <v>-1.0669200000000001</v>
      </c>
      <c r="E6374" s="8">
        <f>K6403/1000</f>
        <v>-1.0669200000000001</v>
      </c>
      <c r="F6374" s="4">
        <f t="shared" si="498"/>
        <v>0</v>
      </c>
      <c r="G6374" s="4">
        <f t="shared" si="499"/>
        <v>0</v>
      </c>
      <c r="H6374" s="7">
        <f t="shared" si="500"/>
        <v>0</v>
      </c>
      <c r="I6374" s="7"/>
      <c r="J6374">
        <v>-611.875</v>
      </c>
      <c r="K6374" s="8">
        <f t="shared" si="496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497"/>
        <v>-2.41092</v>
      </c>
      <c r="E6375" s="8">
        <f>K6404/1000</f>
        <v>-2.4097399999999998</v>
      </c>
      <c r="F6375" s="4">
        <f t="shared" si="498"/>
        <v>1.1800000000001809E-3</v>
      </c>
      <c r="G6375" s="4">
        <f t="shared" si="499"/>
        <v>1.1800000000001809E-3</v>
      </c>
      <c r="H6375" s="7">
        <f t="shared" si="500"/>
        <v>1.3924000000004269E-6</v>
      </c>
      <c r="I6375" s="7"/>
      <c r="J6375">
        <v>-611.875</v>
      </c>
      <c r="K6375" s="8">
        <f t="shared" si="496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497"/>
        <v>35.619599999999998</v>
      </c>
      <c r="E6376" s="8">
        <f>K6405/1000</f>
        <v>34.7012</v>
      </c>
      <c r="F6376" s="4">
        <f t="shared" si="498"/>
        <v>-0.91839999999999833</v>
      </c>
      <c r="G6376" s="4">
        <f t="shared" si="499"/>
        <v>0.91839999999999833</v>
      </c>
      <c r="H6376" s="7">
        <f t="shared" si="500"/>
        <v>0.84345855999999697</v>
      </c>
      <c r="I6376" s="7"/>
      <c r="J6376">
        <v>-611.875</v>
      </c>
      <c r="K6376" s="8">
        <f t="shared" si="496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497"/>
        <v>110.526</v>
      </c>
      <c r="E6377" s="8">
        <f>K6406/1000</f>
        <v>111.226</v>
      </c>
      <c r="F6377" s="4">
        <f t="shared" si="498"/>
        <v>0.70000000000000284</v>
      </c>
      <c r="G6377" s="4">
        <f t="shared" si="499"/>
        <v>0.70000000000000284</v>
      </c>
      <c r="H6377" s="7">
        <f t="shared" si="500"/>
        <v>0.49000000000000399</v>
      </c>
      <c r="I6377" s="7"/>
      <c r="J6377">
        <v>-611.875</v>
      </c>
      <c r="K6377" s="8">
        <f t="shared" si="496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497"/>
        <v>109.771</v>
      </c>
      <c r="E6378" s="8">
        <f>K6407/1000</f>
        <v>109.801</v>
      </c>
      <c r="F6378" s="4">
        <f t="shared" si="498"/>
        <v>3.0000000000001137E-2</v>
      </c>
      <c r="G6378" s="4">
        <f t="shared" si="499"/>
        <v>3.0000000000001137E-2</v>
      </c>
      <c r="H6378" s="7">
        <f t="shared" si="500"/>
        <v>9.0000000000006817E-4</v>
      </c>
      <c r="I6378" s="7"/>
      <c r="J6378">
        <v>-611.875</v>
      </c>
      <c r="K6378" s="8">
        <f t="shared" si="496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497"/>
        <v>109.041</v>
      </c>
      <c r="E6379" s="8">
        <f>K6408/1000</f>
        <v>109.374</v>
      </c>
      <c r="F6379" s="4">
        <f t="shared" si="498"/>
        <v>0.33299999999999841</v>
      </c>
      <c r="G6379" s="4">
        <f t="shared" si="499"/>
        <v>0.33299999999999841</v>
      </c>
      <c r="H6379" s="7">
        <f t="shared" si="500"/>
        <v>0.11088899999999895</v>
      </c>
      <c r="I6379" s="7"/>
      <c r="J6379">
        <v>-1066.92</v>
      </c>
      <c r="K6379" s="8">
        <f t="shared" si="496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497"/>
        <v>108.548</v>
      </c>
      <c r="E6380" s="8">
        <f>K6409/1000</f>
        <v>108.886</v>
      </c>
      <c r="F6380" s="4">
        <f t="shared" si="498"/>
        <v>0.33799999999999386</v>
      </c>
      <c r="G6380" s="4">
        <f t="shared" si="499"/>
        <v>0.33799999999999386</v>
      </c>
      <c r="H6380" s="7">
        <f t="shared" si="500"/>
        <v>0.11424399999999585</v>
      </c>
      <c r="I6380" s="7"/>
      <c r="J6380">
        <v>-2875.19</v>
      </c>
      <c r="K6380" s="8">
        <f t="shared" ref="K6380:K6443" si="5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497"/>
        <v>108.752</v>
      </c>
      <c r="E6381" s="8">
        <f>K6410/1000</f>
        <v>109.092</v>
      </c>
      <c r="F6381" s="4">
        <f t="shared" si="498"/>
        <v>0.34000000000000341</v>
      </c>
      <c r="G6381" s="4">
        <f t="shared" si="499"/>
        <v>0.34000000000000341</v>
      </c>
      <c r="H6381" s="7">
        <f t="shared" si="500"/>
        <v>0.11560000000000233</v>
      </c>
      <c r="I6381" s="7"/>
      <c r="J6381">
        <v>79509.600000000006</v>
      </c>
      <c r="K6381" s="8">
        <f t="shared" si="5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497"/>
        <v>47.754899999999999</v>
      </c>
      <c r="E6382" s="8">
        <f>K6411/1000</f>
        <v>48.156800000000004</v>
      </c>
      <c r="F6382" s="4">
        <f t="shared" si="498"/>
        <v>0.40190000000000481</v>
      </c>
      <c r="G6382" s="4">
        <f t="shared" si="499"/>
        <v>0.40190000000000481</v>
      </c>
      <c r="H6382" s="7">
        <f t="shared" si="500"/>
        <v>0.16152361000000387</v>
      </c>
      <c r="I6382" s="7"/>
      <c r="J6382">
        <v>111060</v>
      </c>
      <c r="K6382" s="8">
        <f t="shared" si="5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497"/>
        <v>42.463300000000004</v>
      </c>
      <c r="E6383" s="8">
        <f>K6412/1000</f>
        <v>43.265599999999999</v>
      </c>
      <c r="F6383" s="4">
        <f t="shared" si="498"/>
        <v>0.80229999999999535</v>
      </c>
      <c r="G6383" s="4">
        <f t="shared" si="499"/>
        <v>0.80229999999999535</v>
      </c>
      <c r="H6383" s="7">
        <f t="shared" si="500"/>
        <v>0.64368528999999253</v>
      </c>
      <c r="I6383" s="7"/>
      <c r="J6383">
        <v>109596</v>
      </c>
      <c r="K6383" s="8">
        <f t="shared" si="5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497"/>
        <v>41.258000000000003</v>
      </c>
      <c r="E6384" s="8">
        <f>K6413/1000</f>
        <v>42.006099999999996</v>
      </c>
      <c r="F6384" s="4">
        <f t="shared" si="498"/>
        <v>0.74809999999999377</v>
      </c>
      <c r="G6384" s="4">
        <f t="shared" si="499"/>
        <v>0.74809999999999377</v>
      </c>
      <c r="H6384" s="7">
        <f t="shared" si="500"/>
        <v>0.5596536099999907</v>
      </c>
      <c r="I6384" s="7"/>
      <c r="J6384">
        <v>109224</v>
      </c>
      <c r="K6384" s="8">
        <f t="shared" si="5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497"/>
        <v>-0.92471500000000006</v>
      </c>
      <c r="E6385" s="8">
        <f>K6414/1000</f>
        <v>-0.92471500000000006</v>
      </c>
      <c r="F6385" s="4">
        <f t="shared" si="498"/>
        <v>0</v>
      </c>
      <c r="G6385" s="4">
        <f t="shared" si="499"/>
        <v>0</v>
      </c>
      <c r="H6385" s="7">
        <f t="shared" si="500"/>
        <v>0</v>
      </c>
      <c r="I6385" s="7"/>
      <c r="J6385">
        <v>108527</v>
      </c>
      <c r="K6385" s="8">
        <f t="shared" si="5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497"/>
        <v>-0.92471500000000006</v>
      </c>
      <c r="E6386" s="8">
        <f>K6415/1000</f>
        <v>-0.92471500000000006</v>
      </c>
      <c r="F6386" s="4">
        <f t="shared" si="498"/>
        <v>0</v>
      </c>
      <c r="G6386" s="4">
        <f t="shared" si="499"/>
        <v>0</v>
      </c>
      <c r="H6386" s="7">
        <f t="shared" si="500"/>
        <v>0</v>
      </c>
      <c r="I6386" s="7"/>
      <c r="J6386">
        <v>108143</v>
      </c>
      <c r="K6386" s="8">
        <f t="shared" si="5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497"/>
        <v>-0.61187499999999995</v>
      </c>
      <c r="E6387" s="8">
        <f>K6416/1000</f>
        <v>-0.61187499999999995</v>
      </c>
      <c r="F6387" s="4">
        <f t="shared" si="498"/>
        <v>0</v>
      </c>
      <c r="G6387" s="4">
        <f t="shared" si="499"/>
        <v>0</v>
      </c>
      <c r="H6387" s="7">
        <f t="shared" si="500"/>
        <v>0</v>
      </c>
      <c r="I6387" s="7"/>
      <c r="J6387">
        <v>71408.899999999994</v>
      </c>
      <c r="K6387" s="8">
        <f t="shared" si="5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497"/>
        <v>-0.61187499999999995</v>
      </c>
      <c r="E6388" s="8">
        <f>K6417/1000</f>
        <v>-0.61187499999999995</v>
      </c>
      <c r="F6388" s="4">
        <f t="shared" si="498"/>
        <v>0</v>
      </c>
      <c r="G6388" s="4">
        <f t="shared" si="499"/>
        <v>0</v>
      </c>
      <c r="H6388" s="7">
        <f t="shared" si="500"/>
        <v>0</v>
      </c>
      <c r="I6388" s="7"/>
      <c r="J6388">
        <v>107620</v>
      </c>
      <c r="K6388" s="8">
        <f t="shared" si="5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497"/>
        <v>-0.61187499999999995</v>
      </c>
      <c r="E6389" s="8">
        <f>K6418/1000</f>
        <v>-0.61187499999999995</v>
      </c>
      <c r="F6389" s="4">
        <f t="shared" si="498"/>
        <v>0</v>
      </c>
      <c r="G6389" s="4">
        <f t="shared" si="499"/>
        <v>0</v>
      </c>
      <c r="H6389" s="7">
        <f t="shared" si="500"/>
        <v>0</v>
      </c>
      <c r="I6389" s="7"/>
      <c r="J6389">
        <v>106043</v>
      </c>
      <c r="K6389" s="8">
        <f t="shared" si="5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497"/>
        <v>-0.61187499999999995</v>
      </c>
      <c r="E6390" s="8">
        <f>K6419/1000</f>
        <v>-0.61187499999999995</v>
      </c>
      <c r="F6390" s="4">
        <f t="shared" si="498"/>
        <v>0</v>
      </c>
      <c r="G6390" s="4">
        <f t="shared" si="499"/>
        <v>0</v>
      </c>
      <c r="H6390" s="7">
        <f t="shared" si="500"/>
        <v>0</v>
      </c>
      <c r="I6390" s="7"/>
      <c r="J6390">
        <v>44305</v>
      </c>
      <c r="K6390" s="8">
        <f t="shared" si="5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497"/>
        <v>-0.61187499999999995</v>
      </c>
      <c r="E6391" s="8">
        <f>K6420/1000</f>
        <v>-0.61187499999999995</v>
      </c>
      <c r="F6391" s="4">
        <f t="shared" si="498"/>
        <v>0</v>
      </c>
      <c r="G6391" s="4">
        <f t="shared" si="499"/>
        <v>0</v>
      </c>
      <c r="H6391" s="7">
        <f t="shared" si="500"/>
        <v>0</v>
      </c>
      <c r="I6391" s="7"/>
      <c r="J6391">
        <v>-924.71500000000003</v>
      </c>
      <c r="K6391" s="8">
        <f t="shared" si="5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497"/>
        <v>-0.61187499999999995</v>
      </c>
      <c r="E6392" s="8">
        <f>K6421/1000</f>
        <v>-0.61187499999999995</v>
      </c>
      <c r="F6392" s="4">
        <f t="shared" si="498"/>
        <v>0</v>
      </c>
      <c r="G6392" s="4">
        <f t="shared" si="499"/>
        <v>0</v>
      </c>
      <c r="H6392" s="7">
        <f t="shared" si="500"/>
        <v>0</v>
      </c>
      <c r="I6392" s="7"/>
      <c r="J6392">
        <v>-611.875</v>
      </c>
      <c r="K6392" s="8">
        <f t="shared" si="5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497"/>
        <v>-0.61187499999999995</v>
      </c>
      <c r="E6393" s="8">
        <f>K6422/1000</f>
        <v>-0.61187499999999995</v>
      </c>
      <c r="F6393" s="4">
        <f t="shared" si="498"/>
        <v>0</v>
      </c>
      <c r="G6393" s="4">
        <f t="shared" si="499"/>
        <v>0</v>
      </c>
      <c r="H6393" s="7">
        <f t="shared" si="500"/>
        <v>0</v>
      </c>
      <c r="I6393" s="7"/>
      <c r="J6393">
        <v>-611.875</v>
      </c>
      <c r="K6393" s="8">
        <f t="shared" si="5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497"/>
        <v>-0.61187499999999995</v>
      </c>
      <c r="E6394" s="8">
        <f>K6423/1000</f>
        <v>-0.61187499999999995</v>
      </c>
      <c r="F6394" s="4">
        <f t="shared" si="498"/>
        <v>0</v>
      </c>
      <c r="G6394" s="4">
        <f t="shared" si="499"/>
        <v>0</v>
      </c>
      <c r="H6394" s="7">
        <f t="shared" si="500"/>
        <v>0</v>
      </c>
      <c r="I6394" s="7"/>
      <c r="J6394">
        <v>-611.875</v>
      </c>
      <c r="K6394" s="8">
        <f t="shared" si="5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497"/>
        <v>-0.61187499999999995</v>
      </c>
      <c r="E6395" s="8">
        <f>K6424/1000</f>
        <v>-0.61187499999999995</v>
      </c>
      <c r="F6395" s="4">
        <f t="shared" si="498"/>
        <v>0</v>
      </c>
      <c r="G6395" s="4">
        <f t="shared" si="499"/>
        <v>0</v>
      </c>
      <c r="H6395" s="7">
        <f t="shared" si="500"/>
        <v>0</v>
      </c>
      <c r="I6395" s="7"/>
      <c r="J6395">
        <v>-611.875</v>
      </c>
      <c r="K6395" s="8">
        <f t="shared" si="5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497"/>
        <v>-0.61187499999999995</v>
      </c>
      <c r="E6396" s="8">
        <f>K6425/1000</f>
        <v>-0.61187499999999995</v>
      </c>
      <c r="F6396" s="4">
        <f t="shared" si="498"/>
        <v>0</v>
      </c>
      <c r="G6396" s="4">
        <f t="shared" si="499"/>
        <v>0</v>
      </c>
      <c r="H6396" s="7">
        <f t="shared" si="500"/>
        <v>0</v>
      </c>
      <c r="I6396" s="7"/>
      <c r="J6396">
        <v>-611.875</v>
      </c>
      <c r="K6396" s="8">
        <f t="shared" si="5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497"/>
        <v>-0.61187499999999995</v>
      </c>
      <c r="E6397" s="8">
        <f>K6426/1000</f>
        <v>-0.61187499999999995</v>
      </c>
      <c r="F6397" s="4">
        <f t="shared" si="498"/>
        <v>0</v>
      </c>
      <c r="G6397" s="4">
        <f t="shared" si="499"/>
        <v>0</v>
      </c>
      <c r="H6397" s="7">
        <f t="shared" si="500"/>
        <v>0</v>
      </c>
      <c r="I6397" s="7"/>
      <c r="J6397">
        <v>-611.875</v>
      </c>
      <c r="K6397" s="8">
        <f t="shared" si="5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497"/>
        <v>-1.0669200000000001</v>
      </c>
      <c r="E6398" s="8">
        <f>K6427/1000</f>
        <v>-1.0669200000000001</v>
      </c>
      <c r="F6398" s="4">
        <f t="shared" si="498"/>
        <v>0</v>
      </c>
      <c r="G6398" s="4">
        <f t="shared" si="499"/>
        <v>0</v>
      </c>
      <c r="H6398" s="7">
        <f t="shared" si="500"/>
        <v>0</v>
      </c>
      <c r="I6398" s="7"/>
      <c r="J6398">
        <v>-611.875</v>
      </c>
      <c r="K6398" s="8">
        <f t="shared" si="5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497"/>
        <v>-2.4059899999999996</v>
      </c>
      <c r="E6399" s="8">
        <f>K6428/1000</f>
        <v>-2.40496</v>
      </c>
      <c r="F6399" s="4">
        <f t="shared" si="498"/>
        <v>1.0299999999996423E-3</v>
      </c>
      <c r="G6399" s="4">
        <f t="shared" si="499"/>
        <v>1.0299999999996423E-3</v>
      </c>
      <c r="H6399" s="7">
        <f t="shared" si="500"/>
        <v>1.0608999999992632E-6</v>
      </c>
      <c r="I6399" s="7"/>
      <c r="J6399">
        <v>-611.875</v>
      </c>
      <c r="K6399" s="8">
        <f t="shared" si="5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497"/>
        <v>54.997199999999999</v>
      </c>
      <c r="E6400" s="8">
        <f>K6429/1000</f>
        <v>54.287599999999998</v>
      </c>
      <c r="F6400" s="4">
        <f t="shared" si="498"/>
        <v>-0.70960000000000178</v>
      </c>
      <c r="G6400" s="4">
        <f t="shared" si="499"/>
        <v>0.70960000000000178</v>
      </c>
      <c r="H6400" s="7">
        <f t="shared" si="500"/>
        <v>0.50353216000000256</v>
      </c>
      <c r="I6400" s="7"/>
      <c r="J6400">
        <v>-611.875</v>
      </c>
      <c r="K6400" s="8">
        <f t="shared" si="5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497"/>
        <v>111.092</v>
      </c>
      <c r="E6401" s="8">
        <f>K6430/1000</f>
        <v>111.336</v>
      </c>
      <c r="F6401" s="4">
        <f t="shared" si="498"/>
        <v>0.24399999999999977</v>
      </c>
      <c r="G6401" s="4">
        <f t="shared" si="499"/>
        <v>0.24399999999999977</v>
      </c>
      <c r="H6401" s="7">
        <f t="shared" si="500"/>
        <v>5.9535999999999888E-2</v>
      </c>
      <c r="I6401" s="7"/>
      <c r="J6401">
        <v>-611.875</v>
      </c>
      <c r="K6401" s="8">
        <f t="shared" si="5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497"/>
        <v>110.33799999999999</v>
      </c>
      <c r="E6402" s="8">
        <f>K6431/1000</f>
        <v>110.447</v>
      </c>
      <c r="F6402" s="4">
        <f t="shared" si="498"/>
        <v>0.10900000000000887</v>
      </c>
      <c r="G6402" s="4">
        <f t="shared" si="499"/>
        <v>0.10900000000000887</v>
      </c>
      <c r="H6402" s="7">
        <f t="shared" si="500"/>
        <v>1.1881000000001933E-2</v>
      </c>
      <c r="I6402" s="7"/>
      <c r="J6402">
        <v>-611.875</v>
      </c>
      <c r="K6402" s="8">
        <f t="shared" si="5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497"/>
        <v>109.54600000000001</v>
      </c>
      <c r="E6403" s="8">
        <f>K6432/1000</f>
        <v>109.88500000000001</v>
      </c>
      <c r="F6403" s="4">
        <f t="shared" si="498"/>
        <v>0.33899999999999864</v>
      </c>
      <c r="G6403" s="4">
        <f t="shared" si="499"/>
        <v>0.33899999999999864</v>
      </c>
      <c r="H6403" s="7">
        <f t="shared" si="500"/>
        <v>0.11492099999999908</v>
      </c>
      <c r="I6403" s="7"/>
      <c r="J6403">
        <v>-1066.92</v>
      </c>
      <c r="K6403" s="8">
        <f t="shared" si="5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497"/>
        <v>108.869</v>
      </c>
      <c r="E6404" s="8">
        <f>K6433/1000</f>
        <v>108.97499999999999</v>
      </c>
      <c r="F6404" s="4">
        <f t="shared" si="498"/>
        <v>0.10599999999999454</v>
      </c>
      <c r="G6404" s="4">
        <f t="shared" si="499"/>
        <v>0.10599999999999454</v>
      </c>
      <c r="H6404" s="7">
        <f t="shared" si="500"/>
        <v>1.1235999999998842E-2</v>
      </c>
      <c r="I6404" s="7"/>
      <c r="J6404">
        <v>-2409.7399999999998</v>
      </c>
      <c r="K6404" s="8">
        <f t="shared" si="5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497"/>
        <v>108.387</v>
      </c>
      <c r="E6405" s="8">
        <f>K6434/1000</f>
        <v>108.971</v>
      </c>
      <c r="F6405" s="4">
        <f t="shared" si="498"/>
        <v>0.58400000000000318</v>
      </c>
      <c r="G6405" s="4">
        <f t="shared" si="499"/>
        <v>0.58400000000000318</v>
      </c>
      <c r="H6405" s="7">
        <f t="shared" si="500"/>
        <v>0.34105600000000375</v>
      </c>
      <c r="I6405" s="7"/>
      <c r="J6405">
        <v>34701.199999999997</v>
      </c>
      <c r="K6405" s="8">
        <f t="shared" si="5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497"/>
        <v>107.884</v>
      </c>
      <c r="E6406" s="8">
        <f>K6435/1000</f>
        <v>107.904</v>
      </c>
      <c r="F6406" s="4">
        <f t="shared" si="498"/>
        <v>1.9999999999996021E-2</v>
      </c>
      <c r="G6406" s="4">
        <f t="shared" si="499"/>
        <v>1.9999999999996021E-2</v>
      </c>
      <c r="H6406" s="7">
        <f t="shared" si="500"/>
        <v>3.9999999999984086E-4</v>
      </c>
      <c r="I6406" s="7"/>
      <c r="J6406">
        <v>111226</v>
      </c>
      <c r="K6406" s="8">
        <f t="shared" si="5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497"/>
        <v>107.47799999999999</v>
      </c>
      <c r="E6407" s="8">
        <f>K6436/1000</f>
        <v>107.643</v>
      </c>
      <c r="F6407" s="4">
        <f t="shared" si="498"/>
        <v>0.16500000000000625</v>
      </c>
      <c r="G6407" s="4">
        <f t="shared" si="499"/>
        <v>0.16500000000000625</v>
      </c>
      <c r="H6407" s="7">
        <f t="shared" si="500"/>
        <v>2.7225000000002064E-2</v>
      </c>
      <c r="I6407" s="7"/>
      <c r="J6407">
        <v>109801</v>
      </c>
      <c r="K6407" s="8">
        <f t="shared" si="5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497"/>
        <v>107.36199999999999</v>
      </c>
      <c r="E6408" s="8">
        <f>K6437/1000</f>
        <v>107.373</v>
      </c>
      <c r="F6408" s="4">
        <f t="shared" si="498"/>
        <v>1.1000000000009891E-2</v>
      </c>
      <c r="G6408" s="4">
        <f t="shared" si="499"/>
        <v>1.1000000000009891E-2</v>
      </c>
      <c r="H6408" s="7">
        <f t="shared" si="500"/>
        <v>1.210000000002176E-4</v>
      </c>
      <c r="I6408" s="7"/>
      <c r="J6408">
        <v>109374</v>
      </c>
      <c r="K6408" s="8">
        <f t="shared" si="5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502">C6409/1000</f>
        <v>74.598600000000005</v>
      </c>
      <c r="E6409" s="8">
        <f>K6438/1000</f>
        <v>76.535399999999996</v>
      </c>
      <c r="F6409" s="4">
        <f t="shared" ref="F6409:F6472" si="503">(E6409- D6409)</f>
        <v>1.936799999999991</v>
      </c>
      <c r="G6409" s="4">
        <f t="shared" ref="G6409:G6472" si="504">ABS(F6409)</f>
        <v>1.936799999999991</v>
      </c>
      <c r="H6409" s="7">
        <f t="shared" ref="H6409:H6472" si="505">(G6409^2)</f>
        <v>3.7511942399999652</v>
      </c>
      <c r="I6409" s="7"/>
      <c r="J6409">
        <v>108886</v>
      </c>
      <c r="K6409" s="8">
        <f t="shared" si="5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502"/>
        <v>-0.92471500000000006</v>
      </c>
      <c r="E6410" s="8">
        <f>K6439/1000</f>
        <v>-0.92471500000000006</v>
      </c>
      <c r="F6410" s="4">
        <f t="shared" si="503"/>
        <v>0</v>
      </c>
      <c r="G6410" s="4">
        <f t="shared" si="504"/>
        <v>0</v>
      </c>
      <c r="H6410" s="7">
        <f t="shared" si="505"/>
        <v>0</v>
      </c>
      <c r="I6410" s="7"/>
      <c r="J6410">
        <v>109092</v>
      </c>
      <c r="K6410" s="8">
        <f t="shared" si="5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502"/>
        <v>-0.61187499999999995</v>
      </c>
      <c r="E6411" s="8">
        <f>K6440/1000</f>
        <v>-0.61187499999999995</v>
      </c>
      <c r="F6411" s="4">
        <f t="shared" si="503"/>
        <v>0</v>
      </c>
      <c r="G6411" s="4">
        <f t="shared" si="504"/>
        <v>0</v>
      </c>
      <c r="H6411" s="7">
        <f t="shared" si="505"/>
        <v>0</v>
      </c>
      <c r="I6411" s="7"/>
      <c r="J6411">
        <v>48156.800000000003</v>
      </c>
      <c r="K6411" s="8">
        <f t="shared" si="5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502"/>
        <v>-0.61187499999999995</v>
      </c>
      <c r="E6412" s="8">
        <f>K6441/1000</f>
        <v>-0.61187499999999995</v>
      </c>
      <c r="F6412" s="4">
        <f t="shared" si="503"/>
        <v>0</v>
      </c>
      <c r="G6412" s="4">
        <f t="shared" si="504"/>
        <v>0</v>
      </c>
      <c r="H6412" s="7">
        <f t="shared" si="505"/>
        <v>0</v>
      </c>
      <c r="I6412" s="7"/>
      <c r="J6412">
        <v>43265.599999999999</v>
      </c>
      <c r="K6412" s="8">
        <f t="shared" si="5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502"/>
        <v>-0.61187499999999995</v>
      </c>
      <c r="E6413" s="8">
        <f>K6442/1000</f>
        <v>-0.61187499999999995</v>
      </c>
      <c r="F6413" s="4">
        <f t="shared" si="503"/>
        <v>0</v>
      </c>
      <c r="G6413" s="4">
        <f t="shared" si="504"/>
        <v>0</v>
      </c>
      <c r="H6413" s="7">
        <f t="shared" si="505"/>
        <v>0</v>
      </c>
      <c r="I6413" s="7"/>
      <c r="J6413">
        <v>42006.1</v>
      </c>
      <c r="K6413" s="8">
        <f t="shared" si="5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502"/>
        <v>-0.61187499999999995</v>
      </c>
      <c r="E6414" s="8">
        <f>K6443/1000</f>
        <v>-0.61187499999999995</v>
      </c>
      <c r="F6414" s="4">
        <f t="shared" si="503"/>
        <v>0</v>
      </c>
      <c r="G6414" s="4">
        <f t="shared" si="504"/>
        <v>0</v>
      </c>
      <c r="H6414" s="7">
        <f t="shared" si="505"/>
        <v>0</v>
      </c>
      <c r="I6414" s="7"/>
      <c r="J6414">
        <v>-924.71500000000003</v>
      </c>
      <c r="K6414" s="8">
        <f t="shared" si="5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502"/>
        <v>-0.61187499999999995</v>
      </c>
      <c r="E6415" s="8">
        <f>K6444/1000</f>
        <v>-0.61187499999999995</v>
      </c>
      <c r="F6415" s="4">
        <f t="shared" si="503"/>
        <v>0</v>
      </c>
      <c r="G6415" s="4">
        <f t="shared" si="504"/>
        <v>0</v>
      </c>
      <c r="H6415" s="7">
        <f t="shared" si="505"/>
        <v>0</v>
      </c>
      <c r="I6415" s="7"/>
      <c r="J6415">
        <v>-924.71500000000003</v>
      </c>
      <c r="K6415" s="8">
        <f t="shared" si="5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502"/>
        <v>-0.61187499999999995</v>
      </c>
      <c r="E6416" s="8">
        <f>K6445/1000</f>
        <v>-0.61187499999999995</v>
      </c>
      <c r="F6416" s="4">
        <f t="shared" si="503"/>
        <v>0</v>
      </c>
      <c r="G6416" s="4">
        <f t="shared" si="504"/>
        <v>0</v>
      </c>
      <c r="H6416" s="7">
        <f t="shared" si="505"/>
        <v>0</v>
      </c>
      <c r="I6416" s="7"/>
      <c r="J6416">
        <v>-611.875</v>
      </c>
      <c r="K6416" s="8">
        <f t="shared" si="5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502"/>
        <v>-0.61187499999999995</v>
      </c>
      <c r="E6417" s="8">
        <f>K6446/1000</f>
        <v>-0.61187499999999995</v>
      </c>
      <c r="F6417" s="4">
        <f t="shared" si="503"/>
        <v>0</v>
      </c>
      <c r="G6417" s="4">
        <f t="shared" si="504"/>
        <v>0</v>
      </c>
      <c r="H6417" s="7">
        <f t="shared" si="505"/>
        <v>0</v>
      </c>
      <c r="I6417" s="7"/>
      <c r="J6417">
        <v>-611.875</v>
      </c>
      <c r="K6417" s="8">
        <f t="shared" si="5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502"/>
        <v>-0.61187499999999995</v>
      </c>
      <c r="E6418" s="8">
        <f>K6447/1000</f>
        <v>-0.61187499999999995</v>
      </c>
      <c r="F6418" s="4">
        <f t="shared" si="503"/>
        <v>0</v>
      </c>
      <c r="G6418" s="4">
        <f t="shared" si="504"/>
        <v>0</v>
      </c>
      <c r="H6418" s="7">
        <f t="shared" si="505"/>
        <v>0</v>
      </c>
      <c r="I6418" s="7"/>
      <c r="J6418">
        <v>-611.875</v>
      </c>
      <c r="K6418" s="8">
        <f t="shared" si="5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502"/>
        <v>-0.61187499999999995</v>
      </c>
      <c r="E6419" s="8">
        <f>K6448/1000</f>
        <v>-0.61187499999999995</v>
      </c>
      <c r="F6419" s="4">
        <f t="shared" si="503"/>
        <v>0</v>
      </c>
      <c r="G6419" s="4">
        <f t="shared" si="504"/>
        <v>0</v>
      </c>
      <c r="H6419" s="7">
        <f t="shared" si="505"/>
        <v>0</v>
      </c>
      <c r="I6419" s="7"/>
      <c r="J6419">
        <v>-611.875</v>
      </c>
      <c r="K6419" s="8">
        <f t="shared" si="5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502"/>
        <v>-0.61187499999999995</v>
      </c>
      <c r="E6420" s="8">
        <f>K6449/1000</f>
        <v>-0.61187499999999995</v>
      </c>
      <c r="F6420" s="4">
        <f t="shared" si="503"/>
        <v>0</v>
      </c>
      <c r="G6420" s="4">
        <f t="shared" si="504"/>
        <v>0</v>
      </c>
      <c r="H6420" s="7">
        <f t="shared" si="505"/>
        <v>0</v>
      </c>
      <c r="I6420" s="7"/>
      <c r="J6420">
        <v>-611.875</v>
      </c>
      <c r="K6420" s="8">
        <f t="shared" si="5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502"/>
        <v>-0.61187499999999995</v>
      </c>
      <c r="E6421" s="8">
        <f>K6450/1000</f>
        <v>-0.61187499999999995</v>
      </c>
      <c r="F6421" s="4">
        <f t="shared" si="503"/>
        <v>0</v>
      </c>
      <c r="G6421" s="4">
        <f t="shared" si="504"/>
        <v>0</v>
      </c>
      <c r="H6421" s="7">
        <f t="shared" si="505"/>
        <v>0</v>
      </c>
      <c r="I6421" s="7"/>
      <c r="J6421">
        <v>-611.875</v>
      </c>
      <c r="K6421" s="8">
        <f t="shared" si="5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502"/>
        <v>-1.0669200000000001</v>
      </c>
      <c r="E6422" s="8">
        <f>K6451/1000</f>
        <v>-1.0669200000000001</v>
      </c>
      <c r="F6422" s="4">
        <f t="shared" si="503"/>
        <v>0</v>
      </c>
      <c r="G6422" s="4">
        <f t="shared" si="504"/>
        <v>0</v>
      </c>
      <c r="H6422" s="7">
        <f t="shared" si="505"/>
        <v>0</v>
      </c>
      <c r="I6422" s="7"/>
      <c r="J6422">
        <v>-611.875</v>
      </c>
      <c r="K6422" s="8">
        <f t="shared" si="5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502"/>
        <v>-2.8700900000000003</v>
      </c>
      <c r="E6423" s="8">
        <f>K6452/1000</f>
        <v>-2.8682699999999999</v>
      </c>
      <c r="F6423" s="4">
        <f t="shared" si="503"/>
        <v>1.8200000000003769E-3</v>
      </c>
      <c r="G6423" s="4">
        <f t="shared" si="504"/>
        <v>1.8200000000003769E-3</v>
      </c>
      <c r="H6423" s="7">
        <f t="shared" si="505"/>
        <v>3.312400000001372E-6</v>
      </c>
      <c r="I6423" s="7"/>
      <c r="J6423">
        <v>-611.875</v>
      </c>
      <c r="K6423" s="8">
        <f t="shared" si="5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502"/>
        <v>79.85260000000001</v>
      </c>
      <c r="E6424" s="8">
        <f>K6453/1000</f>
        <v>78.706299999999999</v>
      </c>
      <c r="F6424" s="4">
        <f t="shared" si="503"/>
        <v>-1.1463000000000108</v>
      </c>
      <c r="G6424" s="4">
        <f t="shared" si="504"/>
        <v>1.1463000000000108</v>
      </c>
      <c r="H6424" s="7">
        <f t="shared" si="505"/>
        <v>1.3140036900000247</v>
      </c>
      <c r="I6424" s="7"/>
      <c r="J6424">
        <v>-611.875</v>
      </c>
      <c r="K6424" s="8">
        <f t="shared" si="5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502"/>
        <v>110.824</v>
      </c>
      <c r="E6425" s="8">
        <f>K6454/1000</f>
        <v>111.059</v>
      </c>
      <c r="F6425" s="4">
        <f t="shared" si="503"/>
        <v>0.23499999999999943</v>
      </c>
      <c r="G6425" s="4">
        <f t="shared" si="504"/>
        <v>0.23499999999999943</v>
      </c>
      <c r="H6425" s="7">
        <f t="shared" si="505"/>
        <v>5.5224999999999733E-2</v>
      </c>
      <c r="I6425" s="7"/>
      <c r="J6425">
        <v>-611.875</v>
      </c>
      <c r="K6425" s="8">
        <f t="shared" si="5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502"/>
        <v>109.84</v>
      </c>
      <c r="E6426" s="8">
        <f>K6455/1000</f>
        <v>109.949</v>
      </c>
      <c r="F6426" s="4">
        <f t="shared" si="503"/>
        <v>0.10899999999999466</v>
      </c>
      <c r="G6426" s="4">
        <f t="shared" si="504"/>
        <v>0.10899999999999466</v>
      </c>
      <c r="H6426" s="7">
        <f t="shared" si="505"/>
        <v>1.1880999999998835E-2</v>
      </c>
      <c r="I6426" s="7"/>
      <c r="J6426">
        <v>-611.875</v>
      </c>
      <c r="K6426" s="8">
        <f t="shared" si="5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502"/>
        <v>109.04600000000001</v>
      </c>
      <c r="E6427" s="8">
        <f>K6456/1000</f>
        <v>109.47499999999999</v>
      </c>
      <c r="F6427" s="4">
        <f t="shared" si="503"/>
        <v>0.42899999999998784</v>
      </c>
      <c r="G6427" s="4">
        <f t="shared" si="504"/>
        <v>0.42899999999998784</v>
      </c>
      <c r="H6427" s="7">
        <f t="shared" si="505"/>
        <v>0.18404099999998957</v>
      </c>
      <c r="I6427" s="7"/>
      <c r="J6427">
        <v>-1066.92</v>
      </c>
      <c r="K6427" s="8">
        <f t="shared" si="5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502"/>
        <v>108.47</v>
      </c>
      <c r="E6428" s="8">
        <f>K6457/1000</f>
        <v>108.795</v>
      </c>
      <c r="F6428" s="4">
        <f t="shared" si="503"/>
        <v>0.32500000000000284</v>
      </c>
      <c r="G6428" s="4">
        <f t="shared" si="504"/>
        <v>0.32500000000000284</v>
      </c>
      <c r="H6428" s="7">
        <f t="shared" si="505"/>
        <v>0.10562500000000184</v>
      </c>
      <c r="I6428" s="7"/>
      <c r="J6428">
        <v>-2404.96</v>
      </c>
      <c r="K6428" s="8">
        <f t="shared" si="5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502"/>
        <v>107.779</v>
      </c>
      <c r="E6429" s="8">
        <f>K6458/1000</f>
        <v>108.158</v>
      </c>
      <c r="F6429" s="4">
        <f t="shared" si="503"/>
        <v>0.37900000000000489</v>
      </c>
      <c r="G6429" s="4">
        <f t="shared" si="504"/>
        <v>0.37900000000000489</v>
      </c>
      <c r="H6429" s="7">
        <f t="shared" si="505"/>
        <v>0.14364100000000371</v>
      </c>
      <c r="I6429" s="7"/>
      <c r="J6429">
        <v>54287.6</v>
      </c>
      <c r="K6429" s="8">
        <f t="shared" si="5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502"/>
        <v>107.16500000000001</v>
      </c>
      <c r="E6430" s="8">
        <f>K6459/1000</f>
        <v>107.19199999999999</v>
      </c>
      <c r="F6430" s="4">
        <f t="shared" si="503"/>
        <v>2.6999999999986812E-2</v>
      </c>
      <c r="G6430" s="4">
        <f t="shared" si="504"/>
        <v>2.6999999999986812E-2</v>
      </c>
      <c r="H6430" s="7">
        <f t="shared" si="505"/>
        <v>7.2899999999928783E-4</v>
      </c>
      <c r="I6430" s="7"/>
      <c r="J6430">
        <v>111336</v>
      </c>
      <c r="K6430" s="8">
        <f t="shared" si="5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502"/>
        <v>106.86</v>
      </c>
      <c r="E6431" s="8">
        <f>K6460/1000</f>
        <v>107.184</v>
      </c>
      <c r="F6431" s="4">
        <f t="shared" si="503"/>
        <v>0.32399999999999807</v>
      </c>
      <c r="G6431" s="4">
        <f t="shared" si="504"/>
        <v>0.32399999999999807</v>
      </c>
      <c r="H6431" s="7">
        <f t="shared" si="505"/>
        <v>0.10497599999999875</v>
      </c>
      <c r="I6431" s="7"/>
      <c r="J6431">
        <v>110447</v>
      </c>
      <c r="K6431" s="8">
        <f t="shared" si="5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502"/>
        <v>106.98099999999999</v>
      </c>
      <c r="E6432" s="8">
        <f>K6461/1000</f>
        <v>107.34</v>
      </c>
      <c r="F6432" s="4">
        <f t="shared" si="503"/>
        <v>0.35900000000000887</v>
      </c>
      <c r="G6432" s="4">
        <f t="shared" si="504"/>
        <v>0.35900000000000887</v>
      </c>
      <c r="H6432" s="7">
        <f t="shared" si="505"/>
        <v>0.12888100000000638</v>
      </c>
      <c r="I6432" s="7"/>
      <c r="J6432">
        <v>109885</v>
      </c>
      <c r="K6432" s="8">
        <f t="shared" si="5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502"/>
        <v>66.670699999999997</v>
      </c>
      <c r="E6433" s="8">
        <f>K6462/1000</f>
        <v>68.492100000000008</v>
      </c>
      <c r="F6433" s="4">
        <f t="shared" si="503"/>
        <v>1.8214000000000112</v>
      </c>
      <c r="G6433" s="4">
        <f t="shared" si="504"/>
        <v>1.8214000000000112</v>
      </c>
      <c r="H6433" s="7">
        <f t="shared" si="505"/>
        <v>3.3174979600000407</v>
      </c>
      <c r="I6433" s="7"/>
      <c r="J6433">
        <v>108975</v>
      </c>
      <c r="K6433" s="8">
        <f t="shared" si="5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502"/>
        <v>-0.92471500000000006</v>
      </c>
      <c r="E6434" s="8">
        <f>K6463/1000</f>
        <v>-0.92471500000000006</v>
      </c>
      <c r="F6434" s="4">
        <f t="shared" si="503"/>
        <v>0</v>
      </c>
      <c r="G6434" s="4">
        <f t="shared" si="504"/>
        <v>0</v>
      </c>
      <c r="H6434" s="7">
        <f t="shared" si="505"/>
        <v>0</v>
      </c>
      <c r="I6434" s="7"/>
      <c r="J6434">
        <v>108971</v>
      </c>
      <c r="K6434" s="8">
        <f t="shared" si="5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502"/>
        <v>-0.61187499999999995</v>
      </c>
      <c r="E6435" s="8">
        <f>K6464/1000</f>
        <v>-0.61187499999999995</v>
      </c>
      <c r="F6435" s="4">
        <f t="shared" si="503"/>
        <v>0</v>
      </c>
      <c r="G6435" s="4">
        <f t="shared" si="504"/>
        <v>0</v>
      </c>
      <c r="H6435" s="7">
        <f t="shared" si="505"/>
        <v>0</v>
      </c>
      <c r="I6435" s="7"/>
      <c r="J6435">
        <v>107904</v>
      </c>
      <c r="K6435" s="8">
        <f t="shared" si="5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502"/>
        <v>-0.61187499999999995</v>
      </c>
      <c r="E6436" s="8">
        <f>K6465/1000</f>
        <v>-0.61187499999999995</v>
      </c>
      <c r="F6436" s="4">
        <f t="shared" si="503"/>
        <v>0</v>
      </c>
      <c r="G6436" s="4">
        <f t="shared" si="504"/>
        <v>0</v>
      </c>
      <c r="H6436" s="7">
        <f t="shared" si="505"/>
        <v>0</v>
      </c>
      <c r="I6436" s="7"/>
      <c r="J6436">
        <v>107643</v>
      </c>
      <c r="K6436" s="8">
        <f t="shared" si="5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502"/>
        <v>-0.61187499999999995</v>
      </c>
      <c r="E6437" s="8">
        <f>K6466/1000</f>
        <v>-0.61187499999999995</v>
      </c>
      <c r="F6437" s="4">
        <f t="shared" si="503"/>
        <v>0</v>
      </c>
      <c r="G6437" s="4">
        <f t="shared" si="504"/>
        <v>0</v>
      </c>
      <c r="H6437" s="7">
        <f t="shared" si="505"/>
        <v>0</v>
      </c>
      <c r="I6437" s="7"/>
      <c r="J6437">
        <v>107373</v>
      </c>
      <c r="K6437" s="8">
        <f t="shared" si="5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502"/>
        <v>-0.61187499999999995</v>
      </c>
      <c r="E6438" s="8">
        <f>K6467/1000</f>
        <v>-0.61187499999999995</v>
      </c>
      <c r="F6438" s="4">
        <f t="shared" si="503"/>
        <v>0</v>
      </c>
      <c r="G6438" s="4">
        <f t="shared" si="504"/>
        <v>0</v>
      </c>
      <c r="H6438" s="7">
        <f t="shared" si="505"/>
        <v>0</v>
      </c>
      <c r="I6438" s="7"/>
      <c r="J6438">
        <v>76535.399999999994</v>
      </c>
      <c r="K6438" s="8">
        <f t="shared" si="5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502"/>
        <v>-0.61187499999999995</v>
      </c>
      <c r="E6439" s="8">
        <f>K6468/1000</f>
        <v>-0.61187499999999995</v>
      </c>
      <c r="F6439" s="4">
        <f t="shared" si="503"/>
        <v>0</v>
      </c>
      <c r="G6439" s="4">
        <f t="shared" si="504"/>
        <v>0</v>
      </c>
      <c r="H6439" s="7">
        <f t="shared" si="505"/>
        <v>0</v>
      </c>
      <c r="I6439" s="7"/>
      <c r="J6439">
        <v>-924.71500000000003</v>
      </c>
      <c r="K6439" s="8">
        <f t="shared" si="5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502"/>
        <v>-0.61187499999999995</v>
      </c>
      <c r="E6440" s="8">
        <f>K6469/1000</f>
        <v>-0.61187499999999995</v>
      </c>
      <c r="F6440" s="4">
        <f t="shared" si="503"/>
        <v>0</v>
      </c>
      <c r="G6440" s="4">
        <f t="shared" si="504"/>
        <v>0</v>
      </c>
      <c r="H6440" s="7">
        <f t="shared" si="505"/>
        <v>0</v>
      </c>
      <c r="I6440" s="7"/>
      <c r="J6440">
        <v>-611.875</v>
      </c>
      <c r="K6440" s="8">
        <f t="shared" si="5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502"/>
        <v>-0.61187499999999995</v>
      </c>
      <c r="E6441" s="8">
        <f>K6470/1000</f>
        <v>-0.61187499999999995</v>
      </c>
      <c r="F6441" s="4">
        <f t="shared" si="503"/>
        <v>0</v>
      </c>
      <c r="G6441" s="4">
        <f t="shared" si="504"/>
        <v>0</v>
      </c>
      <c r="H6441" s="7">
        <f t="shared" si="505"/>
        <v>0</v>
      </c>
      <c r="I6441" s="7"/>
      <c r="J6441">
        <v>-611.875</v>
      </c>
      <c r="K6441" s="8">
        <f t="shared" si="5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502"/>
        <v>-0.61187499999999995</v>
      </c>
      <c r="E6442" s="8">
        <f>K6471/1000</f>
        <v>-0.61187499999999995</v>
      </c>
      <c r="F6442" s="4">
        <f t="shared" si="503"/>
        <v>0</v>
      </c>
      <c r="G6442" s="4">
        <f t="shared" si="504"/>
        <v>0</v>
      </c>
      <c r="H6442" s="7">
        <f t="shared" si="505"/>
        <v>0</v>
      </c>
      <c r="I6442" s="7"/>
      <c r="J6442">
        <v>-611.875</v>
      </c>
      <c r="K6442" s="8">
        <f t="shared" si="5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502"/>
        <v>-0.61187499999999995</v>
      </c>
      <c r="E6443" s="8">
        <f>K6472/1000</f>
        <v>-0.61187499999999995</v>
      </c>
      <c r="F6443" s="4">
        <f t="shared" si="503"/>
        <v>0</v>
      </c>
      <c r="G6443" s="4">
        <f t="shared" si="504"/>
        <v>0</v>
      </c>
      <c r="H6443" s="7">
        <f t="shared" si="505"/>
        <v>0</v>
      </c>
      <c r="I6443" s="7"/>
      <c r="J6443">
        <v>-611.875</v>
      </c>
      <c r="K6443" s="8">
        <f t="shared" si="5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502"/>
        <v>-0.61187499999999995</v>
      </c>
      <c r="E6444" s="8">
        <f>K6473/1000</f>
        <v>-0.61187499999999995</v>
      </c>
      <c r="F6444" s="4">
        <f t="shared" si="503"/>
        <v>0</v>
      </c>
      <c r="G6444" s="4">
        <f t="shared" si="504"/>
        <v>0</v>
      </c>
      <c r="H6444" s="7">
        <f t="shared" si="505"/>
        <v>0</v>
      </c>
      <c r="I6444" s="7"/>
      <c r="J6444">
        <v>-611.875</v>
      </c>
      <c r="K6444" s="8">
        <f t="shared" ref="K6444:K6507" si="506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502"/>
        <v>-0.61187499999999995</v>
      </c>
      <c r="E6445" s="8">
        <f>K6474/1000</f>
        <v>-0.61187499999999995</v>
      </c>
      <c r="F6445" s="4">
        <f t="shared" si="503"/>
        <v>0</v>
      </c>
      <c r="G6445" s="4">
        <f t="shared" si="504"/>
        <v>0</v>
      </c>
      <c r="H6445" s="7">
        <f t="shared" si="505"/>
        <v>0</v>
      </c>
      <c r="I6445" s="7"/>
      <c r="J6445">
        <v>-611.875</v>
      </c>
      <c r="K6445" s="8">
        <f t="shared" si="506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502"/>
        <v>-1.0669200000000001</v>
      </c>
      <c r="E6446" s="8">
        <f>K6475/1000</f>
        <v>-1.0669200000000001</v>
      </c>
      <c r="F6446" s="4">
        <f t="shared" si="503"/>
        <v>0</v>
      </c>
      <c r="G6446" s="4">
        <f t="shared" si="504"/>
        <v>0</v>
      </c>
      <c r="H6446" s="7">
        <f t="shared" si="505"/>
        <v>0</v>
      </c>
      <c r="I6446" s="7"/>
      <c r="J6446">
        <v>-611.875</v>
      </c>
      <c r="K6446" s="8">
        <f t="shared" si="506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502"/>
        <v>-1.0669200000000001</v>
      </c>
      <c r="E6447" s="8">
        <f>K6476/1000</f>
        <v>-1.0669200000000001</v>
      </c>
      <c r="F6447" s="4">
        <f t="shared" si="503"/>
        <v>0</v>
      </c>
      <c r="G6447" s="4">
        <f t="shared" si="504"/>
        <v>0</v>
      </c>
      <c r="H6447" s="7">
        <f t="shared" si="505"/>
        <v>0</v>
      </c>
      <c r="I6447" s="7"/>
      <c r="J6447">
        <v>-611.875</v>
      </c>
      <c r="K6447" s="8">
        <f t="shared" si="506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502"/>
        <v>-0.92471500000000006</v>
      </c>
      <c r="E6448" s="8">
        <f>K6477/1000</f>
        <v>-0.92471500000000006</v>
      </c>
      <c r="F6448" s="4">
        <f t="shared" si="503"/>
        <v>0</v>
      </c>
      <c r="G6448" s="4">
        <f t="shared" si="504"/>
        <v>0</v>
      </c>
      <c r="H6448" s="7">
        <f t="shared" si="505"/>
        <v>0</v>
      </c>
      <c r="I6448" s="7"/>
      <c r="J6448">
        <v>-611.875</v>
      </c>
      <c r="K6448" s="8">
        <f t="shared" si="506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502"/>
        <v>-4.53226</v>
      </c>
      <c r="E6449" s="8">
        <f>K6478/1000</f>
        <v>-4.5315200000000004</v>
      </c>
      <c r="F6449" s="4">
        <f t="shared" si="503"/>
        <v>7.3999999999951882E-4</v>
      </c>
      <c r="G6449" s="4">
        <f t="shared" si="504"/>
        <v>7.3999999999951882E-4</v>
      </c>
      <c r="H6449" s="7">
        <f t="shared" si="505"/>
        <v>5.4759999999928781E-7</v>
      </c>
      <c r="I6449" s="7"/>
      <c r="J6449">
        <v>-611.875</v>
      </c>
      <c r="K6449" s="8">
        <f t="shared" si="506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502"/>
        <v>54.202800000000003</v>
      </c>
      <c r="E6450" s="8">
        <f>K6479/1000</f>
        <v>53.65</v>
      </c>
      <c r="F6450" s="4">
        <f t="shared" si="503"/>
        <v>-0.55280000000000484</v>
      </c>
      <c r="G6450" s="4">
        <f t="shared" si="504"/>
        <v>0.55280000000000484</v>
      </c>
      <c r="H6450" s="7">
        <f t="shared" si="505"/>
        <v>0.30558784000000533</v>
      </c>
      <c r="I6450" s="7"/>
      <c r="J6450">
        <v>-611.875</v>
      </c>
      <c r="K6450" s="8">
        <f t="shared" si="506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502"/>
        <v>59.634599999999999</v>
      </c>
      <c r="E6451" s="8">
        <f>K6480/1000</f>
        <v>59.308199999999999</v>
      </c>
      <c r="F6451" s="4">
        <f t="shared" si="503"/>
        <v>-0.32639999999999958</v>
      </c>
      <c r="G6451" s="4">
        <f t="shared" si="504"/>
        <v>0.32639999999999958</v>
      </c>
      <c r="H6451" s="7">
        <f t="shared" si="505"/>
        <v>0.10653695999999972</v>
      </c>
      <c r="I6451" s="7"/>
      <c r="J6451">
        <v>-1066.92</v>
      </c>
      <c r="K6451" s="8">
        <f t="shared" si="506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502"/>
        <v>-0.92471500000000006</v>
      </c>
      <c r="E6452" s="8">
        <f>K6481/1000</f>
        <v>-0.92471500000000006</v>
      </c>
      <c r="F6452" s="4">
        <f t="shared" si="503"/>
        <v>0</v>
      </c>
      <c r="G6452" s="4">
        <f t="shared" si="504"/>
        <v>0</v>
      </c>
      <c r="H6452" s="7">
        <f t="shared" si="505"/>
        <v>0</v>
      </c>
      <c r="I6452" s="7"/>
      <c r="J6452">
        <v>-2868.27</v>
      </c>
      <c r="K6452" s="8">
        <f t="shared" si="506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502"/>
        <v>-4.5640799999999997</v>
      </c>
      <c r="E6453" s="8">
        <f>K6482/1000</f>
        <v>-4.5649499999999996</v>
      </c>
      <c r="F6453" s="4">
        <f t="shared" si="503"/>
        <v>-8.6999999999992639E-4</v>
      </c>
      <c r="G6453" s="4">
        <f t="shared" si="504"/>
        <v>8.6999999999992639E-4</v>
      </c>
      <c r="H6453" s="7">
        <f t="shared" si="505"/>
        <v>7.5689999999987189E-7</v>
      </c>
      <c r="I6453" s="7"/>
      <c r="J6453">
        <v>78706.3</v>
      </c>
      <c r="K6453" s="8">
        <f t="shared" si="506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502"/>
        <v>8.91676</v>
      </c>
      <c r="E6454" s="8">
        <f>K6483/1000</f>
        <v>9.2031900000000011</v>
      </c>
      <c r="F6454" s="4">
        <f t="shared" si="503"/>
        <v>0.28643000000000107</v>
      </c>
      <c r="G6454" s="4">
        <f t="shared" si="504"/>
        <v>0.28643000000000107</v>
      </c>
      <c r="H6454" s="7">
        <f t="shared" si="505"/>
        <v>8.2042144900000613E-2</v>
      </c>
      <c r="I6454" s="7"/>
      <c r="J6454">
        <v>111059</v>
      </c>
      <c r="K6454" s="8">
        <f t="shared" si="506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502"/>
        <v>104.976</v>
      </c>
      <c r="E6455" s="8">
        <f>K6484/1000</f>
        <v>106.43300000000001</v>
      </c>
      <c r="F6455" s="4">
        <f t="shared" si="503"/>
        <v>1.4570000000000078</v>
      </c>
      <c r="G6455" s="4">
        <f t="shared" si="504"/>
        <v>1.4570000000000078</v>
      </c>
      <c r="H6455" s="7">
        <f t="shared" si="505"/>
        <v>2.1228490000000231</v>
      </c>
      <c r="I6455" s="7"/>
      <c r="J6455">
        <v>109949</v>
      </c>
      <c r="K6455" s="8">
        <f t="shared" si="506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502"/>
        <v>-0.92471500000000006</v>
      </c>
      <c r="E6456" s="8">
        <f>K6485/1000</f>
        <v>-0.92471500000000006</v>
      </c>
      <c r="F6456" s="4">
        <f t="shared" si="503"/>
        <v>0</v>
      </c>
      <c r="G6456" s="4">
        <f t="shared" si="504"/>
        <v>0</v>
      </c>
      <c r="H6456" s="7">
        <f t="shared" si="505"/>
        <v>0</v>
      </c>
      <c r="I6456" s="7"/>
      <c r="J6456">
        <v>109475</v>
      </c>
      <c r="K6456" s="8">
        <f t="shared" si="506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502"/>
        <v>-4.57334</v>
      </c>
      <c r="E6457" s="8">
        <f>K6486/1000</f>
        <v>-4.5756399999999999</v>
      </c>
      <c r="F6457" s="4">
        <f t="shared" si="503"/>
        <v>-2.2999999999999687E-3</v>
      </c>
      <c r="G6457" s="4">
        <f t="shared" si="504"/>
        <v>2.2999999999999687E-3</v>
      </c>
      <c r="H6457" s="7">
        <f t="shared" si="505"/>
        <v>5.2899999999998562E-6</v>
      </c>
      <c r="I6457" s="7"/>
      <c r="J6457">
        <v>108795</v>
      </c>
      <c r="K6457" s="8">
        <f t="shared" si="506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502"/>
        <v>-0.92471500000000006</v>
      </c>
      <c r="E6458" s="8">
        <f>K6487/1000</f>
        <v>-0.92471500000000006</v>
      </c>
      <c r="F6458" s="4">
        <f t="shared" si="503"/>
        <v>0</v>
      </c>
      <c r="G6458" s="4">
        <f t="shared" si="504"/>
        <v>0</v>
      </c>
      <c r="H6458" s="7">
        <f t="shared" si="505"/>
        <v>0</v>
      </c>
      <c r="I6458" s="7"/>
      <c r="J6458">
        <v>108158</v>
      </c>
      <c r="K6458" s="8">
        <f t="shared" si="506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502"/>
        <v>-0.61187499999999995</v>
      </c>
      <c r="E6459" s="8">
        <f>K6488/1000</f>
        <v>-0.61187499999999995</v>
      </c>
      <c r="F6459" s="4">
        <f t="shared" si="503"/>
        <v>0</v>
      </c>
      <c r="G6459" s="4">
        <f t="shared" si="504"/>
        <v>0</v>
      </c>
      <c r="H6459" s="7">
        <f t="shared" si="505"/>
        <v>0</v>
      </c>
      <c r="I6459" s="7"/>
      <c r="J6459">
        <v>107192</v>
      </c>
      <c r="K6459" s="8">
        <f t="shared" si="506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502"/>
        <v>-0.61187499999999995</v>
      </c>
      <c r="E6460" s="8">
        <f>K6489/1000</f>
        <v>-0.61187499999999995</v>
      </c>
      <c r="F6460" s="4">
        <f t="shared" si="503"/>
        <v>0</v>
      </c>
      <c r="G6460" s="4">
        <f t="shared" si="504"/>
        <v>0</v>
      </c>
      <c r="H6460" s="7">
        <f t="shared" si="505"/>
        <v>0</v>
      </c>
      <c r="I6460" s="7"/>
      <c r="J6460">
        <v>107184</v>
      </c>
      <c r="K6460" s="8">
        <f t="shared" si="506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502"/>
        <v>-0.61187499999999995</v>
      </c>
      <c r="E6461" s="8">
        <f>K6490/1000</f>
        <v>-0.61187499999999995</v>
      </c>
      <c r="F6461" s="4">
        <f t="shared" si="503"/>
        <v>0</v>
      </c>
      <c r="G6461" s="4">
        <f t="shared" si="504"/>
        <v>0</v>
      </c>
      <c r="H6461" s="7">
        <f t="shared" si="505"/>
        <v>0</v>
      </c>
      <c r="I6461" s="7"/>
      <c r="J6461">
        <v>107340</v>
      </c>
      <c r="K6461" s="8">
        <f t="shared" si="506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502"/>
        <v>-0.61187499999999995</v>
      </c>
      <c r="E6462" s="8">
        <f>K6491/1000</f>
        <v>-0.61187499999999995</v>
      </c>
      <c r="F6462" s="4">
        <f t="shared" si="503"/>
        <v>0</v>
      </c>
      <c r="G6462" s="4">
        <f t="shared" si="504"/>
        <v>0</v>
      </c>
      <c r="H6462" s="7">
        <f t="shared" si="505"/>
        <v>0</v>
      </c>
      <c r="I6462" s="7"/>
      <c r="J6462">
        <v>68492.100000000006</v>
      </c>
      <c r="K6462" s="8">
        <f t="shared" si="506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502"/>
        <v>-0.61187499999999995</v>
      </c>
      <c r="E6463" s="8">
        <f>K6492/1000</f>
        <v>-0.61187499999999995</v>
      </c>
      <c r="F6463" s="4">
        <f t="shared" si="503"/>
        <v>0</v>
      </c>
      <c r="G6463" s="4">
        <f t="shared" si="504"/>
        <v>0</v>
      </c>
      <c r="H6463" s="7">
        <f t="shared" si="505"/>
        <v>0</v>
      </c>
      <c r="I6463" s="7"/>
      <c r="J6463">
        <v>-924.71500000000003</v>
      </c>
      <c r="K6463" s="8">
        <f t="shared" si="506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502"/>
        <v>-0.61187499999999995</v>
      </c>
      <c r="E6464" s="8">
        <f>K6493/1000</f>
        <v>-0.61187499999999995</v>
      </c>
      <c r="F6464" s="4">
        <f t="shared" si="503"/>
        <v>0</v>
      </c>
      <c r="G6464" s="4">
        <f t="shared" si="504"/>
        <v>0</v>
      </c>
      <c r="H6464" s="7">
        <f t="shared" si="505"/>
        <v>0</v>
      </c>
      <c r="I6464" s="7"/>
      <c r="J6464">
        <v>-611.875</v>
      </c>
      <c r="K6464" s="8">
        <f t="shared" si="506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502"/>
        <v>-0.61187499999999995</v>
      </c>
      <c r="E6465" s="8">
        <f>K6494/1000</f>
        <v>-0.61187499999999995</v>
      </c>
      <c r="F6465" s="4">
        <f t="shared" si="503"/>
        <v>0</v>
      </c>
      <c r="G6465" s="4">
        <f t="shared" si="504"/>
        <v>0</v>
      </c>
      <c r="H6465" s="7">
        <f t="shared" si="505"/>
        <v>0</v>
      </c>
      <c r="I6465" s="7"/>
      <c r="J6465">
        <v>-611.875</v>
      </c>
      <c r="K6465" s="8">
        <f t="shared" si="506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502"/>
        <v>-0.61187499999999995</v>
      </c>
      <c r="E6466" s="8">
        <f>K6495/1000</f>
        <v>-0.61187499999999995</v>
      </c>
      <c r="F6466" s="4">
        <f t="shared" si="503"/>
        <v>0</v>
      </c>
      <c r="G6466" s="4">
        <f t="shared" si="504"/>
        <v>0</v>
      </c>
      <c r="H6466" s="7">
        <f t="shared" si="505"/>
        <v>0</v>
      </c>
      <c r="I6466" s="7"/>
      <c r="J6466">
        <v>-611.875</v>
      </c>
      <c r="K6466" s="8">
        <f t="shared" si="506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502"/>
        <v>-0.61187499999999995</v>
      </c>
      <c r="E6467" s="8">
        <f>K6496/1000</f>
        <v>-0.61187499999999995</v>
      </c>
      <c r="F6467" s="4">
        <f t="shared" si="503"/>
        <v>0</v>
      </c>
      <c r="G6467" s="4">
        <f t="shared" si="504"/>
        <v>0</v>
      </c>
      <c r="H6467" s="7">
        <f t="shared" si="505"/>
        <v>0</v>
      </c>
      <c r="I6467" s="7"/>
      <c r="J6467">
        <v>-611.875</v>
      </c>
      <c r="K6467" s="8">
        <f t="shared" si="506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502"/>
        <v>-0.61187499999999995</v>
      </c>
      <c r="E6468" s="8">
        <f>K6497/1000</f>
        <v>-0.61187499999999995</v>
      </c>
      <c r="F6468" s="4">
        <f t="shared" si="503"/>
        <v>0</v>
      </c>
      <c r="G6468" s="4">
        <f t="shared" si="504"/>
        <v>0</v>
      </c>
      <c r="H6468" s="7">
        <f t="shared" si="505"/>
        <v>0</v>
      </c>
      <c r="I6468" s="7"/>
      <c r="J6468">
        <v>-611.875</v>
      </c>
      <c r="K6468" s="8">
        <f t="shared" si="506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502"/>
        <v>-0.61187499999999995</v>
      </c>
      <c r="E6469" s="8">
        <f>K6498/1000</f>
        <v>-0.61187499999999995</v>
      </c>
      <c r="F6469" s="4">
        <f t="shared" si="503"/>
        <v>0</v>
      </c>
      <c r="G6469" s="4">
        <f t="shared" si="504"/>
        <v>0</v>
      </c>
      <c r="H6469" s="7">
        <f t="shared" si="505"/>
        <v>0</v>
      </c>
      <c r="I6469" s="7"/>
      <c r="J6469">
        <v>-611.875</v>
      </c>
      <c r="K6469" s="8">
        <f t="shared" si="506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502"/>
        <v>-1.0669200000000001</v>
      </c>
      <c r="E6470" s="8">
        <f>K6499/1000</f>
        <v>-1.0669200000000001</v>
      </c>
      <c r="F6470" s="4">
        <f t="shared" si="503"/>
        <v>0</v>
      </c>
      <c r="G6470" s="4">
        <f t="shared" si="504"/>
        <v>0</v>
      </c>
      <c r="H6470" s="7">
        <f t="shared" si="505"/>
        <v>0</v>
      </c>
      <c r="I6470" s="7"/>
      <c r="J6470">
        <v>-611.875</v>
      </c>
      <c r="K6470" s="8">
        <f t="shared" si="506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502"/>
        <v>-2.4090700000000003</v>
      </c>
      <c r="E6471" s="8">
        <f>K6500/1000</f>
        <v>-2.40787</v>
      </c>
      <c r="F6471" s="4">
        <f t="shared" si="503"/>
        <v>1.2000000000003119E-3</v>
      </c>
      <c r="G6471" s="4">
        <f t="shared" si="504"/>
        <v>1.2000000000003119E-3</v>
      </c>
      <c r="H6471" s="7">
        <f t="shared" si="505"/>
        <v>1.4400000000007485E-6</v>
      </c>
      <c r="I6471" s="7"/>
      <c r="J6471">
        <v>-611.875</v>
      </c>
      <c r="K6471" s="8">
        <f t="shared" si="506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502"/>
        <v>55.9026</v>
      </c>
      <c r="E6472" s="8">
        <f>K6501/1000</f>
        <v>55.260800000000003</v>
      </c>
      <c r="F6472" s="4">
        <f t="shared" si="503"/>
        <v>-0.64179999999999637</v>
      </c>
      <c r="G6472" s="4">
        <f t="shared" si="504"/>
        <v>0.64179999999999637</v>
      </c>
      <c r="H6472" s="7">
        <f t="shared" si="505"/>
        <v>0.41190723999999534</v>
      </c>
      <c r="I6472" s="7"/>
      <c r="J6472">
        <v>-611.875</v>
      </c>
      <c r="K6472" s="8">
        <f t="shared" si="506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507">C6473/1000</f>
        <v>110.70399999999999</v>
      </c>
      <c r="E6473" s="8">
        <f>K6502/1000</f>
        <v>110.941</v>
      </c>
      <c r="F6473" s="4">
        <f t="shared" ref="F6473:F6536" si="508">(E6473- D6473)</f>
        <v>0.23700000000000898</v>
      </c>
      <c r="G6473" s="4">
        <f t="shared" ref="G6473:G6536" si="509">ABS(F6473)</f>
        <v>0.23700000000000898</v>
      </c>
      <c r="H6473" s="7">
        <f t="shared" ref="H6473:H6536" si="510">(G6473^2)</f>
        <v>5.6169000000004257E-2</v>
      </c>
      <c r="I6473" s="7"/>
      <c r="J6473">
        <v>-611.875</v>
      </c>
      <c r="K6473" s="8">
        <f t="shared" si="506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507"/>
        <v>109.94199999999999</v>
      </c>
      <c r="E6474" s="8">
        <f>K6503/1000</f>
        <v>110.27800000000001</v>
      </c>
      <c r="F6474" s="4">
        <f t="shared" si="508"/>
        <v>0.33600000000001273</v>
      </c>
      <c r="G6474" s="4">
        <f t="shared" si="509"/>
        <v>0.33600000000001273</v>
      </c>
      <c r="H6474" s="7">
        <f t="shared" si="510"/>
        <v>0.11289600000000856</v>
      </c>
      <c r="I6474" s="7"/>
      <c r="J6474">
        <v>-611.875</v>
      </c>
      <c r="K6474" s="8">
        <f t="shared" si="506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507"/>
        <v>109.32299999999999</v>
      </c>
      <c r="E6475" s="8">
        <f>K6504/1000</f>
        <v>109.646</v>
      </c>
      <c r="F6475" s="4">
        <f t="shared" si="508"/>
        <v>0.3230000000000075</v>
      </c>
      <c r="G6475" s="4">
        <f t="shared" si="509"/>
        <v>0.3230000000000075</v>
      </c>
      <c r="H6475" s="7">
        <f t="shared" si="510"/>
        <v>0.10432900000000485</v>
      </c>
      <c r="I6475" s="7"/>
      <c r="J6475">
        <v>-1066.92</v>
      </c>
      <c r="K6475" s="8">
        <f t="shared" si="506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507"/>
        <v>108.73</v>
      </c>
      <c r="E6476" s="8">
        <f>K6505/1000</f>
        <v>109.066</v>
      </c>
      <c r="F6476" s="4">
        <f t="shared" si="508"/>
        <v>0.33599999999999852</v>
      </c>
      <c r="G6476" s="4">
        <f t="shared" si="509"/>
        <v>0.33599999999999852</v>
      </c>
      <c r="H6476" s="7">
        <f t="shared" si="510"/>
        <v>0.11289599999999901</v>
      </c>
      <c r="I6476" s="7"/>
      <c r="J6476">
        <v>-1066.92</v>
      </c>
      <c r="K6476" s="8">
        <f t="shared" si="506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507"/>
        <v>108.241</v>
      </c>
      <c r="E6477" s="8">
        <f>K6506/1000</f>
        <v>108.572</v>
      </c>
      <c r="F6477" s="4">
        <f t="shared" si="508"/>
        <v>0.33100000000000307</v>
      </c>
      <c r="G6477" s="4">
        <f t="shared" si="509"/>
        <v>0.33100000000000307</v>
      </c>
      <c r="H6477" s="7">
        <f t="shared" si="510"/>
        <v>0.10956100000000203</v>
      </c>
      <c r="I6477" s="7"/>
      <c r="J6477">
        <v>-924.71500000000003</v>
      </c>
      <c r="K6477" s="8">
        <f t="shared" si="506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507"/>
        <v>108.04900000000001</v>
      </c>
      <c r="E6478" s="8">
        <f>K6507/1000</f>
        <v>108.38200000000001</v>
      </c>
      <c r="F6478" s="4">
        <f t="shared" si="508"/>
        <v>0.33299999999999841</v>
      </c>
      <c r="G6478" s="4">
        <f t="shared" si="509"/>
        <v>0.33299999999999841</v>
      </c>
      <c r="H6478" s="7">
        <f t="shared" si="510"/>
        <v>0.11088899999999895</v>
      </c>
      <c r="I6478" s="7"/>
      <c r="J6478">
        <v>-4531.5200000000004</v>
      </c>
      <c r="K6478" s="8">
        <f t="shared" si="506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507"/>
        <v>107.874</v>
      </c>
      <c r="E6479" s="8">
        <f>K6508/1000</f>
        <v>108.191</v>
      </c>
      <c r="F6479" s="4">
        <f t="shared" si="508"/>
        <v>0.31700000000000728</v>
      </c>
      <c r="G6479" s="4">
        <f t="shared" si="509"/>
        <v>0.31700000000000728</v>
      </c>
      <c r="H6479" s="7">
        <f t="shared" si="510"/>
        <v>0.10048900000000462</v>
      </c>
      <c r="I6479" s="7"/>
      <c r="J6479">
        <v>53650</v>
      </c>
      <c r="K6479" s="8">
        <f t="shared" si="506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507"/>
        <v>108.02500000000001</v>
      </c>
      <c r="E6480" s="8">
        <f>K6509/1000</f>
        <v>108.297</v>
      </c>
      <c r="F6480" s="4">
        <f t="shared" si="508"/>
        <v>0.27199999999999136</v>
      </c>
      <c r="G6480" s="4">
        <f t="shared" si="509"/>
        <v>0.27199999999999136</v>
      </c>
      <c r="H6480" s="7">
        <f t="shared" si="510"/>
        <v>7.3983999999995304E-2</v>
      </c>
      <c r="I6480" s="7"/>
      <c r="J6480">
        <v>59308.2</v>
      </c>
      <c r="K6480" s="8">
        <f t="shared" si="506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507"/>
        <v>50.101199999999999</v>
      </c>
      <c r="E6481" s="8">
        <f>K6510/1000</f>
        <v>51.320800000000006</v>
      </c>
      <c r="F6481" s="4">
        <f t="shared" si="508"/>
        <v>1.2196000000000069</v>
      </c>
      <c r="G6481" s="4">
        <f t="shared" si="509"/>
        <v>1.2196000000000069</v>
      </c>
      <c r="H6481" s="7">
        <f t="shared" si="510"/>
        <v>1.4874241600000169</v>
      </c>
      <c r="I6481" s="7"/>
      <c r="J6481">
        <v>-924.71500000000003</v>
      </c>
      <c r="K6481" s="8">
        <f t="shared" si="506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507"/>
        <v>-0.92471500000000006</v>
      </c>
      <c r="E6482" s="8">
        <f>K6511/1000</f>
        <v>-0.92471500000000006</v>
      </c>
      <c r="F6482" s="4">
        <f t="shared" si="508"/>
        <v>0</v>
      </c>
      <c r="G6482" s="4">
        <f t="shared" si="509"/>
        <v>0</v>
      </c>
      <c r="H6482" s="7">
        <f t="shared" si="510"/>
        <v>0</v>
      </c>
      <c r="I6482" s="7"/>
      <c r="J6482">
        <v>-4564.95</v>
      </c>
      <c r="K6482" s="8">
        <f t="shared" si="506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507"/>
        <v>-0.61187499999999995</v>
      </c>
      <c r="E6483" s="8">
        <f>K6512/1000</f>
        <v>-0.61187499999999995</v>
      </c>
      <c r="F6483" s="4">
        <f t="shared" si="508"/>
        <v>0</v>
      </c>
      <c r="G6483" s="4">
        <f t="shared" si="509"/>
        <v>0</v>
      </c>
      <c r="H6483" s="7">
        <f t="shared" si="510"/>
        <v>0</v>
      </c>
      <c r="I6483" s="7"/>
      <c r="J6483">
        <v>9203.19</v>
      </c>
      <c r="K6483" s="8">
        <f t="shared" si="506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507"/>
        <v>-0.61187499999999995</v>
      </c>
      <c r="E6484" s="8">
        <f>K6513/1000</f>
        <v>-0.61187499999999995</v>
      </c>
      <c r="F6484" s="4">
        <f t="shared" si="508"/>
        <v>0</v>
      </c>
      <c r="G6484" s="4">
        <f t="shared" si="509"/>
        <v>0</v>
      </c>
      <c r="H6484" s="7">
        <f t="shared" si="510"/>
        <v>0</v>
      </c>
      <c r="I6484" s="7"/>
      <c r="J6484">
        <v>106433</v>
      </c>
      <c r="K6484" s="8">
        <f t="shared" si="506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507"/>
        <v>-0.61187499999999995</v>
      </c>
      <c r="E6485" s="8">
        <f>K6514/1000</f>
        <v>-0.61187499999999995</v>
      </c>
      <c r="F6485" s="4">
        <f t="shared" si="508"/>
        <v>0</v>
      </c>
      <c r="G6485" s="4">
        <f t="shared" si="509"/>
        <v>0</v>
      </c>
      <c r="H6485" s="7">
        <f t="shared" si="510"/>
        <v>0</v>
      </c>
      <c r="I6485" s="7"/>
      <c r="J6485">
        <v>-924.71500000000003</v>
      </c>
      <c r="K6485" s="8">
        <f t="shared" si="506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507"/>
        <v>-0.61187499999999995</v>
      </c>
      <c r="E6486" s="8">
        <f>K6515/1000</f>
        <v>-0.61187499999999995</v>
      </c>
      <c r="F6486" s="4">
        <f t="shared" si="508"/>
        <v>0</v>
      </c>
      <c r="G6486" s="4">
        <f t="shared" si="509"/>
        <v>0</v>
      </c>
      <c r="H6486" s="7">
        <f t="shared" si="510"/>
        <v>0</v>
      </c>
      <c r="I6486" s="7"/>
      <c r="J6486">
        <v>-4575.6400000000003</v>
      </c>
      <c r="K6486" s="8">
        <f t="shared" si="506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507"/>
        <v>-0.61187499999999995</v>
      </c>
      <c r="E6487" s="8">
        <f>K6516/1000</f>
        <v>-0.61187499999999995</v>
      </c>
      <c r="F6487" s="4">
        <f t="shared" si="508"/>
        <v>0</v>
      </c>
      <c r="G6487" s="4">
        <f t="shared" si="509"/>
        <v>0</v>
      </c>
      <c r="H6487" s="7">
        <f t="shared" si="510"/>
        <v>0</v>
      </c>
      <c r="I6487" s="7"/>
      <c r="J6487">
        <v>-924.71500000000003</v>
      </c>
      <c r="K6487" s="8">
        <f t="shared" si="506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507"/>
        <v>-0.61187499999999995</v>
      </c>
      <c r="E6488" s="8">
        <f>K6517/1000</f>
        <v>-0.61187499999999995</v>
      </c>
      <c r="F6488" s="4">
        <f t="shared" si="508"/>
        <v>0</v>
      </c>
      <c r="G6488" s="4">
        <f t="shared" si="509"/>
        <v>0</v>
      </c>
      <c r="H6488" s="7">
        <f t="shared" si="510"/>
        <v>0</v>
      </c>
      <c r="I6488" s="7"/>
      <c r="J6488">
        <v>-611.875</v>
      </c>
      <c r="K6488" s="8">
        <f t="shared" si="506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507"/>
        <v>-0.61187499999999995</v>
      </c>
      <c r="E6489" s="8">
        <f>K6518/1000</f>
        <v>-0.61187499999999995</v>
      </c>
      <c r="F6489" s="4">
        <f t="shared" si="508"/>
        <v>0</v>
      </c>
      <c r="G6489" s="4">
        <f t="shared" si="509"/>
        <v>0</v>
      </c>
      <c r="H6489" s="7">
        <f t="shared" si="510"/>
        <v>0</v>
      </c>
      <c r="I6489" s="7"/>
      <c r="J6489">
        <v>-611.875</v>
      </c>
      <c r="K6489" s="8">
        <f t="shared" si="506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507"/>
        <v>-0.61187499999999995</v>
      </c>
      <c r="E6490" s="8">
        <f>K6519/1000</f>
        <v>-0.61187499999999995</v>
      </c>
      <c r="F6490" s="4">
        <f t="shared" si="508"/>
        <v>0</v>
      </c>
      <c r="G6490" s="4">
        <f t="shared" si="509"/>
        <v>0</v>
      </c>
      <c r="H6490" s="7">
        <f t="shared" si="510"/>
        <v>0</v>
      </c>
      <c r="I6490" s="7"/>
      <c r="J6490">
        <v>-611.875</v>
      </c>
      <c r="K6490" s="8">
        <f t="shared" si="506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507"/>
        <v>-0.61187499999999995</v>
      </c>
      <c r="E6491" s="8">
        <f>K6520/1000</f>
        <v>-0.61187499999999995</v>
      </c>
      <c r="F6491" s="4">
        <f t="shared" si="508"/>
        <v>0</v>
      </c>
      <c r="G6491" s="4">
        <f t="shared" si="509"/>
        <v>0</v>
      </c>
      <c r="H6491" s="7">
        <f t="shared" si="510"/>
        <v>0</v>
      </c>
      <c r="I6491" s="7"/>
      <c r="J6491">
        <v>-611.875</v>
      </c>
      <c r="K6491" s="8">
        <f t="shared" si="506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507"/>
        <v>-0.61187499999999995</v>
      </c>
      <c r="E6492" s="8">
        <f>K6521/1000</f>
        <v>-0.61187499999999995</v>
      </c>
      <c r="F6492" s="4">
        <f t="shared" si="508"/>
        <v>0</v>
      </c>
      <c r="G6492" s="4">
        <f t="shared" si="509"/>
        <v>0</v>
      </c>
      <c r="H6492" s="7">
        <f t="shared" si="510"/>
        <v>0</v>
      </c>
      <c r="I6492" s="7"/>
      <c r="J6492">
        <v>-611.875</v>
      </c>
      <c r="K6492" s="8">
        <f t="shared" si="506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507"/>
        <v>-0.61187499999999995</v>
      </c>
      <c r="E6493" s="8">
        <f>K6522/1000</f>
        <v>-0.61187499999999995</v>
      </c>
      <c r="F6493" s="4">
        <f t="shared" si="508"/>
        <v>0</v>
      </c>
      <c r="G6493" s="4">
        <f t="shared" si="509"/>
        <v>0</v>
      </c>
      <c r="H6493" s="7">
        <f t="shared" si="510"/>
        <v>0</v>
      </c>
      <c r="I6493" s="7"/>
      <c r="J6493">
        <v>-611.875</v>
      </c>
      <c r="K6493" s="8">
        <f t="shared" si="506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507"/>
        <v>-1.0669200000000001</v>
      </c>
      <c r="E6494" s="8">
        <f>K6523/1000</f>
        <v>-1.0669200000000001</v>
      </c>
      <c r="F6494" s="4">
        <f t="shared" si="508"/>
        <v>0</v>
      </c>
      <c r="G6494" s="4">
        <f t="shared" si="509"/>
        <v>0</v>
      </c>
      <c r="H6494" s="7">
        <f t="shared" si="510"/>
        <v>0</v>
      </c>
      <c r="I6494" s="7"/>
      <c r="J6494">
        <v>-611.875</v>
      </c>
      <c r="K6494" s="8">
        <f t="shared" si="506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507"/>
        <v>-2.8759999999999999</v>
      </c>
      <c r="E6495" s="8">
        <f>K6524/1000</f>
        <v>-2.87446</v>
      </c>
      <c r="F6495" s="4">
        <f t="shared" si="508"/>
        <v>1.5399999999998748E-3</v>
      </c>
      <c r="G6495" s="4">
        <f t="shared" si="509"/>
        <v>1.5399999999998748E-3</v>
      </c>
      <c r="H6495" s="7">
        <f t="shared" si="510"/>
        <v>2.3715999999996145E-6</v>
      </c>
      <c r="I6495" s="7"/>
      <c r="J6495">
        <v>-611.875</v>
      </c>
      <c r="K6495" s="8">
        <f t="shared" si="506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507"/>
        <v>83.044200000000004</v>
      </c>
      <c r="E6496" s="8">
        <f>K6525/1000</f>
        <v>81.858199999999997</v>
      </c>
      <c r="F6496" s="4">
        <f t="shared" si="508"/>
        <v>-1.186000000000007</v>
      </c>
      <c r="G6496" s="4">
        <f t="shared" si="509"/>
        <v>1.186000000000007</v>
      </c>
      <c r="H6496" s="7">
        <f t="shared" si="510"/>
        <v>1.4065960000000166</v>
      </c>
      <c r="I6496" s="7"/>
      <c r="J6496">
        <v>-611.875</v>
      </c>
      <c r="K6496" s="8">
        <f t="shared" si="506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507"/>
        <v>110.825</v>
      </c>
      <c r="E6497" s="8">
        <f>K6526/1000</f>
        <v>111.06</v>
      </c>
      <c r="F6497" s="4">
        <f t="shared" si="508"/>
        <v>0.23499999999999943</v>
      </c>
      <c r="G6497" s="4">
        <f t="shared" si="509"/>
        <v>0.23499999999999943</v>
      </c>
      <c r="H6497" s="7">
        <f t="shared" si="510"/>
        <v>5.5224999999999733E-2</v>
      </c>
      <c r="I6497" s="7"/>
      <c r="J6497">
        <v>-611.875</v>
      </c>
      <c r="K6497" s="8">
        <f t="shared" si="506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507"/>
        <v>110.036</v>
      </c>
      <c r="E6498" s="8">
        <f>K6527/1000</f>
        <v>110.755</v>
      </c>
      <c r="F6498" s="4">
        <f t="shared" si="508"/>
        <v>0.71899999999999409</v>
      </c>
      <c r="G6498" s="4">
        <f t="shared" si="509"/>
        <v>0.71899999999999409</v>
      </c>
      <c r="H6498" s="7">
        <f t="shared" si="510"/>
        <v>0.51696099999999146</v>
      </c>
      <c r="I6498" s="7"/>
      <c r="J6498">
        <v>-611.875</v>
      </c>
      <c r="K6498" s="8">
        <f t="shared" si="506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507"/>
        <v>109.408</v>
      </c>
      <c r="E6499" s="8">
        <f>K6528/1000</f>
        <v>109.913</v>
      </c>
      <c r="F6499" s="4">
        <f t="shared" si="508"/>
        <v>0.50499999999999545</v>
      </c>
      <c r="G6499" s="4">
        <f t="shared" si="509"/>
        <v>0.50499999999999545</v>
      </c>
      <c r="H6499" s="7">
        <f t="shared" si="510"/>
        <v>0.25502499999999539</v>
      </c>
      <c r="I6499" s="7"/>
      <c r="J6499">
        <v>-1066.92</v>
      </c>
      <c r="K6499" s="8">
        <f t="shared" si="506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507"/>
        <v>108.849</v>
      </c>
      <c r="E6500" s="8">
        <f>K6529/1000</f>
        <v>109.343</v>
      </c>
      <c r="F6500" s="4">
        <f t="shared" si="508"/>
        <v>0.49399999999999977</v>
      </c>
      <c r="G6500" s="4">
        <f t="shared" si="509"/>
        <v>0.49399999999999977</v>
      </c>
      <c r="H6500" s="7">
        <f t="shared" si="510"/>
        <v>0.24403599999999978</v>
      </c>
      <c r="I6500" s="7"/>
      <c r="J6500">
        <v>-2407.87</v>
      </c>
      <c r="K6500" s="8">
        <f t="shared" si="506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507"/>
        <v>108.181</v>
      </c>
      <c r="E6501" s="8">
        <f>K6530/1000</f>
        <v>108.556</v>
      </c>
      <c r="F6501" s="4">
        <f t="shared" si="508"/>
        <v>0.375</v>
      </c>
      <c r="G6501" s="4">
        <f t="shared" si="509"/>
        <v>0.375</v>
      </c>
      <c r="H6501" s="7">
        <f t="shared" si="510"/>
        <v>0.140625</v>
      </c>
      <c r="I6501" s="7"/>
      <c r="J6501">
        <v>55260.800000000003</v>
      </c>
      <c r="K6501" s="8">
        <f t="shared" si="506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507"/>
        <v>107.77200000000001</v>
      </c>
      <c r="E6502" s="8">
        <f>K6531/1000</f>
        <v>108.176</v>
      </c>
      <c r="F6502" s="4">
        <f t="shared" si="508"/>
        <v>0.40399999999999636</v>
      </c>
      <c r="G6502" s="4">
        <f t="shared" si="509"/>
        <v>0.40399999999999636</v>
      </c>
      <c r="H6502" s="7">
        <f t="shared" si="510"/>
        <v>0.16321599999999706</v>
      </c>
      <c r="I6502" s="7"/>
      <c r="J6502">
        <v>110941</v>
      </c>
      <c r="K6502" s="8">
        <f t="shared" si="506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507"/>
        <v>107.571</v>
      </c>
      <c r="E6503" s="8">
        <f>K6532/1000</f>
        <v>107.959</v>
      </c>
      <c r="F6503" s="4">
        <f t="shared" si="508"/>
        <v>0.38800000000000523</v>
      </c>
      <c r="G6503" s="4">
        <f t="shared" si="509"/>
        <v>0.38800000000000523</v>
      </c>
      <c r="H6503" s="7">
        <f t="shared" si="510"/>
        <v>0.15054400000000406</v>
      </c>
      <c r="I6503" s="7"/>
      <c r="J6503">
        <v>110278</v>
      </c>
      <c r="K6503" s="8">
        <f t="shared" si="506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507"/>
        <v>36.188199999999995</v>
      </c>
      <c r="E6504" s="8">
        <f>K6533/1000</f>
        <v>36.868099999999998</v>
      </c>
      <c r="F6504" s="4">
        <f t="shared" si="508"/>
        <v>0.6799000000000035</v>
      </c>
      <c r="G6504" s="4">
        <f t="shared" si="509"/>
        <v>0.6799000000000035</v>
      </c>
      <c r="H6504" s="7">
        <f t="shared" si="510"/>
        <v>0.46226401000000478</v>
      </c>
      <c r="I6504" s="7"/>
      <c r="J6504">
        <v>109646</v>
      </c>
      <c r="K6504" s="8">
        <f t="shared" si="506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507"/>
        <v>-0.92471500000000006</v>
      </c>
      <c r="E6505" s="8">
        <f>K6534/1000</f>
        <v>-0.92471500000000006</v>
      </c>
      <c r="F6505" s="4">
        <f t="shared" si="508"/>
        <v>0</v>
      </c>
      <c r="G6505" s="4">
        <f t="shared" si="509"/>
        <v>0</v>
      </c>
      <c r="H6505" s="7">
        <f t="shared" si="510"/>
        <v>0</v>
      </c>
      <c r="I6505" s="7"/>
      <c r="J6505">
        <v>109066</v>
      </c>
      <c r="K6505" s="8">
        <f t="shared" si="506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507"/>
        <v>-0.92471500000000006</v>
      </c>
      <c r="E6506" s="8">
        <f>K6535/1000</f>
        <v>-0.92471500000000006</v>
      </c>
      <c r="F6506" s="4">
        <f t="shared" si="508"/>
        <v>0</v>
      </c>
      <c r="G6506" s="4">
        <f t="shared" si="509"/>
        <v>0</v>
      </c>
      <c r="H6506" s="7">
        <f t="shared" si="510"/>
        <v>0</v>
      </c>
      <c r="I6506" s="7"/>
      <c r="J6506">
        <v>108572</v>
      </c>
      <c r="K6506" s="8">
        <f t="shared" si="506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507"/>
        <v>-0.61187499999999995</v>
      </c>
      <c r="E6507" s="8">
        <f>K6536/1000</f>
        <v>-0.61187499999999995</v>
      </c>
      <c r="F6507" s="4">
        <f t="shared" si="508"/>
        <v>0</v>
      </c>
      <c r="G6507" s="4">
        <f t="shared" si="509"/>
        <v>0</v>
      </c>
      <c r="H6507" s="7">
        <f t="shared" si="510"/>
        <v>0</v>
      </c>
      <c r="I6507" s="7"/>
      <c r="J6507">
        <v>108382</v>
      </c>
      <c r="K6507" s="8">
        <f t="shared" si="506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507"/>
        <v>-0.61187499999999995</v>
      </c>
      <c r="E6508" s="8">
        <f>K6537/1000</f>
        <v>-0.61187499999999995</v>
      </c>
      <c r="F6508" s="4">
        <f t="shared" si="508"/>
        <v>0</v>
      </c>
      <c r="G6508" s="4">
        <f t="shared" si="509"/>
        <v>0</v>
      </c>
      <c r="H6508" s="7">
        <f t="shared" si="510"/>
        <v>0</v>
      </c>
      <c r="I6508" s="7"/>
      <c r="J6508">
        <v>108191</v>
      </c>
      <c r="K6508" s="8">
        <f t="shared" ref="K6508:K6571" si="511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507"/>
        <v>-0.61187499999999995</v>
      </c>
      <c r="E6509" s="8">
        <f>K6538/1000</f>
        <v>-0.61187499999999995</v>
      </c>
      <c r="F6509" s="4">
        <f t="shared" si="508"/>
        <v>0</v>
      </c>
      <c r="G6509" s="4">
        <f t="shared" si="509"/>
        <v>0</v>
      </c>
      <c r="H6509" s="7">
        <f t="shared" si="510"/>
        <v>0</v>
      </c>
      <c r="I6509" s="7"/>
      <c r="J6509">
        <v>108297</v>
      </c>
      <c r="K6509" s="8">
        <f t="shared" si="511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507"/>
        <v>-0.61187499999999995</v>
      </c>
      <c r="E6510" s="8">
        <f>K6539/1000</f>
        <v>-0.61187499999999995</v>
      </c>
      <c r="F6510" s="4">
        <f t="shared" si="508"/>
        <v>0</v>
      </c>
      <c r="G6510" s="4">
        <f t="shared" si="509"/>
        <v>0</v>
      </c>
      <c r="H6510" s="7">
        <f t="shared" si="510"/>
        <v>0</v>
      </c>
      <c r="I6510" s="7"/>
      <c r="J6510">
        <v>51320.800000000003</v>
      </c>
      <c r="K6510" s="8">
        <f t="shared" si="511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507"/>
        <v>-0.61187499999999995</v>
      </c>
      <c r="E6511" s="8">
        <f>K6540/1000</f>
        <v>-0.61187499999999995</v>
      </c>
      <c r="F6511" s="4">
        <f t="shared" si="508"/>
        <v>0</v>
      </c>
      <c r="G6511" s="4">
        <f t="shared" si="509"/>
        <v>0</v>
      </c>
      <c r="H6511" s="7">
        <f t="shared" si="510"/>
        <v>0</v>
      </c>
      <c r="I6511" s="7"/>
      <c r="J6511">
        <v>-924.71500000000003</v>
      </c>
      <c r="K6511" s="8">
        <f t="shared" si="511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507"/>
        <v>-0.61187499999999995</v>
      </c>
      <c r="E6512" s="8">
        <f>K6541/1000</f>
        <v>-0.61187499999999995</v>
      </c>
      <c r="F6512" s="4">
        <f t="shared" si="508"/>
        <v>0</v>
      </c>
      <c r="G6512" s="4">
        <f t="shared" si="509"/>
        <v>0</v>
      </c>
      <c r="H6512" s="7">
        <f t="shared" si="510"/>
        <v>0</v>
      </c>
      <c r="I6512" s="7"/>
      <c r="J6512">
        <v>-611.875</v>
      </c>
      <c r="K6512" s="8">
        <f t="shared" si="511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507"/>
        <v>-0.61187499999999995</v>
      </c>
      <c r="E6513" s="8">
        <f>K6542/1000</f>
        <v>-0.61187499999999995</v>
      </c>
      <c r="F6513" s="4">
        <f t="shared" si="508"/>
        <v>0</v>
      </c>
      <c r="G6513" s="4">
        <f t="shared" si="509"/>
        <v>0</v>
      </c>
      <c r="H6513" s="7">
        <f t="shared" si="510"/>
        <v>0</v>
      </c>
      <c r="I6513" s="7"/>
      <c r="J6513">
        <v>-611.875</v>
      </c>
      <c r="K6513" s="8">
        <f t="shared" si="511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507"/>
        <v>-0.61187499999999995</v>
      </c>
      <c r="E6514" s="8">
        <f>K6543/1000</f>
        <v>-0.61187499999999995</v>
      </c>
      <c r="F6514" s="4">
        <f t="shared" si="508"/>
        <v>0</v>
      </c>
      <c r="G6514" s="4">
        <f t="shared" si="509"/>
        <v>0</v>
      </c>
      <c r="H6514" s="7">
        <f t="shared" si="510"/>
        <v>0</v>
      </c>
      <c r="I6514" s="7"/>
      <c r="J6514">
        <v>-611.875</v>
      </c>
      <c r="K6514" s="8">
        <f t="shared" si="511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507"/>
        <v>-0.61187499999999995</v>
      </c>
      <c r="E6515" s="8">
        <f>K6544/1000</f>
        <v>-0.61187499999999995</v>
      </c>
      <c r="F6515" s="4">
        <f t="shared" si="508"/>
        <v>0</v>
      </c>
      <c r="G6515" s="4">
        <f t="shared" si="509"/>
        <v>0</v>
      </c>
      <c r="H6515" s="7">
        <f t="shared" si="510"/>
        <v>0</v>
      </c>
      <c r="I6515" s="7"/>
      <c r="J6515">
        <v>-611.875</v>
      </c>
      <c r="K6515" s="8">
        <f t="shared" si="511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507"/>
        <v>-0.61187499999999995</v>
      </c>
      <c r="E6516" s="8">
        <f>K6545/1000</f>
        <v>-0.61187499999999995</v>
      </c>
      <c r="F6516" s="4">
        <f t="shared" si="508"/>
        <v>0</v>
      </c>
      <c r="G6516" s="4">
        <f t="shared" si="509"/>
        <v>0</v>
      </c>
      <c r="H6516" s="7">
        <f t="shared" si="510"/>
        <v>0</v>
      </c>
      <c r="I6516" s="7"/>
      <c r="J6516">
        <v>-611.875</v>
      </c>
      <c r="K6516" s="8">
        <f t="shared" si="511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507"/>
        <v>-0.61187499999999995</v>
      </c>
      <c r="E6517" s="8">
        <f>K6546/1000</f>
        <v>-0.61187499999999995</v>
      </c>
      <c r="F6517" s="4">
        <f t="shared" si="508"/>
        <v>0</v>
      </c>
      <c r="G6517" s="4">
        <f t="shared" si="509"/>
        <v>0</v>
      </c>
      <c r="H6517" s="7">
        <f t="shared" si="510"/>
        <v>0</v>
      </c>
      <c r="I6517" s="7"/>
      <c r="J6517">
        <v>-611.875</v>
      </c>
      <c r="K6517" s="8">
        <f t="shared" si="511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507"/>
        <v>-1.0669200000000001</v>
      </c>
      <c r="E6518" s="8">
        <f>K6547/1000</f>
        <v>-1.0669200000000001</v>
      </c>
      <c r="F6518" s="4">
        <f t="shared" si="508"/>
        <v>0</v>
      </c>
      <c r="G6518" s="4">
        <f t="shared" si="509"/>
        <v>0</v>
      </c>
      <c r="H6518" s="7">
        <f t="shared" si="510"/>
        <v>0</v>
      </c>
      <c r="I6518" s="7"/>
      <c r="J6518">
        <v>-611.875</v>
      </c>
      <c r="K6518" s="8">
        <f t="shared" si="511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507"/>
        <v>-1.0669200000000001</v>
      </c>
      <c r="E6519" s="8">
        <f>K6548/1000</f>
        <v>-1.0669200000000001</v>
      </c>
      <c r="F6519" s="4">
        <f t="shared" si="508"/>
        <v>0</v>
      </c>
      <c r="G6519" s="4">
        <f t="shared" si="509"/>
        <v>0</v>
      </c>
      <c r="H6519" s="7">
        <f t="shared" si="510"/>
        <v>0</v>
      </c>
      <c r="I6519" s="7"/>
      <c r="J6519">
        <v>-611.875</v>
      </c>
      <c r="K6519" s="8">
        <f t="shared" si="511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507"/>
        <v>-0.92471500000000006</v>
      </c>
      <c r="E6520" s="8">
        <f>K6549/1000</f>
        <v>-0.92471500000000006</v>
      </c>
      <c r="F6520" s="4">
        <f t="shared" si="508"/>
        <v>0</v>
      </c>
      <c r="G6520" s="4">
        <f t="shared" si="509"/>
        <v>0</v>
      </c>
      <c r="H6520" s="7">
        <f t="shared" si="510"/>
        <v>0</v>
      </c>
      <c r="I6520" s="7"/>
      <c r="J6520">
        <v>-611.875</v>
      </c>
      <c r="K6520" s="8">
        <f t="shared" si="511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507"/>
        <v>-0.92471500000000006</v>
      </c>
      <c r="E6521" s="8">
        <f>K6550/1000</f>
        <v>-0.92471500000000006</v>
      </c>
      <c r="F6521" s="4">
        <f t="shared" si="508"/>
        <v>0</v>
      </c>
      <c r="G6521" s="4">
        <f t="shared" si="509"/>
        <v>0</v>
      </c>
      <c r="H6521" s="7">
        <f t="shared" si="510"/>
        <v>0</v>
      </c>
      <c r="I6521" s="7"/>
      <c r="J6521">
        <v>-611.875</v>
      </c>
      <c r="K6521" s="8">
        <f t="shared" si="511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507"/>
        <v>-0.92471500000000006</v>
      </c>
      <c r="E6522" s="8">
        <f>K6551/1000</f>
        <v>-0.92471500000000006</v>
      </c>
      <c r="F6522" s="4">
        <f t="shared" si="508"/>
        <v>0</v>
      </c>
      <c r="G6522" s="4">
        <f t="shared" si="509"/>
        <v>0</v>
      </c>
      <c r="H6522" s="7">
        <f t="shared" si="510"/>
        <v>0</v>
      </c>
      <c r="I6522" s="7"/>
      <c r="J6522">
        <v>-611.875</v>
      </c>
      <c r="K6522" s="8">
        <f t="shared" si="511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507"/>
        <v>-0.92471500000000006</v>
      </c>
      <c r="E6523" s="8">
        <f>K6552/1000</f>
        <v>-0.92471500000000006</v>
      </c>
      <c r="F6523" s="4">
        <f t="shared" si="508"/>
        <v>0</v>
      </c>
      <c r="G6523" s="4">
        <f t="shared" si="509"/>
        <v>0</v>
      </c>
      <c r="H6523" s="7">
        <f t="shared" si="510"/>
        <v>0</v>
      </c>
      <c r="I6523" s="7"/>
      <c r="J6523">
        <v>-1066.92</v>
      </c>
      <c r="K6523" s="8">
        <f t="shared" si="511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507"/>
        <v>34.158099999999997</v>
      </c>
      <c r="E6524" s="8">
        <f>K6553/1000</f>
        <v>34.457900000000002</v>
      </c>
      <c r="F6524" s="4">
        <f t="shared" si="508"/>
        <v>0.29980000000000473</v>
      </c>
      <c r="G6524" s="4">
        <f t="shared" si="509"/>
        <v>0.29980000000000473</v>
      </c>
      <c r="H6524" s="7">
        <f t="shared" si="510"/>
        <v>8.9880040000002839E-2</v>
      </c>
      <c r="I6524" s="7"/>
      <c r="J6524">
        <v>-2874.46</v>
      </c>
      <c r="K6524" s="8">
        <f t="shared" si="511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507"/>
        <v>108.602</v>
      </c>
      <c r="E6525" s="8">
        <f>K6554/1000</f>
        <v>108.952</v>
      </c>
      <c r="F6525" s="4">
        <f t="shared" si="508"/>
        <v>0.34999999999999432</v>
      </c>
      <c r="G6525" s="4">
        <f t="shared" si="509"/>
        <v>0.34999999999999432</v>
      </c>
      <c r="H6525" s="7">
        <f t="shared" si="510"/>
        <v>0.12249999999999601</v>
      </c>
      <c r="I6525" s="7"/>
      <c r="J6525">
        <v>81858.2</v>
      </c>
      <c r="K6525" s="8">
        <f t="shared" si="511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507"/>
        <v>107.682</v>
      </c>
      <c r="E6526" s="8">
        <f>K6555/1000</f>
        <v>107.693</v>
      </c>
      <c r="F6526" s="4">
        <f t="shared" si="508"/>
        <v>1.099999999999568E-2</v>
      </c>
      <c r="G6526" s="4">
        <f t="shared" si="509"/>
        <v>1.099999999999568E-2</v>
      </c>
      <c r="H6526" s="7">
        <f t="shared" si="510"/>
        <v>1.2099999999990496E-4</v>
      </c>
      <c r="I6526" s="7"/>
      <c r="J6526">
        <v>111060</v>
      </c>
      <c r="K6526" s="8">
        <f t="shared" si="511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507"/>
        <v>-0.92471500000000006</v>
      </c>
      <c r="E6527" s="8">
        <f>K6556/1000</f>
        <v>-0.92471500000000006</v>
      </c>
      <c r="F6527" s="4">
        <f t="shared" si="508"/>
        <v>0</v>
      </c>
      <c r="G6527" s="4">
        <f t="shared" si="509"/>
        <v>0</v>
      </c>
      <c r="H6527" s="7">
        <f t="shared" si="510"/>
        <v>0</v>
      </c>
      <c r="I6527" s="7"/>
      <c r="J6527">
        <v>110755</v>
      </c>
      <c r="K6527" s="8">
        <f t="shared" si="511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507"/>
        <v>-0.92471500000000006</v>
      </c>
      <c r="E6528" s="8">
        <f>K6557/1000</f>
        <v>-0.92471500000000006</v>
      </c>
      <c r="F6528" s="4">
        <f t="shared" si="508"/>
        <v>0</v>
      </c>
      <c r="G6528" s="4">
        <f t="shared" si="509"/>
        <v>0</v>
      </c>
      <c r="H6528" s="7">
        <f t="shared" si="510"/>
        <v>0</v>
      </c>
      <c r="I6528" s="7"/>
      <c r="J6528">
        <v>109913</v>
      </c>
      <c r="K6528" s="8">
        <f t="shared" si="511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507"/>
        <v>-0.92471500000000006</v>
      </c>
      <c r="E6529" s="8">
        <f>K6558/1000</f>
        <v>-0.92471500000000006</v>
      </c>
      <c r="F6529" s="4">
        <f t="shared" si="508"/>
        <v>0</v>
      </c>
      <c r="G6529" s="4">
        <f t="shared" si="509"/>
        <v>0</v>
      </c>
      <c r="H6529" s="7">
        <f t="shared" si="510"/>
        <v>0</v>
      </c>
      <c r="I6529" s="7"/>
      <c r="J6529">
        <v>109343</v>
      </c>
      <c r="K6529" s="8">
        <f t="shared" si="511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507"/>
        <v>-0.92471500000000006</v>
      </c>
      <c r="E6530" s="8">
        <f>K6559/1000</f>
        <v>-0.92471500000000006</v>
      </c>
      <c r="F6530" s="4">
        <f t="shared" si="508"/>
        <v>0</v>
      </c>
      <c r="G6530" s="4">
        <f t="shared" si="509"/>
        <v>0</v>
      </c>
      <c r="H6530" s="7">
        <f t="shared" si="510"/>
        <v>0</v>
      </c>
      <c r="I6530" s="7"/>
      <c r="J6530">
        <v>108556</v>
      </c>
      <c r="K6530" s="8">
        <f t="shared" si="511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507"/>
        <v>-0.61187499999999995</v>
      </c>
      <c r="E6531" s="8">
        <f>K6560/1000</f>
        <v>-0.61187499999999995</v>
      </c>
      <c r="F6531" s="4">
        <f t="shared" si="508"/>
        <v>0</v>
      </c>
      <c r="G6531" s="4">
        <f t="shared" si="509"/>
        <v>0</v>
      </c>
      <c r="H6531" s="7">
        <f t="shared" si="510"/>
        <v>0</v>
      </c>
      <c r="I6531" s="7"/>
      <c r="J6531">
        <v>108176</v>
      </c>
      <c r="K6531" s="8">
        <f t="shared" si="511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507"/>
        <v>-0.61187499999999995</v>
      </c>
      <c r="E6532" s="8">
        <f>K6561/1000</f>
        <v>-0.61187499999999995</v>
      </c>
      <c r="F6532" s="4">
        <f t="shared" si="508"/>
        <v>0</v>
      </c>
      <c r="G6532" s="4">
        <f t="shared" si="509"/>
        <v>0</v>
      </c>
      <c r="H6532" s="7">
        <f t="shared" si="510"/>
        <v>0</v>
      </c>
      <c r="I6532" s="7"/>
      <c r="J6532">
        <v>107959</v>
      </c>
      <c r="K6532" s="8">
        <f t="shared" si="511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507"/>
        <v>-0.61187499999999995</v>
      </c>
      <c r="E6533" s="8">
        <f>K6562/1000</f>
        <v>-0.61187499999999995</v>
      </c>
      <c r="F6533" s="4">
        <f t="shared" si="508"/>
        <v>0</v>
      </c>
      <c r="G6533" s="4">
        <f t="shared" si="509"/>
        <v>0</v>
      </c>
      <c r="H6533" s="7">
        <f t="shared" si="510"/>
        <v>0</v>
      </c>
      <c r="I6533" s="7"/>
      <c r="J6533">
        <v>36868.1</v>
      </c>
      <c r="K6533" s="8">
        <f t="shared" si="511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507"/>
        <v>-0.61187499999999995</v>
      </c>
      <c r="E6534" s="8">
        <f>K6563/1000</f>
        <v>-0.61187499999999995</v>
      </c>
      <c r="F6534" s="4">
        <f t="shared" si="508"/>
        <v>0</v>
      </c>
      <c r="G6534" s="4">
        <f t="shared" si="509"/>
        <v>0</v>
      </c>
      <c r="H6534" s="7">
        <f t="shared" si="510"/>
        <v>0</v>
      </c>
      <c r="I6534" s="7"/>
      <c r="J6534">
        <v>-924.71500000000003</v>
      </c>
      <c r="K6534" s="8">
        <f t="shared" si="511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507"/>
        <v>-0.61187499999999995</v>
      </c>
      <c r="E6535" s="8">
        <f>K6564/1000</f>
        <v>-0.61187499999999995</v>
      </c>
      <c r="F6535" s="4">
        <f t="shared" si="508"/>
        <v>0</v>
      </c>
      <c r="G6535" s="4">
        <f t="shared" si="509"/>
        <v>0</v>
      </c>
      <c r="H6535" s="7">
        <f t="shared" si="510"/>
        <v>0</v>
      </c>
      <c r="I6535" s="7"/>
      <c r="J6535">
        <v>-924.71500000000003</v>
      </c>
      <c r="K6535" s="8">
        <f t="shared" si="511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507"/>
        <v>-0.61187499999999995</v>
      </c>
      <c r="E6536" s="8">
        <f>K6565/1000</f>
        <v>-0.61187499999999995</v>
      </c>
      <c r="F6536" s="4">
        <f t="shared" si="508"/>
        <v>0</v>
      </c>
      <c r="G6536" s="4">
        <f t="shared" si="509"/>
        <v>0</v>
      </c>
      <c r="H6536" s="7">
        <f t="shared" si="510"/>
        <v>0</v>
      </c>
      <c r="I6536" s="7"/>
      <c r="J6536">
        <v>-611.875</v>
      </c>
      <c r="K6536" s="8">
        <f t="shared" si="511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512">C6537/1000</f>
        <v>-0.61187499999999995</v>
      </c>
      <c r="E6537" s="8">
        <f>K6566/1000</f>
        <v>-0.61187499999999995</v>
      </c>
      <c r="F6537" s="4">
        <f t="shared" ref="F6537:F6600" si="513">(E6537- D6537)</f>
        <v>0</v>
      </c>
      <c r="G6537" s="4">
        <f t="shared" ref="G6537:G6600" si="514">ABS(F6537)</f>
        <v>0</v>
      </c>
      <c r="H6537" s="7">
        <f t="shared" ref="H6537:H6600" si="515">(G6537^2)</f>
        <v>0</v>
      </c>
      <c r="I6537" s="7"/>
      <c r="J6537">
        <v>-611.875</v>
      </c>
      <c r="K6537" s="8">
        <f t="shared" si="511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512"/>
        <v>-0.61187499999999995</v>
      </c>
      <c r="E6538" s="8">
        <f>K6567/1000</f>
        <v>-0.61187499999999995</v>
      </c>
      <c r="F6538" s="4">
        <f t="shared" si="513"/>
        <v>0</v>
      </c>
      <c r="G6538" s="4">
        <f t="shared" si="514"/>
        <v>0</v>
      </c>
      <c r="H6538" s="7">
        <f t="shared" si="515"/>
        <v>0</v>
      </c>
      <c r="I6538" s="7"/>
      <c r="J6538">
        <v>-611.875</v>
      </c>
      <c r="K6538" s="8">
        <f t="shared" si="511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512"/>
        <v>-0.61187499999999995</v>
      </c>
      <c r="E6539" s="8">
        <f>K6568/1000</f>
        <v>-0.61187499999999995</v>
      </c>
      <c r="F6539" s="4">
        <f t="shared" si="513"/>
        <v>0</v>
      </c>
      <c r="G6539" s="4">
        <f t="shared" si="514"/>
        <v>0</v>
      </c>
      <c r="H6539" s="7">
        <f t="shared" si="515"/>
        <v>0</v>
      </c>
      <c r="I6539" s="7"/>
      <c r="J6539">
        <v>-611.875</v>
      </c>
      <c r="K6539" s="8">
        <f t="shared" si="511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512"/>
        <v>-0.61187499999999995</v>
      </c>
      <c r="E6540" s="8">
        <f>K6569/1000</f>
        <v>-0.61187499999999995</v>
      </c>
      <c r="F6540" s="4">
        <f t="shared" si="513"/>
        <v>0</v>
      </c>
      <c r="G6540" s="4">
        <f t="shared" si="514"/>
        <v>0</v>
      </c>
      <c r="H6540" s="7">
        <f t="shared" si="515"/>
        <v>0</v>
      </c>
      <c r="I6540" s="7"/>
      <c r="J6540">
        <v>-611.875</v>
      </c>
      <c r="K6540" s="8">
        <f t="shared" si="511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512"/>
        <v>-0.61187499999999995</v>
      </c>
      <c r="E6541" s="8">
        <f>K6570/1000</f>
        <v>-0.61187499999999995</v>
      </c>
      <c r="F6541" s="4">
        <f t="shared" si="513"/>
        <v>0</v>
      </c>
      <c r="G6541" s="4">
        <f t="shared" si="514"/>
        <v>0</v>
      </c>
      <c r="H6541" s="7">
        <f t="shared" si="515"/>
        <v>0</v>
      </c>
      <c r="I6541" s="7"/>
      <c r="J6541">
        <v>-611.875</v>
      </c>
      <c r="K6541" s="8">
        <f t="shared" si="511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512"/>
        <v>-1.0669200000000001</v>
      </c>
      <c r="E6542" s="8">
        <f>K6571/1000</f>
        <v>-1.0669200000000001</v>
      </c>
      <c r="F6542" s="4">
        <f t="shared" si="513"/>
        <v>0</v>
      </c>
      <c r="G6542" s="4">
        <f t="shared" si="514"/>
        <v>0</v>
      </c>
      <c r="H6542" s="7">
        <f t="shared" si="515"/>
        <v>0</v>
      </c>
      <c r="I6542" s="7"/>
      <c r="J6542">
        <v>-611.875</v>
      </c>
      <c r="K6542" s="8">
        <f t="shared" si="511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512"/>
        <v>-1.96878</v>
      </c>
      <c r="E6543" s="8">
        <f>K6572/1000</f>
        <v>-1.1125399999999999</v>
      </c>
      <c r="F6543" s="4">
        <f t="shared" si="513"/>
        <v>0.85624000000000011</v>
      </c>
      <c r="G6543" s="4">
        <f t="shared" si="514"/>
        <v>0.85624000000000011</v>
      </c>
      <c r="H6543" s="7">
        <f t="shared" si="515"/>
        <v>0.73314693760000016</v>
      </c>
      <c r="I6543" s="7"/>
      <c r="J6543">
        <v>-611.875</v>
      </c>
      <c r="K6543" s="8">
        <f t="shared" si="511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512"/>
        <v>45.131599999999999</v>
      </c>
      <c r="E6544" s="8">
        <f>K6573/1000</f>
        <v>44.540599999999998</v>
      </c>
      <c r="F6544" s="4">
        <f t="shared" si="513"/>
        <v>-0.59100000000000108</v>
      </c>
      <c r="G6544" s="4">
        <f t="shared" si="514"/>
        <v>0.59100000000000108</v>
      </c>
      <c r="H6544" s="7">
        <f t="shared" si="515"/>
        <v>0.34928100000000128</v>
      </c>
      <c r="I6544" s="7"/>
      <c r="J6544">
        <v>-611.875</v>
      </c>
      <c r="K6544" s="8">
        <f t="shared" si="511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512"/>
        <v>111.276</v>
      </c>
      <c r="E6545" s="8">
        <f>K6574/1000</f>
        <v>111.52</v>
      </c>
      <c r="F6545" s="4">
        <f t="shared" si="513"/>
        <v>0.24399999999999977</v>
      </c>
      <c r="G6545" s="4">
        <f t="shared" si="514"/>
        <v>0.24399999999999977</v>
      </c>
      <c r="H6545" s="7">
        <f t="shared" si="515"/>
        <v>5.9535999999999888E-2</v>
      </c>
      <c r="I6545" s="7"/>
      <c r="J6545">
        <v>-611.875</v>
      </c>
      <c r="K6545" s="8">
        <f t="shared" si="511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512"/>
        <v>110.172</v>
      </c>
      <c r="E6546" s="8">
        <f>K6575/1000</f>
        <v>110.23699999999999</v>
      </c>
      <c r="F6546" s="4">
        <f t="shared" si="513"/>
        <v>6.4999999999997726E-2</v>
      </c>
      <c r="G6546" s="4">
        <f t="shared" si="514"/>
        <v>6.4999999999997726E-2</v>
      </c>
      <c r="H6546" s="7">
        <f t="shared" si="515"/>
        <v>4.2249999999997047E-3</v>
      </c>
      <c r="I6546" s="7"/>
      <c r="J6546">
        <v>-611.875</v>
      </c>
      <c r="K6546" s="8">
        <f t="shared" si="511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512"/>
        <v>109.072</v>
      </c>
      <c r="E6547" s="8">
        <f>K6576/1000</f>
        <v>109.187</v>
      </c>
      <c r="F6547" s="4">
        <f t="shared" si="513"/>
        <v>0.11499999999999488</v>
      </c>
      <c r="G6547" s="4">
        <f t="shared" si="514"/>
        <v>0.11499999999999488</v>
      </c>
      <c r="H6547" s="7">
        <f t="shared" si="515"/>
        <v>1.3224999999998823E-2</v>
      </c>
      <c r="I6547" s="7"/>
      <c r="J6547">
        <v>-1066.92</v>
      </c>
      <c r="K6547" s="8">
        <f t="shared" si="511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512"/>
        <v>108.387</v>
      </c>
      <c r="E6548" s="8">
        <f>K6577/1000</f>
        <v>108.48699999999999</v>
      </c>
      <c r="F6548" s="4">
        <f t="shared" si="513"/>
        <v>9.9999999999994316E-2</v>
      </c>
      <c r="G6548" s="4">
        <f t="shared" si="514"/>
        <v>9.9999999999994316E-2</v>
      </c>
      <c r="H6548" s="7">
        <f t="shared" si="515"/>
        <v>9.999999999998864E-3</v>
      </c>
      <c r="I6548" s="7"/>
      <c r="J6548">
        <v>-1066.92</v>
      </c>
      <c r="K6548" s="8">
        <f t="shared" si="511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512"/>
        <v>107.98399999999999</v>
      </c>
      <c r="E6549" s="8">
        <f>K6578/1000</f>
        <v>108.505</v>
      </c>
      <c r="F6549" s="4">
        <f t="shared" si="513"/>
        <v>0.5210000000000008</v>
      </c>
      <c r="G6549" s="4">
        <f t="shared" si="514"/>
        <v>0.5210000000000008</v>
      </c>
      <c r="H6549" s="7">
        <f t="shared" si="515"/>
        <v>0.27144100000000082</v>
      </c>
      <c r="I6549" s="7"/>
      <c r="J6549">
        <v>-924.71500000000003</v>
      </c>
      <c r="K6549" s="8">
        <f t="shared" si="511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512"/>
        <v>107.57599999999999</v>
      </c>
      <c r="E6550" s="8">
        <f>K6579/1000</f>
        <v>107.919</v>
      </c>
      <c r="F6550" s="4">
        <f t="shared" si="513"/>
        <v>0.34300000000000352</v>
      </c>
      <c r="G6550" s="4">
        <f t="shared" si="514"/>
        <v>0.34300000000000352</v>
      </c>
      <c r="H6550" s="7">
        <f t="shared" si="515"/>
        <v>0.11764900000000242</v>
      </c>
      <c r="I6550" s="7"/>
      <c r="J6550">
        <v>-924.71500000000003</v>
      </c>
      <c r="K6550" s="8">
        <f t="shared" si="511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512"/>
        <v>107.324</v>
      </c>
      <c r="E6551" s="8">
        <f>K6580/1000</f>
        <v>107.69799999999999</v>
      </c>
      <c r="F6551" s="4">
        <f t="shared" si="513"/>
        <v>0.37399999999999523</v>
      </c>
      <c r="G6551" s="4">
        <f t="shared" si="514"/>
        <v>0.37399999999999523</v>
      </c>
      <c r="H6551" s="7">
        <f t="shared" si="515"/>
        <v>0.13987599999999642</v>
      </c>
      <c r="I6551" s="7"/>
      <c r="J6551">
        <v>-924.71500000000003</v>
      </c>
      <c r="K6551" s="8">
        <f t="shared" si="511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512"/>
        <v>102.248</v>
      </c>
      <c r="E6552" s="8">
        <f>K6581/1000</f>
        <v>103.72199999999999</v>
      </c>
      <c r="F6552" s="4">
        <f t="shared" si="513"/>
        <v>1.4739999999999895</v>
      </c>
      <c r="G6552" s="4">
        <f t="shared" si="514"/>
        <v>1.4739999999999895</v>
      </c>
      <c r="H6552" s="7">
        <f t="shared" si="515"/>
        <v>2.172675999999969</v>
      </c>
      <c r="I6552" s="7"/>
      <c r="J6552">
        <v>-924.71500000000003</v>
      </c>
      <c r="K6552" s="8">
        <f t="shared" si="511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512"/>
        <v>44.170999999999999</v>
      </c>
      <c r="E6553" s="8">
        <f>K6582/1000</f>
        <v>45.5366</v>
      </c>
      <c r="F6553" s="4">
        <f t="shared" si="513"/>
        <v>1.3656000000000006</v>
      </c>
      <c r="G6553" s="4">
        <f t="shared" si="514"/>
        <v>1.3656000000000006</v>
      </c>
      <c r="H6553" s="7">
        <f t="shared" si="515"/>
        <v>1.8648633600000015</v>
      </c>
      <c r="I6553" s="7"/>
      <c r="J6553">
        <v>34457.9</v>
      </c>
      <c r="K6553" s="8">
        <f t="shared" si="511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512"/>
        <v>-0.92471500000000006</v>
      </c>
      <c r="E6554" s="8">
        <f>K6583/1000</f>
        <v>-0.92471500000000006</v>
      </c>
      <c r="F6554" s="4">
        <f t="shared" si="513"/>
        <v>0</v>
      </c>
      <c r="G6554" s="4">
        <f t="shared" si="514"/>
        <v>0</v>
      </c>
      <c r="H6554" s="7">
        <f t="shared" si="515"/>
        <v>0</v>
      </c>
      <c r="I6554" s="7"/>
      <c r="J6554">
        <v>108952</v>
      </c>
      <c r="K6554" s="8">
        <f t="shared" si="511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512"/>
        <v>-0.61187499999999995</v>
      </c>
      <c r="E6555" s="8">
        <f>K6584/1000</f>
        <v>-0.61187499999999995</v>
      </c>
      <c r="F6555" s="4">
        <f t="shared" si="513"/>
        <v>0</v>
      </c>
      <c r="G6555" s="4">
        <f t="shared" si="514"/>
        <v>0</v>
      </c>
      <c r="H6555" s="7">
        <f t="shared" si="515"/>
        <v>0</v>
      </c>
      <c r="I6555" s="7"/>
      <c r="J6555">
        <v>107693</v>
      </c>
      <c r="K6555" s="8">
        <f t="shared" si="511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512"/>
        <v>-0.61187499999999995</v>
      </c>
      <c r="E6556" s="8">
        <f>K6585/1000</f>
        <v>-0.61187499999999995</v>
      </c>
      <c r="F6556" s="4">
        <f t="shared" si="513"/>
        <v>0</v>
      </c>
      <c r="G6556" s="4">
        <f t="shared" si="514"/>
        <v>0</v>
      </c>
      <c r="H6556" s="7">
        <f t="shared" si="515"/>
        <v>0</v>
      </c>
      <c r="I6556" s="7"/>
      <c r="J6556">
        <v>-924.71500000000003</v>
      </c>
      <c r="K6556" s="8">
        <f t="shared" si="511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512"/>
        <v>-0.61187499999999995</v>
      </c>
      <c r="E6557" s="8">
        <f>K6586/1000</f>
        <v>-0.61187499999999995</v>
      </c>
      <c r="F6557" s="4">
        <f t="shared" si="513"/>
        <v>0</v>
      </c>
      <c r="G6557" s="4">
        <f t="shared" si="514"/>
        <v>0</v>
      </c>
      <c r="H6557" s="7">
        <f t="shared" si="515"/>
        <v>0</v>
      </c>
      <c r="I6557" s="7"/>
      <c r="J6557">
        <v>-924.71500000000003</v>
      </c>
      <c r="K6557" s="8">
        <f t="shared" si="511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512"/>
        <v>-0.61187499999999995</v>
      </c>
      <c r="E6558" s="8">
        <f>K6587/1000</f>
        <v>-0.61187499999999995</v>
      </c>
      <c r="F6558" s="4">
        <f t="shared" si="513"/>
        <v>0</v>
      </c>
      <c r="G6558" s="4">
        <f t="shared" si="514"/>
        <v>0</v>
      </c>
      <c r="H6558" s="7">
        <f t="shared" si="515"/>
        <v>0</v>
      </c>
      <c r="I6558" s="7"/>
      <c r="J6558">
        <v>-924.71500000000003</v>
      </c>
      <c r="K6558" s="8">
        <f t="shared" si="511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512"/>
        <v>-0.61187499999999995</v>
      </c>
      <c r="E6559" s="8">
        <f>K6588/1000</f>
        <v>-0.61187499999999995</v>
      </c>
      <c r="F6559" s="4">
        <f t="shared" si="513"/>
        <v>0</v>
      </c>
      <c r="G6559" s="4">
        <f t="shared" si="514"/>
        <v>0</v>
      </c>
      <c r="H6559" s="7">
        <f t="shared" si="515"/>
        <v>0</v>
      </c>
      <c r="I6559" s="7"/>
      <c r="J6559">
        <v>-924.71500000000003</v>
      </c>
      <c r="K6559" s="8">
        <f t="shared" si="511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512"/>
        <v>-0.61187499999999995</v>
      </c>
      <c r="E6560" s="8">
        <f>K6589/1000</f>
        <v>-0.61187499999999995</v>
      </c>
      <c r="F6560" s="4">
        <f t="shared" si="513"/>
        <v>0</v>
      </c>
      <c r="G6560" s="4">
        <f t="shared" si="514"/>
        <v>0</v>
      </c>
      <c r="H6560" s="7">
        <f t="shared" si="515"/>
        <v>0</v>
      </c>
      <c r="I6560" s="7"/>
      <c r="J6560">
        <v>-611.875</v>
      </c>
      <c r="K6560" s="8">
        <f t="shared" si="511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512"/>
        <v>-0.61187499999999995</v>
      </c>
      <c r="E6561" s="8">
        <f>K6590/1000</f>
        <v>-0.61187499999999995</v>
      </c>
      <c r="F6561" s="4">
        <f t="shared" si="513"/>
        <v>0</v>
      </c>
      <c r="G6561" s="4">
        <f t="shared" si="514"/>
        <v>0</v>
      </c>
      <c r="H6561" s="7">
        <f t="shared" si="515"/>
        <v>0</v>
      </c>
      <c r="I6561" s="7"/>
      <c r="J6561">
        <v>-611.875</v>
      </c>
      <c r="K6561" s="8">
        <f t="shared" si="511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512"/>
        <v>-0.61187499999999995</v>
      </c>
      <c r="E6562" s="8">
        <f>K6591/1000</f>
        <v>-0.61187499999999995</v>
      </c>
      <c r="F6562" s="4">
        <f t="shared" si="513"/>
        <v>0</v>
      </c>
      <c r="G6562" s="4">
        <f t="shared" si="514"/>
        <v>0</v>
      </c>
      <c r="H6562" s="7">
        <f t="shared" si="515"/>
        <v>0</v>
      </c>
      <c r="I6562" s="7"/>
      <c r="J6562">
        <v>-611.875</v>
      </c>
      <c r="K6562" s="8">
        <f t="shared" si="511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512"/>
        <v>-0.61187499999999995</v>
      </c>
      <c r="E6563" s="8">
        <f>K6592/1000</f>
        <v>-0.61187499999999995</v>
      </c>
      <c r="F6563" s="4">
        <f t="shared" si="513"/>
        <v>0</v>
      </c>
      <c r="G6563" s="4">
        <f t="shared" si="514"/>
        <v>0</v>
      </c>
      <c r="H6563" s="7">
        <f t="shared" si="515"/>
        <v>0</v>
      </c>
      <c r="I6563" s="7"/>
      <c r="J6563">
        <v>-611.875</v>
      </c>
      <c r="K6563" s="8">
        <f t="shared" si="511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512"/>
        <v>-0.61187499999999995</v>
      </c>
      <c r="E6564" s="8">
        <f>K6593/1000</f>
        <v>-0.61187499999999995</v>
      </c>
      <c r="F6564" s="4">
        <f t="shared" si="513"/>
        <v>0</v>
      </c>
      <c r="G6564" s="4">
        <f t="shared" si="514"/>
        <v>0</v>
      </c>
      <c r="H6564" s="7">
        <f t="shared" si="515"/>
        <v>0</v>
      </c>
      <c r="I6564" s="7"/>
      <c r="J6564">
        <v>-611.875</v>
      </c>
      <c r="K6564" s="8">
        <f t="shared" si="511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512"/>
        <v>-0.61187499999999995</v>
      </c>
      <c r="E6565" s="8">
        <f>K6594/1000</f>
        <v>-0.61187499999999995</v>
      </c>
      <c r="F6565" s="4">
        <f t="shared" si="513"/>
        <v>0</v>
      </c>
      <c r="G6565" s="4">
        <f t="shared" si="514"/>
        <v>0</v>
      </c>
      <c r="H6565" s="7">
        <f t="shared" si="515"/>
        <v>0</v>
      </c>
      <c r="I6565" s="7"/>
      <c r="J6565">
        <v>-611.875</v>
      </c>
      <c r="K6565" s="8">
        <f t="shared" si="511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512"/>
        <v>-1.0669200000000001</v>
      </c>
      <c r="E6566" s="8">
        <f>K6595/1000</f>
        <v>-1.0669200000000001</v>
      </c>
      <c r="F6566" s="4">
        <f t="shared" si="513"/>
        <v>0</v>
      </c>
      <c r="G6566" s="4">
        <f t="shared" si="514"/>
        <v>0</v>
      </c>
      <c r="H6566" s="7">
        <f t="shared" si="515"/>
        <v>0</v>
      </c>
      <c r="I6566" s="7"/>
      <c r="J6566">
        <v>-611.875</v>
      </c>
      <c r="K6566" s="8">
        <f t="shared" si="511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512"/>
        <v>-1.0669200000000001</v>
      </c>
      <c r="E6567" s="8">
        <f>K6596/1000</f>
        <v>-1.0669200000000001</v>
      </c>
      <c r="F6567" s="4">
        <f t="shared" si="513"/>
        <v>0</v>
      </c>
      <c r="G6567" s="4">
        <f t="shared" si="514"/>
        <v>0</v>
      </c>
      <c r="H6567" s="7">
        <f t="shared" si="515"/>
        <v>0</v>
      </c>
      <c r="I6567" s="7"/>
      <c r="J6567">
        <v>-611.875</v>
      </c>
      <c r="K6567" s="8">
        <f t="shared" si="511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512"/>
        <v>-2.7186399999999997</v>
      </c>
      <c r="E6568" s="8">
        <f>K6597/1000</f>
        <v>-2.7180300000000002</v>
      </c>
      <c r="F6568" s="4">
        <f t="shared" si="513"/>
        <v>6.0999999999955534E-4</v>
      </c>
      <c r="G6568" s="4">
        <f t="shared" si="514"/>
        <v>6.0999999999955534E-4</v>
      </c>
      <c r="H6568" s="7">
        <f t="shared" si="515"/>
        <v>3.7209999999945753E-7</v>
      </c>
      <c r="I6568" s="7"/>
      <c r="J6568">
        <v>-611.875</v>
      </c>
      <c r="K6568" s="8">
        <f t="shared" si="511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512"/>
        <v>10.8415</v>
      </c>
      <c r="E6569" s="8">
        <f>K6598/1000</f>
        <v>10.722100000000001</v>
      </c>
      <c r="F6569" s="4">
        <f t="shared" si="513"/>
        <v>-0.11939999999999884</v>
      </c>
      <c r="G6569" s="4">
        <f t="shared" si="514"/>
        <v>0.11939999999999884</v>
      </c>
      <c r="H6569" s="7">
        <f t="shared" si="515"/>
        <v>1.4256359999999723E-2</v>
      </c>
      <c r="I6569" s="7"/>
      <c r="J6569">
        <v>-611.875</v>
      </c>
      <c r="K6569" s="8">
        <f t="shared" si="511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512"/>
        <v>93.811499999999995</v>
      </c>
      <c r="E6570" s="8">
        <f>K6599/1000</f>
        <v>93.131199999999993</v>
      </c>
      <c r="F6570" s="4">
        <f t="shared" si="513"/>
        <v>-0.68030000000000257</v>
      </c>
      <c r="G6570" s="4">
        <f t="shared" si="514"/>
        <v>0.68030000000000257</v>
      </c>
      <c r="H6570" s="7">
        <f t="shared" si="515"/>
        <v>0.4628080900000035</v>
      </c>
      <c r="I6570" s="7"/>
      <c r="J6570">
        <v>-611.875</v>
      </c>
      <c r="K6570" s="8">
        <f t="shared" si="511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512"/>
        <v>71.352699999999999</v>
      </c>
      <c r="E6571" s="8">
        <f>K6600/1000</f>
        <v>70.908100000000005</v>
      </c>
      <c r="F6571" s="4">
        <f t="shared" si="513"/>
        <v>-0.44459999999999411</v>
      </c>
      <c r="G6571" s="4">
        <f t="shared" si="514"/>
        <v>0.44459999999999411</v>
      </c>
      <c r="H6571" s="7">
        <f t="shared" si="515"/>
        <v>0.19766915999999476</v>
      </c>
      <c r="I6571" s="7"/>
      <c r="J6571">
        <v>-1066.92</v>
      </c>
      <c r="K6571" s="8">
        <f t="shared" si="511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512"/>
        <v>109.53</v>
      </c>
      <c r="E6572" s="8">
        <f>K6601/1000</f>
        <v>109.839</v>
      </c>
      <c r="F6572" s="4">
        <f t="shared" si="513"/>
        <v>0.3089999999999975</v>
      </c>
      <c r="G6572" s="4">
        <f t="shared" si="514"/>
        <v>0.3089999999999975</v>
      </c>
      <c r="H6572" s="7">
        <f t="shared" si="515"/>
        <v>9.5480999999998456E-2</v>
      </c>
      <c r="I6572" s="7"/>
      <c r="J6572">
        <v>-1112.54</v>
      </c>
      <c r="K6572" s="8">
        <f t="shared" ref="K6572:K6635" si="516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512"/>
        <v>84.287399999999991</v>
      </c>
      <c r="E6573" s="8">
        <f>K6602/1000</f>
        <v>84.773600000000002</v>
      </c>
      <c r="F6573" s="4">
        <f t="shared" si="513"/>
        <v>0.48620000000001085</v>
      </c>
      <c r="G6573" s="4">
        <f t="shared" si="514"/>
        <v>0.48620000000001085</v>
      </c>
      <c r="H6573" s="7">
        <f t="shared" si="515"/>
        <v>0.23639044000001055</v>
      </c>
      <c r="I6573" s="7"/>
      <c r="J6573">
        <v>44540.6</v>
      </c>
      <c r="K6573" s="8">
        <f t="shared" si="516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512"/>
        <v>98.805700000000002</v>
      </c>
      <c r="E6574" s="8">
        <f>K6603/1000</f>
        <v>99.681100000000001</v>
      </c>
      <c r="F6574" s="4">
        <f t="shared" si="513"/>
        <v>0.87539999999999907</v>
      </c>
      <c r="G6574" s="4">
        <f t="shared" si="514"/>
        <v>0.87539999999999907</v>
      </c>
      <c r="H6574" s="7">
        <f t="shared" si="515"/>
        <v>0.7663251599999984</v>
      </c>
      <c r="I6574" s="7"/>
      <c r="J6574">
        <v>111520</v>
      </c>
      <c r="K6574" s="8">
        <f t="shared" si="516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512"/>
        <v>45.457999999999998</v>
      </c>
      <c r="E6575" s="8">
        <f>K6604/1000</f>
        <v>46.304900000000004</v>
      </c>
      <c r="F6575" s="4">
        <f t="shared" si="513"/>
        <v>0.84690000000000509</v>
      </c>
      <c r="G6575" s="4">
        <f t="shared" si="514"/>
        <v>0.84690000000000509</v>
      </c>
      <c r="H6575" s="7">
        <f t="shared" si="515"/>
        <v>0.71723961000000858</v>
      </c>
      <c r="I6575" s="7"/>
      <c r="J6575">
        <v>110237</v>
      </c>
      <c r="K6575" s="8">
        <f t="shared" si="516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512"/>
        <v>-0.92471500000000006</v>
      </c>
      <c r="E6576" s="8">
        <f>K6605/1000</f>
        <v>-0.92471500000000006</v>
      </c>
      <c r="F6576" s="4">
        <f t="shared" si="513"/>
        <v>0</v>
      </c>
      <c r="G6576" s="4">
        <f t="shared" si="514"/>
        <v>0</v>
      </c>
      <c r="H6576" s="7">
        <f t="shared" si="515"/>
        <v>0</v>
      </c>
      <c r="I6576" s="7"/>
      <c r="J6576">
        <v>109187</v>
      </c>
      <c r="K6576" s="8">
        <f t="shared" si="516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512"/>
        <v>-0.92471500000000006</v>
      </c>
      <c r="E6577" s="8">
        <f>K6606/1000</f>
        <v>-0.92471500000000006</v>
      </c>
      <c r="F6577" s="4">
        <f t="shared" si="513"/>
        <v>0</v>
      </c>
      <c r="G6577" s="4">
        <f t="shared" si="514"/>
        <v>0</v>
      </c>
      <c r="H6577" s="7">
        <f t="shared" si="515"/>
        <v>0</v>
      </c>
      <c r="I6577" s="7"/>
      <c r="J6577">
        <v>108487</v>
      </c>
      <c r="K6577" s="8">
        <f t="shared" si="516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512"/>
        <v>-0.92471500000000006</v>
      </c>
      <c r="E6578" s="8">
        <f>K6607/1000</f>
        <v>-0.92471500000000006</v>
      </c>
      <c r="F6578" s="4">
        <f t="shared" si="513"/>
        <v>0</v>
      </c>
      <c r="G6578" s="4">
        <f t="shared" si="514"/>
        <v>0</v>
      </c>
      <c r="H6578" s="7">
        <f t="shared" si="515"/>
        <v>0</v>
      </c>
      <c r="I6578" s="7"/>
      <c r="J6578">
        <v>108505</v>
      </c>
      <c r="K6578" s="8">
        <f t="shared" si="516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512"/>
        <v>-0.61187499999999995</v>
      </c>
      <c r="E6579" s="8">
        <f>K6608/1000</f>
        <v>-0.61187499999999995</v>
      </c>
      <c r="F6579" s="4">
        <f t="shared" si="513"/>
        <v>0</v>
      </c>
      <c r="G6579" s="4">
        <f t="shared" si="514"/>
        <v>0</v>
      </c>
      <c r="H6579" s="7">
        <f t="shared" si="515"/>
        <v>0</v>
      </c>
      <c r="I6579" s="7"/>
      <c r="J6579">
        <v>107919</v>
      </c>
      <c r="K6579" s="8">
        <f t="shared" si="516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512"/>
        <v>-0.61187499999999995</v>
      </c>
      <c r="E6580" s="8">
        <f>K6609/1000</f>
        <v>-0.61187499999999995</v>
      </c>
      <c r="F6580" s="4">
        <f t="shared" si="513"/>
        <v>0</v>
      </c>
      <c r="G6580" s="4">
        <f t="shared" si="514"/>
        <v>0</v>
      </c>
      <c r="H6580" s="7">
        <f t="shared" si="515"/>
        <v>0</v>
      </c>
      <c r="I6580" s="7"/>
      <c r="J6580">
        <v>107698</v>
      </c>
      <c r="K6580" s="8">
        <f t="shared" si="516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512"/>
        <v>-0.61187499999999995</v>
      </c>
      <c r="E6581" s="8">
        <f>K6610/1000</f>
        <v>-0.61187499999999995</v>
      </c>
      <c r="F6581" s="4">
        <f t="shared" si="513"/>
        <v>0</v>
      </c>
      <c r="G6581" s="4">
        <f t="shared" si="514"/>
        <v>0</v>
      </c>
      <c r="H6581" s="7">
        <f t="shared" si="515"/>
        <v>0</v>
      </c>
      <c r="I6581" s="7"/>
      <c r="J6581">
        <v>103722</v>
      </c>
      <c r="K6581" s="8">
        <f t="shared" si="516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512"/>
        <v>-0.61187499999999995</v>
      </c>
      <c r="E6582" s="8">
        <f>K6611/1000</f>
        <v>-0.61187499999999995</v>
      </c>
      <c r="F6582" s="4">
        <f t="shared" si="513"/>
        <v>0</v>
      </c>
      <c r="G6582" s="4">
        <f t="shared" si="514"/>
        <v>0</v>
      </c>
      <c r="H6582" s="7">
        <f t="shared" si="515"/>
        <v>0</v>
      </c>
      <c r="I6582" s="7"/>
      <c r="J6582">
        <v>45536.6</v>
      </c>
      <c r="K6582" s="8">
        <f t="shared" si="516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512"/>
        <v>-0.61187499999999995</v>
      </c>
      <c r="E6583" s="8">
        <f>K6612/1000</f>
        <v>-0.61187499999999995</v>
      </c>
      <c r="F6583" s="4">
        <f t="shared" si="513"/>
        <v>0</v>
      </c>
      <c r="G6583" s="4">
        <f t="shared" si="514"/>
        <v>0</v>
      </c>
      <c r="H6583" s="7">
        <f t="shared" si="515"/>
        <v>0</v>
      </c>
      <c r="I6583" s="7"/>
      <c r="J6583">
        <v>-924.71500000000003</v>
      </c>
      <c r="K6583" s="8">
        <f t="shared" si="516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512"/>
        <v>-0.61187499999999995</v>
      </c>
      <c r="E6584" s="8">
        <f>K6613/1000</f>
        <v>-0.61187499999999995</v>
      </c>
      <c r="F6584" s="4">
        <f t="shared" si="513"/>
        <v>0</v>
      </c>
      <c r="G6584" s="4">
        <f t="shared" si="514"/>
        <v>0</v>
      </c>
      <c r="H6584" s="7">
        <f t="shared" si="515"/>
        <v>0</v>
      </c>
      <c r="I6584" s="7"/>
      <c r="J6584">
        <v>-611.875</v>
      </c>
      <c r="K6584" s="8">
        <f t="shared" si="516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512"/>
        <v>-0.61187499999999995</v>
      </c>
      <c r="E6585" s="8">
        <f>K6614/1000</f>
        <v>-0.61187499999999995</v>
      </c>
      <c r="F6585" s="4">
        <f t="shared" si="513"/>
        <v>0</v>
      </c>
      <c r="G6585" s="4">
        <f t="shared" si="514"/>
        <v>0</v>
      </c>
      <c r="H6585" s="7">
        <f t="shared" si="515"/>
        <v>0</v>
      </c>
      <c r="I6585" s="7"/>
      <c r="J6585">
        <v>-611.875</v>
      </c>
      <c r="K6585" s="8">
        <f t="shared" si="516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512"/>
        <v>-0.61187499999999995</v>
      </c>
      <c r="E6586" s="8">
        <f>K6615/1000</f>
        <v>-0.61187499999999995</v>
      </c>
      <c r="F6586" s="4">
        <f t="shared" si="513"/>
        <v>0</v>
      </c>
      <c r="G6586" s="4">
        <f t="shared" si="514"/>
        <v>0</v>
      </c>
      <c r="H6586" s="7">
        <f t="shared" si="515"/>
        <v>0</v>
      </c>
      <c r="I6586" s="7"/>
      <c r="J6586">
        <v>-611.875</v>
      </c>
      <c r="K6586" s="8">
        <f t="shared" si="516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512"/>
        <v>-0.61187499999999995</v>
      </c>
      <c r="E6587" s="8">
        <f>K6616/1000</f>
        <v>-0.61187499999999995</v>
      </c>
      <c r="F6587" s="4">
        <f t="shared" si="513"/>
        <v>0</v>
      </c>
      <c r="G6587" s="4">
        <f t="shared" si="514"/>
        <v>0</v>
      </c>
      <c r="H6587" s="7">
        <f t="shared" si="515"/>
        <v>0</v>
      </c>
      <c r="I6587" s="7"/>
      <c r="J6587">
        <v>-611.875</v>
      </c>
      <c r="K6587" s="8">
        <f t="shared" si="516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512"/>
        <v>-0.61187499999999995</v>
      </c>
      <c r="E6588" s="8">
        <f>K6617/1000</f>
        <v>-0.61187499999999995</v>
      </c>
      <c r="F6588" s="4">
        <f t="shared" si="513"/>
        <v>0</v>
      </c>
      <c r="G6588" s="4">
        <f t="shared" si="514"/>
        <v>0</v>
      </c>
      <c r="H6588" s="7">
        <f t="shared" si="515"/>
        <v>0</v>
      </c>
      <c r="I6588" s="7"/>
      <c r="J6588">
        <v>-611.875</v>
      </c>
      <c r="K6588" s="8">
        <f t="shared" si="516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512"/>
        <v>-0.61187499999999995</v>
      </c>
      <c r="E6589" s="8">
        <f>K6618/1000</f>
        <v>-0.61187499999999995</v>
      </c>
      <c r="F6589" s="4">
        <f t="shared" si="513"/>
        <v>0</v>
      </c>
      <c r="G6589" s="4">
        <f t="shared" si="514"/>
        <v>0</v>
      </c>
      <c r="H6589" s="7">
        <f t="shared" si="515"/>
        <v>0</v>
      </c>
      <c r="I6589" s="7"/>
      <c r="J6589">
        <v>-611.875</v>
      </c>
      <c r="K6589" s="8">
        <f t="shared" si="516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512"/>
        <v>-1.0669200000000001</v>
      </c>
      <c r="E6590" s="8">
        <f>K6619/1000</f>
        <v>-1.0669200000000001</v>
      </c>
      <c r="F6590" s="4">
        <f t="shared" si="513"/>
        <v>0</v>
      </c>
      <c r="G6590" s="4">
        <f t="shared" si="514"/>
        <v>0</v>
      </c>
      <c r="H6590" s="7">
        <f t="shared" si="515"/>
        <v>0</v>
      </c>
      <c r="I6590" s="7"/>
      <c r="J6590">
        <v>-611.875</v>
      </c>
      <c r="K6590" s="8">
        <f t="shared" si="516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512"/>
        <v>-2.4194800000000001</v>
      </c>
      <c r="E6591" s="8">
        <f>K6620/1000</f>
        <v>-2.4180799999999998</v>
      </c>
      <c r="F6591" s="4">
        <f t="shared" si="513"/>
        <v>1.4000000000002899E-3</v>
      </c>
      <c r="G6591" s="4">
        <f t="shared" si="514"/>
        <v>1.4000000000002899E-3</v>
      </c>
      <c r="H6591" s="7">
        <f t="shared" si="515"/>
        <v>1.9600000000008118E-6</v>
      </c>
      <c r="I6591" s="7"/>
      <c r="J6591">
        <v>-611.875</v>
      </c>
      <c r="K6591" s="8">
        <f t="shared" si="516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512"/>
        <v>64.739699999999999</v>
      </c>
      <c r="E6592" s="8">
        <f>K6621/1000</f>
        <v>63.554600000000001</v>
      </c>
      <c r="F6592" s="4">
        <f t="shared" si="513"/>
        <v>-1.1850999999999985</v>
      </c>
      <c r="G6592" s="4">
        <f t="shared" si="514"/>
        <v>1.1850999999999985</v>
      </c>
      <c r="H6592" s="7">
        <f t="shared" si="515"/>
        <v>1.4044620099999965</v>
      </c>
      <c r="I6592" s="7"/>
      <c r="J6592">
        <v>-611.875</v>
      </c>
      <c r="K6592" s="8">
        <f t="shared" si="516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512"/>
        <v>111.002</v>
      </c>
      <c r="E6593" s="8">
        <f>K6622/1000</f>
        <v>111.80800000000001</v>
      </c>
      <c r="F6593" s="4">
        <f t="shared" si="513"/>
        <v>0.8060000000000116</v>
      </c>
      <c r="G6593" s="4">
        <f t="shared" si="514"/>
        <v>0.8060000000000116</v>
      </c>
      <c r="H6593" s="7">
        <f t="shared" si="515"/>
        <v>0.64963600000001864</v>
      </c>
      <c r="I6593" s="7"/>
      <c r="J6593">
        <v>-611.875</v>
      </c>
      <c r="K6593" s="8">
        <f t="shared" si="516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512"/>
        <v>110.048</v>
      </c>
      <c r="E6594" s="8">
        <f>K6623/1000</f>
        <v>110.14700000000001</v>
      </c>
      <c r="F6594" s="4">
        <f t="shared" si="513"/>
        <v>9.9000000000003752E-2</v>
      </c>
      <c r="G6594" s="4">
        <f t="shared" si="514"/>
        <v>9.9000000000003752E-2</v>
      </c>
      <c r="H6594" s="7">
        <f t="shared" si="515"/>
        <v>9.8010000000007431E-3</v>
      </c>
      <c r="I6594" s="7"/>
      <c r="J6594">
        <v>-611.875</v>
      </c>
      <c r="K6594" s="8">
        <f t="shared" si="516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512"/>
        <v>109.22</v>
      </c>
      <c r="E6595" s="8">
        <f>K6624/1000</f>
        <v>109.562</v>
      </c>
      <c r="F6595" s="4">
        <f t="shared" si="513"/>
        <v>0.34199999999999875</v>
      </c>
      <c r="G6595" s="4">
        <f t="shared" si="514"/>
        <v>0.34199999999999875</v>
      </c>
      <c r="H6595" s="7">
        <f t="shared" si="515"/>
        <v>0.11696399999999914</v>
      </c>
      <c r="I6595" s="7"/>
      <c r="J6595">
        <v>-1066.92</v>
      </c>
      <c r="K6595" s="8">
        <f t="shared" si="516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512"/>
        <v>108.694</v>
      </c>
      <c r="E6596" s="8">
        <f>K6625/1000</f>
        <v>109</v>
      </c>
      <c r="F6596" s="4">
        <f t="shared" si="513"/>
        <v>0.30599999999999739</v>
      </c>
      <c r="G6596" s="4">
        <f t="shared" si="514"/>
        <v>0.30599999999999739</v>
      </c>
      <c r="H6596" s="7">
        <f t="shared" si="515"/>
        <v>9.3635999999998401E-2</v>
      </c>
      <c r="I6596" s="7"/>
      <c r="J6596">
        <v>-1066.92</v>
      </c>
      <c r="K6596" s="8">
        <f t="shared" si="516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512"/>
        <v>108.093</v>
      </c>
      <c r="E6597" s="8">
        <f>K6626/1000</f>
        <v>108.58799999999999</v>
      </c>
      <c r="F6597" s="4">
        <f t="shared" si="513"/>
        <v>0.49499999999999034</v>
      </c>
      <c r="G6597" s="4">
        <f t="shared" si="514"/>
        <v>0.49499999999999034</v>
      </c>
      <c r="H6597" s="7">
        <f t="shared" si="515"/>
        <v>0.24502499999999044</v>
      </c>
      <c r="I6597" s="7"/>
      <c r="J6597">
        <v>-2718.03</v>
      </c>
      <c r="K6597" s="8">
        <f t="shared" si="516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512"/>
        <v>107.70699999999999</v>
      </c>
      <c r="E6598" s="8">
        <f>K6627/1000</f>
        <v>108.05500000000001</v>
      </c>
      <c r="F6598" s="4">
        <f t="shared" si="513"/>
        <v>0.34800000000001319</v>
      </c>
      <c r="G6598" s="4">
        <f t="shared" si="514"/>
        <v>0.34800000000001319</v>
      </c>
      <c r="H6598" s="7">
        <f t="shared" si="515"/>
        <v>0.12110400000000918</v>
      </c>
      <c r="I6598" s="7"/>
      <c r="J6598">
        <v>10722.1</v>
      </c>
      <c r="K6598" s="8">
        <f t="shared" si="516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512"/>
        <v>107.55</v>
      </c>
      <c r="E6599" s="8">
        <f>K6628/1000</f>
        <v>107.911</v>
      </c>
      <c r="F6599" s="4">
        <f t="shared" si="513"/>
        <v>0.36100000000000421</v>
      </c>
      <c r="G6599" s="4">
        <f t="shared" si="514"/>
        <v>0.36100000000000421</v>
      </c>
      <c r="H6599" s="7">
        <f t="shared" si="515"/>
        <v>0.13032100000000305</v>
      </c>
      <c r="I6599" s="7"/>
      <c r="J6599">
        <v>93131.199999999997</v>
      </c>
      <c r="K6599" s="8">
        <f t="shared" si="516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512"/>
        <v>104.405</v>
      </c>
      <c r="E6600" s="8">
        <f>K6629/1000</f>
        <v>105.554</v>
      </c>
      <c r="F6600" s="4">
        <f t="shared" si="513"/>
        <v>1.1490000000000009</v>
      </c>
      <c r="G6600" s="4">
        <f t="shared" si="514"/>
        <v>1.1490000000000009</v>
      </c>
      <c r="H6600" s="7">
        <f t="shared" si="515"/>
        <v>1.3202010000000022</v>
      </c>
      <c r="I6600" s="7"/>
      <c r="J6600">
        <v>70908.100000000006</v>
      </c>
      <c r="K6600" s="8">
        <f t="shared" si="516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517">C6601/1000</f>
        <v>26.627400000000002</v>
      </c>
      <c r="E6601" s="8">
        <f>K6630/1000</f>
        <v>27.515599999999999</v>
      </c>
      <c r="F6601" s="4">
        <f t="shared" ref="F6601:F6664" si="518">(E6601- D6601)</f>
        <v>0.88819999999999766</v>
      </c>
      <c r="G6601" s="4">
        <f t="shared" ref="G6601:G6664" si="519">ABS(F6601)</f>
        <v>0.88819999999999766</v>
      </c>
      <c r="H6601" s="7">
        <f t="shared" ref="H6601:H6664" si="520">(G6601^2)</f>
        <v>0.78889923999999589</v>
      </c>
      <c r="I6601" s="7"/>
      <c r="J6601">
        <v>109839</v>
      </c>
      <c r="K6601" s="8">
        <f t="shared" si="516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517"/>
        <v>-0.92471500000000006</v>
      </c>
      <c r="E6602" s="8">
        <f>K6631/1000</f>
        <v>-0.92471500000000006</v>
      </c>
      <c r="F6602" s="4">
        <f t="shared" si="518"/>
        <v>0</v>
      </c>
      <c r="G6602" s="4">
        <f t="shared" si="519"/>
        <v>0</v>
      </c>
      <c r="H6602" s="7">
        <f t="shared" si="520"/>
        <v>0</v>
      </c>
      <c r="I6602" s="7"/>
      <c r="J6602">
        <v>84773.6</v>
      </c>
      <c r="K6602" s="8">
        <f t="shared" si="516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517"/>
        <v>-0.61187499999999995</v>
      </c>
      <c r="E6603" s="8">
        <f>K6632/1000</f>
        <v>-0.61187499999999995</v>
      </c>
      <c r="F6603" s="4">
        <f t="shared" si="518"/>
        <v>0</v>
      </c>
      <c r="G6603" s="4">
        <f t="shared" si="519"/>
        <v>0</v>
      </c>
      <c r="H6603" s="7">
        <f t="shared" si="520"/>
        <v>0</v>
      </c>
      <c r="I6603" s="7"/>
      <c r="J6603">
        <v>99681.1</v>
      </c>
      <c r="K6603" s="8">
        <f t="shared" si="516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517"/>
        <v>-0.61187499999999995</v>
      </c>
      <c r="E6604" s="8">
        <f>K6633/1000</f>
        <v>-0.61187499999999995</v>
      </c>
      <c r="F6604" s="4">
        <f t="shared" si="518"/>
        <v>0</v>
      </c>
      <c r="G6604" s="4">
        <f t="shared" si="519"/>
        <v>0</v>
      </c>
      <c r="H6604" s="7">
        <f t="shared" si="520"/>
        <v>0</v>
      </c>
      <c r="I6604" s="7"/>
      <c r="J6604">
        <v>46304.9</v>
      </c>
      <c r="K6604" s="8">
        <f t="shared" si="516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517"/>
        <v>-0.61187499999999995</v>
      </c>
      <c r="E6605" s="8">
        <f>K6634/1000</f>
        <v>-0.61187499999999995</v>
      </c>
      <c r="F6605" s="4">
        <f t="shared" si="518"/>
        <v>0</v>
      </c>
      <c r="G6605" s="4">
        <f t="shared" si="519"/>
        <v>0</v>
      </c>
      <c r="H6605" s="7">
        <f t="shared" si="520"/>
        <v>0</v>
      </c>
      <c r="I6605" s="7"/>
      <c r="J6605">
        <v>-924.71500000000003</v>
      </c>
      <c r="K6605" s="8">
        <f t="shared" si="516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517"/>
        <v>-0.61187499999999995</v>
      </c>
      <c r="E6606" s="8">
        <f>K6635/1000</f>
        <v>-0.61187499999999995</v>
      </c>
      <c r="F6606" s="4">
        <f t="shared" si="518"/>
        <v>0</v>
      </c>
      <c r="G6606" s="4">
        <f t="shared" si="519"/>
        <v>0</v>
      </c>
      <c r="H6606" s="7">
        <f t="shared" si="520"/>
        <v>0</v>
      </c>
      <c r="I6606" s="7"/>
      <c r="J6606">
        <v>-924.71500000000003</v>
      </c>
      <c r="K6606" s="8">
        <f t="shared" si="516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517"/>
        <v>-0.61187499999999995</v>
      </c>
      <c r="E6607" s="8">
        <f>K6636/1000</f>
        <v>-0.61187499999999995</v>
      </c>
      <c r="F6607" s="4">
        <f t="shared" si="518"/>
        <v>0</v>
      </c>
      <c r="G6607" s="4">
        <f t="shared" si="519"/>
        <v>0</v>
      </c>
      <c r="H6607" s="7">
        <f t="shared" si="520"/>
        <v>0</v>
      </c>
      <c r="I6607" s="7"/>
      <c r="J6607">
        <v>-924.71500000000003</v>
      </c>
      <c r="K6607" s="8">
        <f t="shared" si="516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517"/>
        <v>-0.61187499999999995</v>
      </c>
      <c r="E6608" s="8">
        <f>K6637/1000</f>
        <v>-0.61187499999999995</v>
      </c>
      <c r="F6608" s="4">
        <f t="shared" si="518"/>
        <v>0</v>
      </c>
      <c r="G6608" s="4">
        <f t="shared" si="519"/>
        <v>0</v>
      </c>
      <c r="H6608" s="7">
        <f t="shared" si="520"/>
        <v>0</v>
      </c>
      <c r="I6608" s="7"/>
      <c r="J6608">
        <v>-611.875</v>
      </c>
      <c r="K6608" s="8">
        <f t="shared" si="516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517"/>
        <v>-0.61187499999999995</v>
      </c>
      <c r="E6609" s="8">
        <f>K6638/1000</f>
        <v>-0.61187499999999995</v>
      </c>
      <c r="F6609" s="4">
        <f t="shared" si="518"/>
        <v>0</v>
      </c>
      <c r="G6609" s="4">
        <f t="shared" si="519"/>
        <v>0</v>
      </c>
      <c r="H6609" s="7">
        <f t="shared" si="520"/>
        <v>0</v>
      </c>
      <c r="I6609" s="7"/>
      <c r="J6609">
        <v>-611.875</v>
      </c>
      <c r="K6609" s="8">
        <f t="shared" si="516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517"/>
        <v>-0.61187499999999995</v>
      </c>
      <c r="E6610" s="8">
        <f>K6639/1000</f>
        <v>-0.61187499999999995</v>
      </c>
      <c r="F6610" s="4">
        <f t="shared" si="518"/>
        <v>0</v>
      </c>
      <c r="G6610" s="4">
        <f t="shared" si="519"/>
        <v>0</v>
      </c>
      <c r="H6610" s="7">
        <f t="shared" si="520"/>
        <v>0</v>
      </c>
      <c r="I6610" s="7"/>
      <c r="J6610">
        <v>-611.875</v>
      </c>
      <c r="K6610" s="8">
        <f t="shared" si="516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517"/>
        <v>-0.61187499999999995</v>
      </c>
      <c r="E6611" s="8">
        <f>K6640/1000</f>
        <v>-0.61187499999999995</v>
      </c>
      <c r="F6611" s="4">
        <f t="shared" si="518"/>
        <v>0</v>
      </c>
      <c r="G6611" s="4">
        <f t="shared" si="519"/>
        <v>0</v>
      </c>
      <c r="H6611" s="7">
        <f t="shared" si="520"/>
        <v>0</v>
      </c>
      <c r="I6611" s="7"/>
      <c r="J6611">
        <v>-611.875</v>
      </c>
      <c r="K6611" s="8">
        <f t="shared" si="516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517"/>
        <v>-0.61187499999999995</v>
      </c>
      <c r="E6612" s="8">
        <f>K6641/1000</f>
        <v>-0.61187499999999995</v>
      </c>
      <c r="F6612" s="4">
        <f t="shared" si="518"/>
        <v>0</v>
      </c>
      <c r="G6612" s="4">
        <f t="shared" si="519"/>
        <v>0</v>
      </c>
      <c r="H6612" s="7">
        <f t="shared" si="520"/>
        <v>0</v>
      </c>
      <c r="I6612" s="7"/>
      <c r="J6612">
        <v>-611.875</v>
      </c>
      <c r="K6612" s="8">
        <f t="shared" si="516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517"/>
        <v>-0.61187499999999995</v>
      </c>
      <c r="E6613" s="8">
        <f>K6642/1000</f>
        <v>-0.61187499999999995</v>
      </c>
      <c r="F6613" s="4">
        <f t="shared" si="518"/>
        <v>0</v>
      </c>
      <c r="G6613" s="4">
        <f t="shared" si="519"/>
        <v>0</v>
      </c>
      <c r="H6613" s="7">
        <f t="shared" si="520"/>
        <v>0</v>
      </c>
      <c r="I6613" s="7"/>
      <c r="J6613">
        <v>-611.875</v>
      </c>
      <c r="K6613" s="8">
        <f t="shared" si="516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517"/>
        <v>-1.0669200000000001</v>
      </c>
      <c r="E6614" s="8">
        <f>K6643/1000</f>
        <v>-1.0669200000000001</v>
      </c>
      <c r="F6614" s="4">
        <f t="shared" si="518"/>
        <v>0</v>
      </c>
      <c r="G6614" s="4">
        <f t="shared" si="519"/>
        <v>0</v>
      </c>
      <c r="H6614" s="7">
        <f t="shared" si="520"/>
        <v>0</v>
      </c>
      <c r="I6614" s="7"/>
      <c r="J6614">
        <v>-611.875</v>
      </c>
      <c r="K6614" s="8">
        <f t="shared" si="516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517"/>
        <v>-1.0669200000000001</v>
      </c>
      <c r="E6615" s="8">
        <f>K6644/1000</f>
        <v>-1.0669200000000001</v>
      </c>
      <c r="F6615" s="4">
        <f t="shared" si="518"/>
        <v>0</v>
      </c>
      <c r="G6615" s="4">
        <f t="shared" si="519"/>
        <v>0</v>
      </c>
      <c r="H6615" s="7">
        <f t="shared" si="520"/>
        <v>0</v>
      </c>
      <c r="I6615" s="7"/>
      <c r="J6615">
        <v>-611.875</v>
      </c>
      <c r="K6615" s="8">
        <f t="shared" si="516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517"/>
        <v>-4.0888900000000001</v>
      </c>
      <c r="E6616" s="8">
        <f>K6645/1000</f>
        <v>-4.0887099999999998</v>
      </c>
      <c r="F6616" s="4">
        <f t="shared" si="518"/>
        <v>1.8000000000029104E-4</v>
      </c>
      <c r="G6616" s="4">
        <f t="shared" si="519"/>
        <v>1.8000000000029104E-4</v>
      </c>
      <c r="H6616" s="7">
        <f t="shared" si="520"/>
        <v>3.2400000000104773E-8</v>
      </c>
      <c r="I6616" s="7"/>
      <c r="J6616">
        <v>-611.875</v>
      </c>
      <c r="K6616" s="8">
        <f t="shared" si="516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517"/>
        <v>71.266000000000005</v>
      </c>
      <c r="E6617" s="8">
        <f>K6646/1000</f>
        <v>70.376199999999997</v>
      </c>
      <c r="F6617" s="4">
        <f t="shared" si="518"/>
        <v>-0.88980000000000814</v>
      </c>
      <c r="G6617" s="4">
        <f t="shared" si="519"/>
        <v>0.88980000000000814</v>
      </c>
      <c r="H6617" s="7">
        <f t="shared" si="520"/>
        <v>0.79174404000001453</v>
      </c>
      <c r="I6617" s="7"/>
      <c r="J6617">
        <v>-611.875</v>
      </c>
      <c r="K6617" s="8">
        <f t="shared" si="516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517"/>
        <v>105.63</v>
      </c>
      <c r="E6618" s="8">
        <f>K6647/1000</f>
        <v>104.842</v>
      </c>
      <c r="F6618" s="4">
        <f t="shared" si="518"/>
        <v>-0.7879999999999967</v>
      </c>
      <c r="G6618" s="4">
        <f t="shared" si="519"/>
        <v>0.7879999999999967</v>
      </c>
      <c r="H6618" s="7">
        <f t="shared" si="520"/>
        <v>0.62094399999999483</v>
      </c>
      <c r="I6618" s="7"/>
      <c r="J6618">
        <v>-611.875</v>
      </c>
      <c r="K6618" s="8">
        <f t="shared" si="516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517"/>
        <v>100.34099999999999</v>
      </c>
      <c r="E6619" s="8">
        <f>K6648/1000</f>
        <v>100.11799999999999</v>
      </c>
      <c r="F6619" s="4">
        <f t="shared" si="518"/>
        <v>-0.22299999999999898</v>
      </c>
      <c r="G6619" s="4">
        <f t="shared" si="519"/>
        <v>0.22299999999999898</v>
      </c>
      <c r="H6619" s="7">
        <f t="shared" si="520"/>
        <v>4.9728999999999544E-2</v>
      </c>
      <c r="I6619" s="7"/>
      <c r="J6619">
        <v>-1066.92</v>
      </c>
      <c r="K6619" s="8">
        <f t="shared" si="516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517"/>
        <v>67.997399999999999</v>
      </c>
      <c r="E6620" s="8">
        <f>K6649/1000</f>
        <v>68.093899999999991</v>
      </c>
      <c r="F6620" s="4">
        <f t="shared" si="518"/>
        <v>9.6499999999991815E-2</v>
      </c>
      <c r="G6620" s="4">
        <f t="shared" si="519"/>
        <v>9.6499999999991815E-2</v>
      </c>
      <c r="H6620" s="7">
        <f t="shared" si="520"/>
        <v>9.3122499999984207E-3</v>
      </c>
      <c r="I6620" s="7"/>
      <c r="J6620">
        <v>-2418.08</v>
      </c>
      <c r="K6620" s="8">
        <f t="shared" si="516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517"/>
        <v>53.000999999999998</v>
      </c>
      <c r="E6621" s="8">
        <f>K6650/1000</f>
        <v>53.265000000000001</v>
      </c>
      <c r="F6621" s="4">
        <f t="shared" si="518"/>
        <v>0.2640000000000029</v>
      </c>
      <c r="G6621" s="4">
        <f t="shared" si="519"/>
        <v>0.2640000000000029</v>
      </c>
      <c r="H6621" s="7">
        <f t="shared" si="520"/>
        <v>6.9696000000001535E-2</v>
      </c>
      <c r="I6621" s="7"/>
      <c r="J6621">
        <v>63554.6</v>
      </c>
      <c r="K6621" s="8">
        <f t="shared" si="516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517"/>
        <v>57.199800000000003</v>
      </c>
      <c r="E6622" s="8">
        <f>K6651/1000</f>
        <v>58.0259</v>
      </c>
      <c r="F6622" s="4">
        <f t="shared" si="518"/>
        <v>0.82609999999999673</v>
      </c>
      <c r="G6622" s="4">
        <f t="shared" si="519"/>
        <v>0.82609999999999673</v>
      </c>
      <c r="H6622" s="7">
        <f t="shared" si="520"/>
        <v>0.68244120999999458</v>
      </c>
      <c r="I6622" s="7"/>
      <c r="J6622">
        <v>111808</v>
      </c>
      <c r="K6622" s="8">
        <f t="shared" si="516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517"/>
        <v>33.737300000000005</v>
      </c>
      <c r="E6623" s="8">
        <f>K6652/1000</f>
        <v>34.312599999999996</v>
      </c>
      <c r="F6623" s="4">
        <f t="shared" si="518"/>
        <v>0.57529999999999148</v>
      </c>
      <c r="G6623" s="4">
        <f t="shared" si="519"/>
        <v>0.57529999999999148</v>
      </c>
      <c r="H6623" s="7">
        <f t="shared" si="520"/>
        <v>0.33097008999999022</v>
      </c>
      <c r="I6623" s="7"/>
      <c r="J6623">
        <v>110147</v>
      </c>
      <c r="K6623" s="8">
        <f t="shared" si="516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517"/>
        <v>-0.92471500000000006</v>
      </c>
      <c r="E6624" s="8">
        <f>K6653/1000</f>
        <v>-0.92471500000000006</v>
      </c>
      <c r="F6624" s="4">
        <f t="shared" si="518"/>
        <v>0</v>
      </c>
      <c r="G6624" s="4">
        <f t="shared" si="519"/>
        <v>0</v>
      </c>
      <c r="H6624" s="7">
        <f t="shared" si="520"/>
        <v>0</v>
      </c>
      <c r="I6624" s="7"/>
      <c r="J6624">
        <v>109562</v>
      </c>
      <c r="K6624" s="8">
        <f t="shared" si="516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517"/>
        <v>-0.92471500000000006</v>
      </c>
      <c r="E6625" s="8">
        <f>K6654/1000</f>
        <v>-0.92471500000000006</v>
      </c>
      <c r="F6625" s="4">
        <f t="shared" si="518"/>
        <v>0</v>
      </c>
      <c r="G6625" s="4">
        <f t="shared" si="519"/>
        <v>0</v>
      </c>
      <c r="H6625" s="7">
        <f t="shared" si="520"/>
        <v>0</v>
      </c>
      <c r="I6625" s="7"/>
      <c r="J6625">
        <v>109000</v>
      </c>
      <c r="K6625" s="8">
        <f t="shared" si="516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517"/>
        <v>-0.92471500000000006</v>
      </c>
      <c r="E6626" s="8">
        <f>K6655/1000</f>
        <v>-0.92471500000000006</v>
      </c>
      <c r="F6626" s="4">
        <f t="shared" si="518"/>
        <v>0</v>
      </c>
      <c r="G6626" s="4">
        <f t="shared" si="519"/>
        <v>0</v>
      </c>
      <c r="H6626" s="7">
        <f t="shared" si="520"/>
        <v>0</v>
      </c>
      <c r="I6626" s="7"/>
      <c r="J6626">
        <v>108588</v>
      </c>
      <c r="K6626" s="8">
        <f t="shared" si="516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517"/>
        <v>-0.61187499999999995</v>
      </c>
      <c r="E6627" s="8">
        <f>K6656/1000</f>
        <v>-0.61187499999999995</v>
      </c>
      <c r="F6627" s="4">
        <f t="shared" si="518"/>
        <v>0</v>
      </c>
      <c r="G6627" s="4">
        <f t="shared" si="519"/>
        <v>0</v>
      </c>
      <c r="H6627" s="7">
        <f t="shared" si="520"/>
        <v>0</v>
      </c>
      <c r="I6627" s="7"/>
      <c r="J6627">
        <v>108055</v>
      </c>
      <c r="K6627" s="8">
        <f t="shared" si="516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517"/>
        <v>-0.61187499999999995</v>
      </c>
      <c r="E6628" s="8">
        <f>K6657/1000</f>
        <v>-0.61187499999999995</v>
      </c>
      <c r="F6628" s="4">
        <f t="shared" si="518"/>
        <v>0</v>
      </c>
      <c r="G6628" s="4">
        <f t="shared" si="519"/>
        <v>0</v>
      </c>
      <c r="H6628" s="7">
        <f t="shared" si="520"/>
        <v>0</v>
      </c>
      <c r="I6628" s="7"/>
      <c r="J6628">
        <v>107911</v>
      </c>
      <c r="K6628" s="8">
        <f t="shared" si="516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517"/>
        <v>-0.61187499999999995</v>
      </c>
      <c r="E6629" s="8">
        <f>K6658/1000</f>
        <v>-0.61187499999999995</v>
      </c>
      <c r="F6629" s="4">
        <f t="shared" si="518"/>
        <v>0</v>
      </c>
      <c r="G6629" s="4">
        <f t="shared" si="519"/>
        <v>0</v>
      </c>
      <c r="H6629" s="7">
        <f t="shared" si="520"/>
        <v>0</v>
      </c>
      <c r="I6629" s="7"/>
      <c r="J6629">
        <v>105554</v>
      </c>
      <c r="K6629" s="8">
        <f t="shared" si="516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517"/>
        <v>-0.61187499999999995</v>
      </c>
      <c r="E6630" s="8">
        <f>K6659/1000</f>
        <v>-0.61187499999999995</v>
      </c>
      <c r="F6630" s="4">
        <f t="shared" si="518"/>
        <v>0</v>
      </c>
      <c r="G6630" s="4">
        <f t="shared" si="519"/>
        <v>0</v>
      </c>
      <c r="H6630" s="7">
        <f t="shared" si="520"/>
        <v>0</v>
      </c>
      <c r="I6630" s="7"/>
      <c r="J6630">
        <v>27515.599999999999</v>
      </c>
      <c r="K6630" s="8">
        <f t="shared" si="516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517"/>
        <v>-0.61187499999999995</v>
      </c>
      <c r="E6631" s="8">
        <f>K6660/1000</f>
        <v>-0.61187499999999995</v>
      </c>
      <c r="F6631" s="4">
        <f t="shared" si="518"/>
        <v>0</v>
      </c>
      <c r="G6631" s="4">
        <f t="shared" si="519"/>
        <v>0</v>
      </c>
      <c r="H6631" s="7">
        <f t="shared" si="520"/>
        <v>0</v>
      </c>
      <c r="I6631" s="7"/>
      <c r="J6631">
        <v>-924.71500000000003</v>
      </c>
      <c r="K6631" s="8">
        <f t="shared" si="516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517"/>
        <v>-0.61187499999999995</v>
      </c>
      <c r="E6632" s="8">
        <f>K6661/1000</f>
        <v>-0.61187499999999995</v>
      </c>
      <c r="F6632" s="4">
        <f t="shared" si="518"/>
        <v>0</v>
      </c>
      <c r="G6632" s="4">
        <f t="shared" si="519"/>
        <v>0</v>
      </c>
      <c r="H6632" s="7">
        <f t="shared" si="520"/>
        <v>0</v>
      </c>
      <c r="I6632" s="7"/>
      <c r="J6632">
        <v>-611.875</v>
      </c>
      <c r="K6632" s="8">
        <f t="shared" si="516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517"/>
        <v>-0.61187499999999995</v>
      </c>
      <c r="E6633" s="8">
        <f>K6662/1000</f>
        <v>-0.61187499999999995</v>
      </c>
      <c r="F6633" s="4">
        <f t="shared" si="518"/>
        <v>0</v>
      </c>
      <c r="G6633" s="4">
        <f t="shared" si="519"/>
        <v>0</v>
      </c>
      <c r="H6633" s="7">
        <f t="shared" si="520"/>
        <v>0</v>
      </c>
      <c r="I6633" s="7"/>
      <c r="J6633">
        <v>-611.875</v>
      </c>
      <c r="K6633" s="8">
        <f t="shared" si="516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517"/>
        <v>-0.61187499999999995</v>
      </c>
      <c r="E6634" s="8">
        <f>K6663/1000</f>
        <v>-0.61187499999999995</v>
      </c>
      <c r="F6634" s="4">
        <f t="shared" si="518"/>
        <v>0</v>
      </c>
      <c r="G6634" s="4">
        <f t="shared" si="519"/>
        <v>0</v>
      </c>
      <c r="H6634" s="7">
        <f t="shared" si="520"/>
        <v>0</v>
      </c>
      <c r="I6634" s="7"/>
      <c r="J6634">
        <v>-611.875</v>
      </c>
      <c r="K6634" s="8">
        <f t="shared" si="516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517"/>
        <v>-0.61187499999999995</v>
      </c>
      <c r="E6635" s="8">
        <f>K6664/1000</f>
        <v>-0.61187499999999995</v>
      </c>
      <c r="F6635" s="4">
        <f t="shared" si="518"/>
        <v>0</v>
      </c>
      <c r="G6635" s="4">
        <f t="shared" si="519"/>
        <v>0</v>
      </c>
      <c r="H6635" s="7">
        <f t="shared" si="520"/>
        <v>0</v>
      </c>
      <c r="I6635" s="7"/>
      <c r="J6635">
        <v>-611.875</v>
      </c>
      <c r="K6635" s="8">
        <f t="shared" si="516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517"/>
        <v>-0.61187499999999995</v>
      </c>
      <c r="E6636" s="8">
        <f>K6665/1000</f>
        <v>-0.61187499999999995</v>
      </c>
      <c r="F6636" s="4">
        <f t="shared" si="518"/>
        <v>0</v>
      </c>
      <c r="G6636" s="4">
        <f t="shared" si="519"/>
        <v>0</v>
      </c>
      <c r="H6636" s="7">
        <f t="shared" si="520"/>
        <v>0</v>
      </c>
      <c r="I6636" s="7"/>
      <c r="J6636">
        <v>-611.875</v>
      </c>
      <c r="K6636" s="8">
        <f t="shared" ref="K6636:K6699" si="521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517"/>
        <v>-0.61187499999999995</v>
      </c>
      <c r="E6637" s="8">
        <f>K6666/1000</f>
        <v>-0.61187499999999995</v>
      </c>
      <c r="F6637" s="4">
        <f t="shared" si="518"/>
        <v>0</v>
      </c>
      <c r="G6637" s="4">
        <f t="shared" si="519"/>
        <v>0</v>
      </c>
      <c r="H6637" s="7">
        <f t="shared" si="520"/>
        <v>0</v>
      </c>
      <c r="I6637" s="7"/>
      <c r="J6637">
        <v>-611.875</v>
      </c>
      <c r="K6637" s="8">
        <f t="shared" si="521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517"/>
        <v>-1.0669200000000001</v>
      </c>
      <c r="E6638" s="8">
        <f>K6667/1000</f>
        <v>-1.0669200000000001</v>
      </c>
      <c r="F6638" s="4">
        <f t="shared" si="518"/>
        <v>0</v>
      </c>
      <c r="G6638" s="4">
        <f t="shared" si="519"/>
        <v>0</v>
      </c>
      <c r="H6638" s="7">
        <f t="shared" si="520"/>
        <v>0</v>
      </c>
      <c r="I6638" s="7"/>
      <c r="J6638">
        <v>-611.875</v>
      </c>
      <c r="K6638" s="8">
        <f t="shared" si="521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517"/>
        <v>-2.4094000000000002</v>
      </c>
      <c r="E6639" s="8">
        <f>K6668/1000</f>
        <v>-2.4082199999999996</v>
      </c>
      <c r="F6639" s="4">
        <f t="shared" si="518"/>
        <v>1.180000000000625E-3</v>
      </c>
      <c r="G6639" s="4">
        <f t="shared" si="519"/>
        <v>1.180000000000625E-3</v>
      </c>
      <c r="H6639" s="7">
        <f t="shared" si="520"/>
        <v>1.3924000000014749E-6</v>
      </c>
      <c r="I6639" s="7"/>
      <c r="J6639">
        <v>-611.875</v>
      </c>
      <c r="K6639" s="8">
        <f t="shared" si="521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517"/>
        <v>57.822000000000003</v>
      </c>
      <c r="E6640" s="8">
        <f>K6669/1000</f>
        <v>57.232800000000005</v>
      </c>
      <c r="F6640" s="4">
        <f t="shared" si="518"/>
        <v>-0.58919999999999817</v>
      </c>
      <c r="G6640" s="4">
        <f t="shared" si="519"/>
        <v>0.58919999999999817</v>
      </c>
      <c r="H6640" s="7">
        <f t="shared" si="520"/>
        <v>0.34715663999999785</v>
      </c>
      <c r="I6640" s="7"/>
      <c r="J6640">
        <v>-611.875</v>
      </c>
      <c r="K6640" s="8">
        <f t="shared" si="521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517"/>
        <v>111.387</v>
      </c>
      <c r="E6641" s="8">
        <f>K6670/1000</f>
        <v>111.858</v>
      </c>
      <c r="F6641" s="4">
        <f t="shared" si="518"/>
        <v>0.47100000000000364</v>
      </c>
      <c r="G6641" s="4">
        <f t="shared" si="519"/>
        <v>0.47100000000000364</v>
      </c>
      <c r="H6641" s="7">
        <f t="shared" si="520"/>
        <v>0.22184100000000342</v>
      </c>
      <c r="I6641" s="7"/>
      <c r="J6641">
        <v>-611.875</v>
      </c>
      <c r="K6641" s="8">
        <f t="shared" si="521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517"/>
        <v>110.553</v>
      </c>
      <c r="E6642" s="8">
        <f>K6671/1000</f>
        <v>110.633</v>
      </c>
      <c r="F6642" s="4">
        <f t="shared" si="518"/>
        <v>7.9999999999998295E-2</v>
      </c>
      <c r="G6642" s="4">
        <f t="shared" si="519"/>
        <v>7.9999999999998295E-2</v>
      </c>
      <c r="H6642" s="7">
        <f t="shared" si="520"/>
        <v>6.3999999999997271E-3</v>
      </c>
      <c r="I6642" s="7"/>
      <c r="J6642">
        <v>-611.875</v>
      </c>
      <c r="K6642" s="8">
        <f t="shared" si="521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517"/>
        <v>109.876</v>
      </c>
      <c r="E6643" s="8">
        <f>K6672/1000</f>
        <v>110.214</v>
      </c>
      <c r="F6643" s="4">
        <f t="shared" si="518"/>
        <v>0.33799999999999386</v>
      </c>
      <c r="G6643" s="4">
        <f t="shared" si="519"/>
        <v>0.33799999999999386</v>
      </c>
      <c r="H6643" s="7">
        <f t="shared" si="520"/>
        <v>0.11424399999999585</v>
      </c>
      <c r="I6643" s="7"/>
      <c r="J6643">
        <v>-1066.92</v>
      </c>
      <c r="K6643" s="8">
        <f t="shared" si="521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517"/>
        <v>109.34</v>
      </c>
      <c r="E6644" s="8">
        <f>K6673/1000</f>
        <v>109.881</v>
      </c>
      <c r="F6644" s="4">
        <f t="shared" si="518"/>
        <v>0.54099999999999682</v>
      </c>
      <c r="G6644" s="4">
        <f t="shared" si="519"/>
        <v>0.54099999999999682</v>
      </c>
      <c r="H6644" s="7">
        <f t="shared" si="520"/>
        <v>0.29268099999999658</v>
      </c>
      <c r="I6644" s="7"/>
      <c r="J6644">
        <v>-1066.92</v>
      </c>
      <c r="K6644" s="8">
        <f t="shared" si="521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517"/>
        <v>108.83799999999999</v>
      </c>
      <c r="E6645" s="8">
        <f>K6674/1000</f>
        <v>109.158</v>
      </c>
      <c r="F6645" s="4">
        <f t="shared" si="518"/>
        <v>0.32000000000000739</v>
      </c>
      <c r="G6645" s="4">
        <f t="shared" si="519"/>
        <v>0.32000000000000739</v>
      </c>
      <c r="H6645" s="7">
        <f t="shared" si="520"/>
        <v>0.10240000000000472</v>
      </c>
      <c r="I6645" s="7"/>
      <c r="J6645">
        <v>-4088.71</v>
      </c>
      <c r="K6645" s="8">
        <f t="shared" si="521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517"/>
        <v>108.462</v>
      </c>
      <c r="E6646" s="8">
        <f>K6675/1000</f>
        <v>108.78100000000001</v>
      </c>
      <c r="F6646" s="4">
        <f t="shared" si="518"/>
        <v>0.31900000000000261</v>
      </c>
      <c r="G6646" s="4">
        <f t="shared" si="519"/>
        <v>0.31900000000000261</v>
      </c>
      <c r="H6646" s="7">
        <f t="shared" si="520"/>
        <v>0.10176100000000167</v>
      </c>
      <c r="I6646" s="7"/>
      <c r="J6646">
        <v>70376.2</v>
      </c>
      <c r="K6646" s="8">
        <f t="shared" si="521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517"/>
        <v>108.261</v>
      </c>
      <c r="E6647" s="8">
        <f>K6676/1000</f>
        <v>108.577</v>
      </c>
      <c r="F6647" s="4">
        <f t="shared" si="518"/>
        <v>0.3160000000000025</v>
      </c>
      <c r="G6647" s="4">
        <f t="shared" si="519"/>
        <v>0.3160000000000025</v>
      </c>
      <c r="H6647" s="7">
        <f t="shared" si="520"/>
        <v>9.9856000000001582E-2</v>
      </c>
      <c r="I6647" s="7"/>
      <c r="J6647">
        <v>104842</v>
      </c>
      <c r="K6647" s="8">
        <f t="shared" si="521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517"/>
        <v>105.836</v>
      </c>
      <c r="E6648" s="8">
        <f>K6677/1000</f>
        <v>107.26300000000001</v>
      </c>
      <c r="F6648" s="4">
        <f t="shared" si="518"/>
        <v>1.4270000000000067</v>
      </c>
      <c r="G6648" s="4">
        <f t="shared" si="519"/>
        <v>1.4270000000000067</v>
      </c>
      <c r="H6648" s="7">
        <f t="shared" si="520"/>
        <v>2.0363290000000189</v>
      </c>
      <c r="I6648" s="7"/>
      <c r="J6648">
        <v>100118</v>
      </c>
      <c r="K6648" s="8">
        <f t="shared" si="521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517"/>
        <v>42.507199999999997</v>
      </c>
      <c r="E6649" s="8">
        <f>K6678/1000</f>
        <v>43.859199999999994</v>
      </c>
      <c r="F6649" s="4">
        <f t="shared" si="518"/>
        <v>1.3519999999999968</v>
      </c>
      <c r="G6649" s="4">
        <f t="shared" si="519"/>
        <v>1.3519999999999968</v>
      </c>
      <c r="H6649" s="7">
        <f t="shared" si="520"/>
        <v>1.8279039999999913</v>
      </c>
      <c r="I6649" s="7"/>
      <c r="J6649">
        <v>68093.899999999994</v>
      </c>
      <c r="K6649" s="8">
        <f t="shared" si="521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517"/>
        <v>-0.92471500000000006</v>
      </c>
      <c r="E6650" s="8">
        <f>K6679/1000</f>
        <v>-0.92471500000000006</v>
      </c>
      <c r="F6650" s="4">
        <f t="shared" si="518"/>
        <v>0</v>
      </c>
      <c r="G6650" s="4">
        <f t="shared" si="519"/>
        <v>0</v>
      </c>
      <c r="H6650" s="7">
        <f t="shared" si="520"/>
        <v>0</v>
      </c>
      <c r="I6650" s="7"/>
      <c r="J6650">
        <v>53265</v>
      </c>
      <c r="K6650" s="8">
        <f t="shared" si="521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517"/>
        <v>-0.61187499999999995</v>
      </c>
      <c r="E6651" s="8">
        <f>K6680/1000</f>
        <v>-0.61187499999999995</v>
      </c>
      <c r="F6651" s="4">
        <f t="shared" si="518"/>
        <v>0</v>
      </c>
      <c r="G6651" s="4">
        <f t="shared" si="519"/>
        <v>0</v>
      </c>
      <c r="H6651" s="7">
        <f t="shared" si="520"/>
        <v>0</v>
      </c>
      <c r="I6651" s="7"/>
      <c r="J6651">
        <v>58025.9</v>
      </c>
      <c r="K6651" s="8">
        <f t="shared" si="521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517"/>
        <v>-0.61187499999999995</v>
      </c>
      <c r="E6652" s="8">
        <f>K6681/1000</f>
        <v>-0.61187499999999995</v>
      </c>
      <c r="F6652" s="4">
        <f t="shared" si="518"/>
        <v>0</v>
      </c>
      <c r="G6652" s="4">
        <f t="shared" si="519"/>
        <v>0</v>
      </c>
      <c r="H6652" s="7">
        <f t="shared" si="520"/>
        <v>0</v>
      </c>
      <c r="I6652" s="7"/>
      <c r="J6652">
        <v>34312.6</v>
      </c>
      <c r="K6652" s="8">
        <f t="shared" si="521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517"/>
        <v>-0.61187499999999995</v>
      </c>
      <c r="E6653" s="8">
        <f>K6682/1000</f>
        <v>-0.61187499999999995</v>
      </c>
      <c r="F6653" s="4">
        <f t="shared" si="518"/>
        <v>0</v>
      </c>
      <c r="G6653" s="4">
        <f t="shared" si="519"/>
        <v>0</v>
      </c>
      <c r="H6653" s="7">
        <f t="shared" si="520"/>
        <v>0</v>
      </c>
      <c r="I6653" s="7"/>
      <c r="J6653">
        <v>-924.71500000000003</v>
      </c>
      <c r="K6653" s="8">
        <f t="shared" si="521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517"/>
        <v>-0.61187499999999995</v>
      </c>
      <c r="E6654" s="8">
        <f>K6683/1000</f>
        <v>-0.61187499999999995</v>
      </c>
      <c r="F6654" s="4">
        <f t="shared" si="518"/>
        <v>0</v>
      </c>
      <c r="G6654" s="4">
        <f t="shared" si="519"/>
        <v>0</v>
      </c>
      <c r="H6654" s="7">
        <f t="shared" si="520"/>
        <v>0</v>
      </c>
      <c r="I6654" s="7"/>
      <c r="J6654">
        <v>-924.71500000000003</v>
      </c>
      <c r="K6654" s="8">
        <f t="shared" si="521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517"/>
        <v>-0.61187499999999995</v>
      </c>
      <c r="E6655" s="8">
        <f>K6684/1000</f>
        <v>-0.61187499999999995</v>
      </c>
      <c r="F6655" s="4">
        <f t="shared" si="518"/>
        <v>0</v>
      </c>
      <c r="G6655" s="4">
        <f t="shared" si="519"/>
        <v>0</v>
      </c>
      <c r="H6655" s="7">
        <f t="shared" si="520"/>
        <v>0</v>
      </c>
      <c r="I6655" s="7"/>
      <c r="J6655">
        <v>-924.71500000000003</v>
      </c>
      <c r="K6655" s="8">
        <f t="shared" si="521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517"/>
        <v>-0.61187499999999995</v>
      </c>
      <c r="E6656" s="8">
        <f>K6685/1000</f>
        <v>-0.61187499999999995</v>
      </c>
      <c r="F6656" s="4">
        <f t="shared" si="518"/>
        <v>0</v>
      </c>
      <c r="G6656" s="4">
        <f t="shared" si="519"/>
        <v>0</v>
      </c>
      <c r="H6656" s="7">
        <f t="shared" si="520"/>
        <v>0</v>
      </c>
      <c r="I6656" s="7"/>
      <c r="J6656">
        <v>-611.875</v>
      </c>
      <c r="K6656" s="8">
        <f t="shared" si="521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517"/>
        <v>-0.61187499999999995</v>
      </c>
      <c r="E6657" s="8">
        <f>K6686/1000</f>
        <v>-0.61187499999999995</v>
      </c>
      <c r="F6657" s="4">
        <f t="shared" si="518"/>
        <v>0</v>
      </c>
      <c r="G6657" s="4">
        <f t="shared" si="519"/>
        <v>0</v>
      </c>
      <c r="H6657" s="7">
        <f t="shared" si="520"/>
        <v>0</v>
      </c>
      <c r="I6657" s="7"/>
      <c r="J6657">
        <v>-611.875</v>
      </c>
      <c r="K6657" s="8">
        <f t="shared" si="521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517"/>
        <v>-0.61187499999999995</v>
      </c>
      <c r="E6658" s="8">
        <f>K6687/1000</f>
        <v>-0.61187499999999995</v>
      </c>
      <c r="F6658" s="4">
        <f t="shared" si="518"/>
        <v>0</v>
      </c>
      <c r="G6658" s="4">
        <f t="shared" si="519"/>
        <v>0</v>
      </c>
      <c r="H6658" s="7">
        <f t="shared" si="520"/>
        <v>0</v>
      </c>
      <c r="I6658" s="7"/>
      <c r="J6658">
        <v>-611.875</v>
      </c>
      <c r="K6658" s="8">
        <f t="shared" si="521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517"/>
        <v>-0.61187499999999995</v>
      </c>
      <c r="E6659" s="8">
        <f>K6688/1000</f>
        <v>-0.61187499999999995</v>
      </c>
      <c r="F6659" s="4">
        <f t="shared" si="518"/>
        <v>0</v>
      </c>
      <c r="G6659" s="4">
        <f t="shared" si="519"/>
        <v>0</v>
      </c>
      <c r="H6659" s="7">
        <f t="shared" si="520"/>
        <v>0</v>
      </c>
      <c r="I6659" s="7"/>
      <c r="J6659">
        <v>-611.875</v>
      </c>
      <c r="K6659" s="8">
        <f t="shared" si="521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517"/>
        <v>-0.61187499999999995</v>
      </c>
      <c r="E6660" s="8">
        <f>K6689/1000</f>
        <v>-0.61187499999999995</v>
      </c>
      <c r="F6660" s="4">
        <f t="shared" si="518"/>
        <v>0</v>
      </c>
      <c r="G6660" s="4">
        <f t="shared" si="519"/>
        <v>0</v>
      </c>
      <c r="H6660" s="7">
        <f t="shared" si="520"/>
        <v>0</v>
      </c>
      <c r="I6660" s="7"/>
      <c r="J6660">
        <v>-611.875</v>
      </c>
      <c r="K6660" s="8">
        <f t="shared" si="521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517"/>
        <v>-0.61187499999999995</v>
      </c>
      <c r="E6661" s="8">
        <f>K6690/1000</f>
        <v>-0.61187499999999995</v>
      </c>
      <c r="F6661" s="4">
        <f t="shared" si="518"/>
        <v>0</v>
      </c>
      <c r="G6661" s="4">
        <f t="shared" si="519"/>
        <v>0</v>
      </c>
      <c r="H6661" s="7">
        <f t="shared" si="520"/>
        <v>0</v>
      </c>
      <c r="I6661" s="7"/>
      <c r="J6661">
        <v>-611.875</v>
      </c>
      <c r="K6661" s="8">
        <f t="shared" si="521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517"/>
        <v>-1.0669200000000001</v>
      </c>
      <c r="E6662" s="8">
        <f>K6691/1000</f>
        <v>-1.0669200000000001</v>
      </c>
      <c r="F6662" s="4">
        <f t="shared" si="518"/>
        <v>0</v>
      </c>
      <c r="G6662" s="4">
        <f t="shared" si="519"/>
        <v>0</v>
      </c>
      <c r="H6662" s="7">
        <f t="shared" si="520"/>
        <v>0</v>
      </c>
      <c r="I6662" s="7"/>
      <c r="J6662">
        <v>-611.875</v>
      </c>
      <c r="K6662" s="8">
        <f t="shared" si="521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517"/>
        <v>-1.0669200000000001</v>
      </c>
      <c r="E6663" s="8">
        <f>K6692/1000</f>
        <v>-1.0669200000000001</v>
      </c>
      <c r="F6663" s="4">
        <f t="shared" si="518"/>
        <v>0</v>
      </c>
      <c r="G6663" s="4">
        <f t="shared" si="519"/>
        <v>0</v>
      </c>
      <c r="H6663" s="7">
        <f t="shared" si="520"/>
        <v>0</v>
      </c>
      <c r="I6663" s="7"/>
      <c r="J6663">
        <v>-611.875</v>
      </c>
      <c r="K6663" s="8">
        <f t="shared" si="521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517"/>
        <v>6.3644399999999992</v>
      </c>
      <c r="E6664" s="8">
        <f>K6693/1000</f>
        <v>5.9880200000000006</v>
      </c>
      <c r="F6664" s="4">
        <f t="shared" si="518"/>
        <v>-0.37641999999999864</v>
      </c>
      <c r="G6664" s="4">
        <f t="shared" si="519"/>
        <v>0.37641999999999864</v>
      </c>
      <c r="H6664" s="7">
        <f t="shared" si="520"/>
        <v>0.14169201639999898</v>
      </c>
      <c r="I6664" s="7"/>
      <c r="J6664">
        <v>-611.875</v>
      </c>
      <c r="K6664" s="8">
        <f t="shared" si="521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522">C6665/1000</f>
        <v>109.003</v>
      </c>
      <c r="E6665" s="8">
        <f>K6694/1000</f>
        <v>108</v>
      </c>
      <c r="F6665" s="4">
        <f t="shared" ref="F6665:F6728" si="523">(E6665- D6665)</f>
        <v>-1.0030000000000001</v>
      </c>
      <c r="G6665" s="4">
        <f t="shared" ref="G6665:G6728" si="524">ABS(F6665)</f>
        <v>1.0030000000000001</v>
      </c>
      <c r="H6665" s="7">
        <f t="shared" ref="H6665:H6728" si="525">(G6665^2)</f>
        <v>1.0060090000000002</v>
      </c>
      <c r="I6665" s="7"/>
      <c r="J6665">
        <v>-611.875</v>
      </c>
      <c r="K6665" s="8">
        <f t="shared" si="521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522"/>
        <v>110.095</v>
      </c>
      <c r="E6666" s="8">
        <f>K6695/1000</f>
        <v>110.163</v>
      </c>
      <c r="F6666" s="4">
        <f t="shared" si="523"/>
        <v>6.799999999999784E-2</v>
      </c>
      <c r="G6666" s="4">
        <f t="shared" si="524"/>
        <v>6.799999999999784E-2</v>
      </c>
      <c r="H6666" s="7">
        <f t="shared" si="525"/>
        <v>4.6239999999997065E-3</v>
      </c>
      <c r="I6666" s="7"/>
      <c r="J6666">
        <v>-611.875</v>
      </c>
      <c r="K6666" s="8">
        <f t="shared" si="521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522"/>
        <v>109.366</v>
      </c>
      <c r="E6667" s="8">
        <f>K6696/1000</f>
        <v>109.69499999999999</v>
      </c>
      <c r="F6667" s="4">
        <f t="shared" si="523"/>
        <v>0.32899999999999352</v>
      </c>
      <c r="G6667" s="4">
        <f t="shared" si="524"/>
        <v>0.32899999999999352</v>
      </c>
      <c r="H6667" s="7">
        <f t="shared" si="525"/>
        <v>0.10824099999999573</v>
      </c>
      <c r="I6667" s="7"/>
      <c r="J6667">
        <v>-1066.92</v>
      </c>
      <c r="K6667" s="8">
        <f t="shared" si="521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522"/>
        <v>109.136</v>
      </c>
      <c r="E6668" s="8">
        <f>K6697/1000</f>
        <v>109.47</v>
      </c>
      <c r="F6668" s="4">
        <f t="shared" si="523"/>
        <v>0.33400000000000318</v>
      </c>
      <c r="G6668" s="4">
        <f t="shared" si="524"/>
        <v>0.33400000000000318</v>
      </c>
      <c r="H6668" s="7">
        <f t="shared" si="525"/>
        <v>0.11155600000000213</v>
      </c>
      <c r="I6668" s="7"/>
      <c r="J6668">
        <v>-2408.2199999999998</v>
      </c>
      <c r="K6668" s="8">
        <f t="shared" si="521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522"/>
        <v>87.7684</v>
      </c>
      <c r="E6669" s="8">
        <f>K6698/1000</f>
        <v>88.286199999999994</v>
      </c>
      <c r="F6669" s="4">
        <f t="shared" si="523"/>
        <v>0.51779999999999404</v>
      </c>
      <c r="G6669" s="4">
        <f t="shared" si="524"/>
        <v>0.51779999999999404</v>
      </c>
      <c r="H6669" s="7">
        <f t="shared" si="525"/>
        <v>0.26811683999999381</v>
      </c>
      <c r="I6669" s="7"/>
      <c r="J6669">
        <v>57232.800000000003</v>
      </c>
      <c r="K6669" s="8">
        <f t="shared" si="521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522"/>
        <v>108.21899999999999</v>
      </c>
      <c r="E6670" s="8">
        <f>K6699/1000</f>
        <v>108.249</v>
      </c>
      <c r="F6670" s="4">
        <f t="shared" si="523"/>
        <v>3.0000000000001137E-2</v>
      </c>
      <c r="G6670" s="4">
        <f t="shared" si="524"/>
        <v>3.0000000000001137E-2</v>
      </c>
      <c r="H6670" s="7">
        <f t="shared" si="525"/>
        <v>9.0000000000006817E-4</v>
      </c>
      <c r="I6670" s="7"/>
      <c r="J6670">
        <v>111858</v>
      </c>
      <c r="K6670" s="8">
        <f t="shared" si="521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522"/>
        <v>107.97199999999999</v>
      </c>
      <c r="E6671" s="8">
        <f>K6700/1000</f>
        <v>108.07299999999999</v>
      </c>
      <c r="F6671" s="4">
        <f t="shared" si="523"/>
        <v>0.10099999999999909</v>
      </c>
      <c r="G6671" s="4">
        <f t="shared" si="524"/>
        <v>0.10099999999999909</v>
      </c>
      <c r="H6671" s="7">
        <f t="shared" si="525"/>
        <v>1.0200999999999816E-2</v>
      </c>
      <c r="I6671" s="7"/>
      <c r="J6671">
        <v>110633</v>
      </c>
      <c r="K6671" s="8">
        <f t="shared" si="521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522"/>
        <v>91.054100000000005</v>
      </c>
      <c r="E6672" s="8">
        <f>K6701/1000</f>
        <v>92.265000000000001</v>
      </c>
      <c r="F6672" s="4">
        <f t="shared" si="523"/>
        <v>1.2108999999999952</v>
      </c>
      <c r="G6672" s="4">
        <f t="shared" si="524"/>
        <v>1.2108999999999952</v>
      </c>
      <c r="H6672" s="7">
        <f t="shared" si="525"/>
        <v>1.4662788099999884</v>
      </c>
      <c r="I6672" s="7"/>
      <c r="J6672">
        <v>110214</v>
      </c>
      <c r="K6672" s="8">
        <f t="shared" si="521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522"/>
        <v>28.470700000000001</v>
      </c>
      <c r="E6673" s="8">
        <f>K6702/1000</f>
        <v>29.5123</v>
      </c>
      <c r="F6673" s="4">
        <f t="shared" si="523"/>
        <v>1.041599999999999</v>
      </c>
      <c r="G6673" s="4">
        <f t="shared" si="524"/>
        <v>1.041599999999999</v>
      </c>
      <c r="H6673" s="7">
        <f t="shared" si="525"/>
        <v>1.0849305599999979</v>
      </c>
      <c r="I6673" s="7"/>
      <c r="J6673">
        <v>109881</v>
      </c>
      <c r="K6673" s="8">
        <f t="shared" si="521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522"/>
        <v>-0.92471500000000006</v>
      </c>
      <c r="E6674" s="8">
        <f>K6703/1000</f>
        <v>-0.92471500000000006</v>
      </c>
      <c r="F6674" s="4">
        <f t="shared" si="523"/>
        <v>0</v>
      </c>
      <c r="G6674" s="4">
        <f t="shared" si="524"/>
        <v>0</v>
      </c>
      <c r="H6674" s="7">
        <f t="shared" si="525"/>
        <v>0</v>
      </c>
      <c r="I6674" s="7"/>
      <c r="J6674">
        <v>109158</v>
      </c>
      <c r="K6674" s="8">
        <f t="shared" si="521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522"/>
        <v>-0.61187499999999995</v>
      </c>
      <c r="E6675" s="8">
        <f>K6704/1000</f>
        <v>-0.61187499999999995</v>
      </c>
      <c r="F6675" s="4">
        <f t="shared" si="523"/>
        <v>0</v>
      </c>
      <c r="G6675" s="4">
        <f t="shared" si="524"/>
        <v>0</v>
      </c>
      <c r="H6675" s="7">
        <f t="shared" si="525"/>
        <v>0</v>
      </c>
      <c r="I6675" s="7"/>
      <c r="J6675">
        <v>108781</v>
      </c>
      <c r="K6675" s="8">
        <f t="shared" si="521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522"/>
        <v>-0.61187499999999995</v>
      </c>
      <c r="E6676" s="8">
        <f>K6705/1000</f>
        <v>-0.61187499999999995</v>
      </c>
      <c r="F6676" s="4">
        <f t="shared" si="523"/>
        <v>0</v>
      </c>
      <c r="G6676" s="4">
        <f t="shared" si="524"/>
        <v>0</v>
      </c>
      <c r="H6676" s="7">
        <f t="shared" si="525"/>
        <v>0</v>
      </c>
      <c r="I6676" s="7"/>
      <c r="J6676">
        <v>108577</v>
      </c>
      <c r="K6676" s="8">
        <f t="shared" si="521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522"/>
        <v>-0.61187499999999995</v>
      </c>
      <c r="E6677" s="8">
        <f>K6706/1000</f>
        <v>-0.61187499999999995</v>
      </c>
      <c r="F6677" s="4">
        <f t="shared" si="523"/>
        <v>0</v>
      </c>
      <c r="G6677" s="4">
        <f t="shared" si="524"/>
        <v>0</v>
      </c>
      <c r="H6677" s="7">
        <f t="shared" si="525"/>
        <v>0</v>
      </c>
      <c r="I6677" s="7"/>
      <c r="J6677">
        <v>107263</v>
      </c>
      <c r="K6677" s="8">
        <f t="shared" si="521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522"/>
        <v>-0.61187499999999995</v>
      </c>
      <c r="E6678" s="8">
        <f>K6707/1000</f>
        <v>-0.61187499999999995</v>
      </c>
      <c r="F6678" s="4">
        <f t="shared" si="523"/>
        <v>0</v>
      </c>
      <c r="G6678" s="4">
        <f t="shared" si="524"/>
        <v>0</v>
      </c>
      <c r="H6678" s="7">
        <f t="shared" si="525"/>
        <v>0</v>
      </c>
      <c r="I6678" s="7"/>
      <c r="J6678">
        <v>43859.199999999997</v>
      </c>
      <c r="K6678" s="8">
        <f t="shared" si="521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522"/>
        <v>-0.61187499999999995</v>
      </c>
      <c r="E6679" s="8">
        <f>K6708/1000</f>
        <v>-0.61187499999999995</v>
      </c>
      <c r="F6679" s="4">
        <f t="shared" si="523"/>
        <v>0</v>
      </c>
      <c r="G6679" s="4">
        <f t="shared" si="524"/>
        <v>0</v>
      </c>
      <c r="H6679" s="7">
        <f t="shared" si="525"/>
        <v>0</v>
      </c>
      <c r="I6679" s="7"/>
      <c r="J6679">
        <v>-924.71500000000003</v>
      </c>
      <c r="K6679" s="8">
        <f t="shared" si="521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522"/>
        <v>-0.61187499999999995</v>
      </c>
      <c r="E6680" s="8">
        <f>K6709/1000</f>
        <v>-0.61187499999999995</v>
      </c>
      <c r="F6680" s="4">
        <f t="shared" si="523"/>
        <v>0</v>
      </c>
      <c r="G6680" s="4">
        <f t="shared" si="524"/>
        <v>0</v>
      </c>
      <c r="H6680" s="7">
        <f t="shared" si="525"/>
        <v>0</v>
      </c>
      <c r="I6680" s="7"/>
      <c r="J6680">
        <v>-611.875</v>
      </c>
      <c r="K6680" s="8">
        <f t="shared" si="521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522"/>
        <v>-0.61187499999999995</v>
      </c>
      <c r="E6681" s="8">
        <f>K6710/1000</f>
        <v>-0.61187499999999995</v>
      </c>
      <c r="F6681" s="4">
        <f t="shared" si="523"/>
        <v>0</v>
      </c>
      <c r="G6681" s="4">
        <f t="shared" si="524"/>
        <v>0</v>
      </c>
      <c r="H6681" s="7">
        <f t="shared" si="525"/>
        <v>0</v>
      </c>
      <c r="I6681" s="7"/>
      <c r="J6681">
        <v>-611.875</v>
      </c>
      <c r="K6681" s="8">
        <f t="shared" si="521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522"/>
        <v>-0.61187499999999995</v>
      </c>
      <c r="E6682" s="8">
        <f>K6711/1000</f>
        <v>-0.61187499999999995</v>
      </c>
      <c r="F6682" s="4">
        <f t="shared" si="523"/>
        <v>0</v>
      </c>
      <c r="G6682" s="4">
        <f t="shared" si="524"/>
        <v>0</v>
      </c>
      <c r="H6682" s="7">
        <f t="shared" si="525"/>
        <v>0</v>
      </c>
      <c r="I6682" s="7"/>
      <c r="J6682">
        <v>-611.875</v>
      </c>
      <c r="K6682" s="8">
        <f t="shared" si="521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522"/>
        <v>-0.61187499999999995</v>
      </c>
      <c r="E6683" s="8">
        <f>K6712/1000</f>
        <v>-0.61187499999999995</v>
      </c>
      <c r="F6683" s="4">
        <f t="shared" si="523"/>
        <v>0</v>
      </c>
      <c r="G6683" s="4">
        <f t="shared" si="524"/>
        <v>0</v>
      </c>
      <c r="H6683" s="7">
        <f t="shared" si="525"/>
        <v>0</v>
      </c>
      <c r="I6683" s="7"/>
      <c r="J6683">
        <v>-611.875</v>
      </c>
      <c r="K6683" s="8">
        <f t="shared" si="521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522"/>
        <v>-0.61187499999999995</v>
      </c>
      <c r="E6684" s="8">
        <f>K6713/1000</f>
        <v>-0.61187499999999995</v>
      </c>
      <c r="F6684" s="4">
        <f t="shared" si="523"/>
        <v>0</v>
      </c>
      <c r="G6684" s="4">
        <f t="shared" si="524"/>
        <v>0</v>
      </c>
      <c r="H6684" s="7">
        <f t="shared" si="525"/>
        <v>0</v>
      </c>
      <c r="I6684" s="7"/>
      <c r="J6684">
        <v>-611.875</v>
      </c>
      <c r="K6684" s="8">
        <f t="shared" si="521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522"/>
        <v>-0.61187499999999995</v>
      </c>
      <c r="E6685" s="8">
        <f>K6714/1000</f>
        <v>-0.61187499999999995</v>
      </c>
      <c r="F6685" s="4">
        <f t="shared" si="523"/>
        <v>0</v>
      </c>
      <c r="G6685" s="4">
        <f t="shared" si="524"/>
        <v>0</v>
      </c>
      <c r="H6685" s="7">
        <f t="shared" si="525"/>
        <v>0</v>
      </c>
      <c r="I6685" s="7"/>
      <c r="J6685">
        <v>-611.875</v>
      </c>
      <c r="K6685" s="8">
        <f t="shared" si="521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522"/>
        <v>-1.0669200000000001</v>
      </c>
      <c r="E6686" s="8">
        <f>K6715/1000</f>
        <v>-1.0669200000000001</v>
      </c>
      <c r="F6686" s="4">
        <f t="shared" si="523"/>
        <v>0</v>
      </c>
      <c r="G6686" s="4">
        <f t="shared" si="524"/>
        <v>0</v>
      </c>
      <c r="H6686" s="7">
        <f t="shared" si="525"/>
        <v>0</v>
      </c>
      <c r="I6686" s="7"/>
      <c r="J6686">
        <v>-611.875</v>
      </c>
      <c r="K6686" s="8">
        <f t="shared" si="521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522"/>
        <v>-1.0669200000000001</v>
      </c>
      <c r="E6687" s="8">
        <f>K6716/1000</f>
        <v>-1.0669200000000001</v>
      </c>
      <c r="F6687" s="4">
        <f t="shared" si="523"/>
        <v>0</v>
      </c>
      <c r="G6687" s="4">
        <f t="shared" si="524"/>
        <v>0</v>
      </c>
      <c r="H6687" s="7">
        <f t="shared" si="525"/>
        <v>0</v>
      </c>
      <c r="I6687" s="7"/>
      <c r="J6687">
        <v>-611.875</v>
      </c>
      <c r="K6687" s="8">
        <f t="shared" si="521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522"/>
        <v>4.5301999999999998</v>
      </c>
      <c r="E6688" s="8">
        <f>K6717/1000</f>
        <v>4.2818500000000004</v>
      </c>
      <c r="F6688" s="4">
        <f t="shared" si="523"/>
        <v>-0.2483499999999994</v>
      </c>
      <c r="G6688" s="4">
        <f t="shared" si="524"/>
        <v>0.2483499999999994</v>
      </c>
      <c r="H6688" s="7">
        <f t="shared" si="525"/>
        <v>6.1677722499999706E-2</v>
      </c>
      <c r="I6688" s="7"/>
      <c r="J6688">
        <v>-611.875</v>
      </c>
      <c r="K6688" s="8">
        <f t="shared" si="521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522"/>
        <v>111.006</v>
      </c>
      <c r="E6689" s="8">
        <f>K6718/1000</f>
        <v>111.371</v>
      </c>
      <c r="F6689" s="4">
        <f t="shared" si="523"/>
        <v>0.36499999999999488</v>
      </c>
      <c r="G6689" s="4">
        <f t="shared" si="524"/>
        <v>0.36499999999999488</v>
      </c>
      <c r="H6689" s="7">
        <f t="shared" si="525"/>
        <v>0.13322499999999626</v>
      </c>
      <c r="I6689" s="7"/>
      <c r="J6689">
        <v>-611.875</v>
      </c>
      <c r="K6689" s="8">
        <f t="shared" si="521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522"/>
        <v>110.054</v>
      </c>
      <c r="E6690" s="8">
        <f>K6719/1000</f>
        <v>110.164</v>
      </c>
      <c r="F6690" s="4">
        <f t="shared" si="523"/>
        <v>0.10999999999999943</v>
      </c>
      <c r="G6690" s="4">
        <f t="shared" si="524"/>
        <v>0.10999999999999943</v>
      </c>
      <c r="H6690" s="7">
        <f t="shared" si="525"/>
        <v>1.2099999999999875E-2</v>
      </c>
      <c r="I6690" s="7"/>
      <c r="J6690">
        <v>-611.875</v>
      </c>
      <c r="K6690" s="8">
        <f t="shared" si="521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522"/>
        <v>109.163</v>
      </c>
      <c r="E6691" s="8">
        <f>K6720/1000</f>
        <v>109.64700000000001</v>
      </c>
      <c r="F6691" s="4">
        <f t="shared" si="523"/>
        <v>0.48400000000000887</v>
      </c>
      <c r="G6691" s="4">
        <f t="shared" si="524"/>
        <v>0.48400000000000887</v>
      </c>
      <c r="H6691" s="7">
        <f t="shared" si="525"/>
        <v>0.2342560000000086</v>
      </c>
      <c r="I6691" s="7"/>
      <c r="J6691">
        <v>-1066.92</v>
      </c>
      <c r="K6691" s="8">
        <f t="shared" si="521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522"/>
        <v>108.44799999999999</v>
      </c>
      <c r="E6692" s="8">
        <f>K6721/1000</f>
        <v>108.777</v>
      </c>
      <c r="F6692" s="4">
        <f t="shared" si="523"/>
        <v>0.32900000000000773</v>
      </c>
      <c r="G6692" s="4">
        <f t="shared" si="524"/>
        <v>0.32900000000000773</v>
      </c>
      <c r="H6692" s="7">
        <f t="shared" si="525"/>
        <v>0.10824100000000508</v>
      </c>
      <c r="I6692" s="7"/>
      <c r="J6692">
        <v>-1066.92</v>
      </c>
      <c r="K6692" s="8">
        <f t="shared" si="521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522"/>
        <v>107.726</v>
      </c>
      <c r="E6693" s="8">
        <f>K6722/1000</f>
        <v>108.051</v>
      </c>
      <c r="F6693" s="4">
        <f t="shared" si="523"/>
        <v>0.32500000000000284</v>
      </c>
      <c r="G6693" s="4">
        <f t="shared" si="524"/>
        <v>0.32500000000000284</v>
      </c>
      <c r="H6693" s="7">
        <f t="shared" si="525"/>
        <v>0.10562500000000184</v>
      </c>
      <c r="I6693" s="7"/>
      <c r="J6693">
        <v>5988.02</v>
      </c>
      <c r="K6693" s="8">
        <f t="shared" si="521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522"/>
        <v>107.29600000000001</v>
      </c>
      <c r="E6694" s="8">
        <f>K6723/1000</f>
        <v>107.63</v>
      </c>
      <c r="F6694" s="4">
        <f t="shared" si="523"/>
        <v>0.33399999999998897</v>
      </c>
      <c r="G6694" s="4">
        <f t="shared" si="524"/>
        <v>0.33399999999998897</v>
      </c>
      <c r="H6694" s="7">
        <f t="shared" si="525"/>
        <v>0.11155599999999263</v>
      </c>
      <c r="I6694" s="7"/>
      <c r="J6694">
        <v>108000</v>
      </c>
      <c r="K6694" s="8">
        <f t="shared" si="521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522"/>
        <v>107.238</v>
      </c>
      <c r="E6695" s="8">
        <f>K6724/1000</f>
        <v>107.629</v>
      </c>
      <c r="F6695" s="4">
        <f t="shared" si="523"/>
        <v>0.39100000000000534</v>
      </c>
      <c r="G6695" s="4">
        <f t="shared" si="524"/>
        <v>0.39100000000000534</v>
      </c>
      <c r="H6695" s="7">
        <f t="shared" si="525"/>
        <v>0.15288100000000418</v>
      </c>
      <c r="I6695" s="7"/>
      <c r="J6695">
        <v>110163</v>
      </c>
      <c r="K6695" s="8">
        <f t="shared" si="521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522"/>
        <v>98.549399999999991</v>
      </c>
      <c r="E6696" s="8">
        <f>K6725/1000</f>
        <v>100.514</v>
      </c>
      <c r="F6696" s="4">
        <f t="shared" si="523"/>
        <v>1.9646000000000043</v>
      </c>
      <c r="G6696" s="4">
        <f t="shared" si="524"/>
        <v>1.9646000000000043</v>
      </c>
      <c r="H6696" s="7">
        <f t="shared" si="525"/>
        <v>3.859653160000017</v>
      </c>
      <c r="I6696" s="7"/>
      <c r="J6696">
        <v>109695</v>
      </c>
      <c r="K6696" s="8">
        <f t="shared" si="521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522"/>
        <v>28.216999999999999</v>
      </c>
      <c r="E6697" s="8">
        <f>K6726/1000</f>
        <v>29.185599999999997</v>
      </c>
      <c r="F6697" s="4">
        <f t="shared" si="523"/>
        <v>0.96859999999999857</v>
      </c>
      <c r="G6697" s="4">
        <f t="shared" si="524"/>
        <v>0.96859999999999857</v>
      </c>
      <c r="H6697" s="7">
        <f t="shared" si="525"/>
        <v>0.93818595999999721</v>
      </c>
      <c r="I6697" s="7"/>
      <c r="J6697">
        <v>109470</v>
      </c>
      <c r="K6697" s="8">
        <f t="shared" si="521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522"/>
        <v>-0.92471500000000006</v>
      </c>
      <c r="E6698" s="8">
        <f>K6727/1000</f>
        <v>-0.92471500000000006</v>
      </c>
      <c r="F6698" s="4">
        <f t="shared" si="523"/>
        <v>0</v>
      </c>
      <c r="G6698" s="4">
        <f t="shared" si="524"/>
        <v>0</v>
      </c>
      <c r="H6698" s="7">
        <f t="shared" si="525"/>
        <v>0</v>
      </c>
      <c r="I6698" s="7"/>
      <c r="J6698">
        <v>88286.2</v>
      </c>
      <c r="K6698" s="8">
        <f t="shared" si="521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522"/>
        <v>-0.61187499999999995</v>
      </c>
      <c r="E6699" s="8">
        <f>K6728/1000</f>
        <v>-0.61187499999999995</v>
      </c>
      <c r="F6699" s="4">
        <f t="shared" si="523"/>
        <v>0</v>
      </c>
      <c r="G6699" s="4">
        <f t="shared" si="524"/>
        <v>0</v>
      </c>
      <c r="H6699" s="7">
        <f t="shared" si="525"/>
        <v>0</v>
      </c>
      <c r="I6699" s="7"/>
      <c r="J6699">
        <v>108249</v>
      </c>
      <c r="K6699" s="8">
        <f t="shared" si="521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522"/>
        <v>-0.61187499999999995</v>
      </c>
      <c r="E6700" s="8">
        <f>K6729/1000</f>
        <v>-0.61187499999999995</v>
      </c>
      <c r="F6700" s="4">
        <f t="shared" si="523"/>
        <v>0</v>
      </c>
      <c r="G6700" s="4">
        <f t="shared" si="524"/>
        <v>0</v>
      </c>
      <c r="H6700" s="7">
        <f t="shared" si="525"/>
        <v>0</v>
      </c>
      <c r="I6700" s="7"/>
      <c r="J6700">
        <v>108073</v>
      </c>
      <c r="K6700" s="8">
        <f t="shared" ref="K6700:K6763" si="526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522"/>
        <v>-0.61187499999999995</v>
      </c>
      <c r="E6701" s="8">
        <f>K6730/1000</f>
        <v>-0.61187499999999995</v>
      </c>
      <c r="F6701" s="4">
        <f t="shared" si="523"/>
        <v>0</v>
      </c>
      <c r="G6701" s="4">
        <f t="shared" si="524"/>
        <v>0</v>
      </c>
      <c r="H6701" s="7">
        <f t="shared" si="525"/>
        <v>0</v>
      </c>
      <c r="I6701" s="7"/>
      <c r="J6701">
        <v>92265</v>
      </c>
      <c r="K6701" s="8">
        <f t="shared" si="526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522"/>
        <v>-0.61187499999999995</v>
      </c>
      <c r="E6702" s="8">
        <f>K6731/1000</f>
        <v>-0.61187499999999995</v>
      </c>
      <c r="F6702" s="4">
        <f t="shared" si="523"/>
        <v>0</v>
      </c>
      <c r="G6702" s="4">
        <f t="shared" si="524"/>
        <v>0</v>
      </c>
      <c r="H6702" s="7">
        <f t="shared" si="525"/>
        <v>0</v>
      </c>
      <c r="I6702" s="7"/>
      <c r="J6702">
        <v>29512.3</v>
      </c>
      <c r="K6702" s="8">
        <f t="shared" si="526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522"/>
        <v>-0.61187499999999995</v>
      </c>
      <c r="E6703" s="8">
        <f>K6732/1000</f>
        <v>-0.61187499999999995</v>
      </c>
      <c r="F6703" s="4">
        <f t="shared" si="523"/>
        <v>0</v>
      </c>
      <c r="G6703" s="4">
        <f t="shared" si="524"/>
        <v>0</v>
      </c>
      <c r="H6703" s="7">
        <f t="shared" si="525"/>
        <v>0</v>
      </c>
      <c r="I6703" s="7"/>
      <c r="J6703">
        <v>-924.71500000000003</v>
      </c>
      <c r="K6703" s="8">
        <f t="shared" si="526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522"/>
        <v>-0.61187499999999995</v>
      </c>
      <c r="E6704" s="8">
        <f>K6733/1000</f>
        <v>-0.61187499999999995</v>
      </c>
      <c r="F6704" s="4">
        <f t="shared" si="523"/>
        <v>0</v>
      </c>
      <c r="G6704" s="4">
        <f t="shared" si="524"/>
        <v>0</v>
      </c>
      <c r="H6704" s="7">
        <f t="shared" si="525"/>
        <v>0</v>
      </c>
      <c r="I6704" s="7"/>
      <c r="J6704">
        <v>-611.875</v>
      </c>
      <c r="K6704" s="8">
        <f t="shared" si="526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522"/>
        <v>-0.61187499999999995</v>
      </c>
      <c r="E6705" s="8">
        <f>K6734/1000</f>
        <v>-0.61187499999999995</v>
      </c>
      <c r="F6705" s="4">
        <f t="shared" si="523"/>
        <v>0</v>
      </c>
      <c r="G6705" s="4">
        <f t="shared" si="524"/>
        <v>0</v>
      </c>
      <c r="H6705" s="7">
        <f t="shared" si="525"/>
        <v>0</v>
      </c>
      <c r="I6705" s="7"/>
      <c r="J6705">
        <v>-611.875</v>
      </c>
      <c r="K6705" s="8">
        <f t="shared" si="526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522"/>
        <v>-0.61187499999999995</v>
      </c>
      <c r="E6706" s="8">
        <f>K6735/1000</f>
        <v>-0.61187499999999995</v>
      </c>
      <c r="F6706" s="4">
        <f t="shared" si="523"/>
        <v>0</v>
      </c>
      <c r="G6706" s="4">
        <f t="shared" si="524"/>
        <v>0</v>
      </c>
      <c r="H6706" s="7">
        <f t="shared" si="525"/>
        <v>0</v>
      </c>
      <c r="I6706" s="7"/>
      <c r="J6706">
        <v>-611.875</v>
      </c>
      <c r="K6706" s="8">
        <f t="shared" si="526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522"/>
        <v>-0.61187499999999995</v>
      </c>
      <c r="E6707" s="8">
        <f>K6736/1000</f>
        <v>-0.61187499999999995</v>
      </c>
      <c r="F6707" s="4">
        <f t="shared" si="523"/>
        <v>0</v>
      </c>
      <c r="G6707" s="4">
        <f t="shared" si="524"/>
        <v>0</v>
      </c>
      <c r="H6707" s="7">
        <f t="shared" si="525"/>
        <v>0</v>
      </c>
      <c r="I6707" s="7"/>
      <c r="J6707">
        <v>-611.875</v>
      </c>
      <c r="K6707" s="8">
        <f t="shared" si="526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522"/>
        <v>-0.61187499999999995</v>
      </c>
      <c r="E6708" s="8">
        <f>K6737/1000</f>
        <v>-0.61187499999999995</v>
      </c>
      <c r="F6708" s="4">
        <f t="shared" si="523"/>
        <v>0</v>
      </c>
      <c r="G6708" s="4">
        <f t="shared" si="524"/>
        <v>0</v>
      </c>
      <c r="H6708" s="7">
        <f t="shared" si="525"/>
        <v>0</v>
      </c>
      <c r="I6708" s="7"/>
      <c r="J6708">
        <v>-611.875</v>
      </c>
      <c r="K6708" s="8">
        <f t="shared" si="526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522"/>
        <v>-0.61187499999999995</v>
      </c>
      <c r="E6709" s="8">
        <f>K6738/1000</f>
        <v>-0.61187499999999995</v>
      </c>
      <c r="F6709" s="4">
        <f t="shared" si="523"/>
        <v>0</v>
      </c>
      <c r="G6709" s="4">
        <f t="shared" si="524"/>
        <v>0</v>
      </c>
      <c r="H6709" s="7">
        <f t="shared" si="525"/>
        <v>0</v>
      </c>
      <c r="I6709" s="7"/>
      <c r="J6709">
        <v>-611.875</v>
      </c>
      <c r="K6709" s="8">
        <f t="shared" si="526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522"/>
        <v>-1.0669200000000001</v>
      </c>
      <c r="E6710" s="8">
        <f>K6739/1000</f>
        <v>-1.0669200000000001</v>
      </c>
      <c r="F6710" s="4">
        <f t="shared" si="523"/>
        <v>0</v>
      </c>
      <c r="G6710" s="4">
        <f t="shared" si="524"/>
        <v>0</v>
      </c>
      <c r="H6710" s="7">
        <f t="shared" si="525"/>
        <v>0</v>
      </c>
      <c r="I6710" s="7"/>
      <c r="J6710">
        <v>-611.875</v>
      </c>
      <c r="K6710" s="8">
        <f t="shared" si="526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522"/>
        <v>-1.0669200000000001</v>
      </c>
      <c r="E6711" s="8">
        <f>K6740/1000</f>
        <v>-1.0669200000000001</v>
      </c>
      <c r="F6711" s="4">
        <f t="shared" si="523"/>
        <v>0</v>
      </c>
      <c r="G6711" s="4">
        <f t="shared" si="524"/>
        <v>0</v>
      </c>
      <c r="H6711" s="7">
        <f t="shared" si="525"/>
        <v>0</v>
      </c>
      <c r="I6711" s="7"/>
      <c r="J6711">
        <v>-611.875</v>
      </c>
      <c r="K6711" s="8">
        <f t="shared" si="526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522"/>
        <v>19.041499999999999</v>
      </c>
      <c r="E6712" s="8">
        <f>K6741/1000</f>
        <v>18.487599999999997</v>
      </c>
      <c r="F6712" s="4">
        <f t="shared" si="523"/>
        <v>-0.55390000000000228</v>
      </c>
      <c r="G6712" s="4">
        <f t="shared" si="524"/>
        <v>0.55390000000000228</v>
      </c>
      <c r="H6712" s="7">
        <f t="shared" si="525"/>
        <v>0.30680521000000255</v>
      </c>
      <c r="I6712" s="7"/>
      <c r="J6712">
        <v>-611.875</v>
      </c>
      <c r="K6712" s="8">
        <f t="shared" si="526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522"/>
        <v>111.43600000000001</v>
      </c>
      <c r="E6713" s="8">
        <f>K6742/1000</f>
        <v>112.05800000000001</v>
      </c>
      <c r="F6713" s="4">
        <f t="shared" si="523"/>
        <v>0.62199999999999989</v>
      </c>
      <c r="G6713" s="4">
        <f t="shared" si="524"/>
        <v>0.62199999999999989</v>
      </c>
      <c r="H6713" s="7">
        <f t="shared" si="525"/>
        <v>0.38688399999999984</v>
      </c>
      <c r="I6713" s="7"/>
      <c r="J6713">
        <v>-611.875</v>
      </c>
      <c r="K6713" s="8">
        <f t="shared" si="526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522"/>
        <v>110.402</v>
      </c>
      <c r="E6714" s="8">
        <f>K6743/1000</f>
        <v>110.499</v>
      </c>
      <c r="F6714" s="4">
        <f t="shared" si="523"/>
        <v>9.6999999999994202E-2</v>
      </c>
      <c r="G6714" s="4">
        <f t="shared" si="524"/>
        <v>9.6999999999994202E-2</v>
      </c>
      <c r="H6714" s="7">
        <f t="shared" si="525"/>
        <v>9.4089999999988749E-3</v>
      </c>
      <c r="I6714" s="7"/>
      <c r="J6714">
        <v>-611.875</v>
      </c>
      <c r="K6714" s="8">
        <f t="shared" si="526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522"/>
        <v>109.71899999999999</v>
      </c>
      <c r="E6715" s="8">
        <f>K6744/1000</f>
        <v>110.149</v>
      </c>
      <c r="F6715" s="4">
        <f t="shared" si="523"/>
        <v>0.43000000000000682</v>
      </c>
      <c r="G6715" s="4">
        <f t="shared" si="524"/>
        <v>0.43000000000000682</v>
      </c>
      <c r="H6715" s="7">
        <f t="shared" si="525"/>
        <v>0.18490000000000587</v>
      </c>
      <c r="I6715" s="7"/>
      <c r="J6715">
        <v>-1066.92</v>
      </c>
      <c r="K6715" s="8">
        <f t="shared" si="526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522"/>
        <v>109.261</v>
      </c>
      <c r="E6716" s="8">
        <f>K6745/1000</f>
        <v>109.592</v>
      </c>
      <c r="F6716" s="4">
        <f t="shared" si="523"/>
        <v>0.33100000000000307</v>
      </c>
      <c r="G6716" s="4">
        <f t="shared" si="524"/>
        <v>0.33100000000000307</v>
      </c>
      <c r="H6716" s="7">
        <f t="shared" si="525"/>
        <v>0.10956100000000203</v>
      </c>
      <c r="I6716" s="7"/>
      <c r="J6716">
        <v>-1066.92</v>
      </c>
      <c r="K6716" s="8">
        <f t="shared" si="526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522"/>
        <v>108.80500000000001</v>
      </c>
      <c r="E6717" s="8">
        <f>K6746/1000</f>
        <v>108.849</v>
      </c>
      <c r="F6717" s="4">
        <f t="shared" si="523"/>
        <v>4.399999999999693E-2</v>
      </c>
      <c r="G6717" s="4">
        <f t="shared" si="524"/>
        <v>4.399999999999693E-2</v>
      </c>
      <c r="H6717" s="7">
        <f t="shared" si="525"/>
        <v>1.9359999999997298E-3</v>
      </c>
      <c r="I6717" s="7"/>
      <c r="J6717">
        <v>4281.8500000000004</v>
      </c>
      <c r="K6717" s="8">
        <f t="shared" si="526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522"/>
        <v>108.441</v>
      </c>
      <c r="E6718" s="8">
        <f>K6747/1000</f>
        <v>108.84</v>
      </c>
      <c r="F6718" s="4">
        <f t="shared" si="523"/>
        <v>0.39900000000000091</v>
      </c>
      <c r="G6718" s="4">
        <f t="shared" si="524"/>
        <v>0.39900000000000091</v>
      </c>
      <c r="H6718" s="7">
        <f t="shared" si="525"/>
        <v>0.15920100000000073</v>
      </c>
      <c r="I6718" s="7"/>
      <c r="J6718">
        <v>111371</v>
      </c>
      <c r="K6718" s="8">
        <f t="shared" si="526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522"/>
        <v>108.143</v>
      </c>
      <c r="E6719" s="8">
        <f>K6748/1000</f>
        <v>108.547</v>
      </c>
      <c r="F6719" s="4">
        <f t="shared" si="523"/>
        <v>0.40399999999999636</v>
      </c>
      <c r="G6719" s="4">
        <f t="shared" si="524"/>
        <v>0.40399999999999636</v>
      </c>
      <c r="H6719" s="7">
        <f t="shared" si="525"/>
        <v>0.16321599999999706</v>
      </c>
      <c r="I6719" s="7"/>
      <c r="J6719">
        <v>110164</v>
      </c>
      <c r="K6719" s="8">
        <f t="shared" si="526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522"/>
        <v>108.017</v>
      </c>
      <c r="E6720" s="8">
        <f>K6749/1000</f>
        <v>108.288</v>
      </c>
      <c r="F6720" s="4">
        <f t="shared" si="523"/>
        <v>0.2710000000000008</v>
      </c>
      <c r="G6720" s="4">
        <f t="shared" si="524"/>
        <v>0.2710000000000008</v>
      </c>
      <c r="H6720" s="7">
        <f t="shared" si="525"/>
        <v>7.3441000000000436E-2</v>
      </c>
      <c r="I6720" s="7"/>
      <c r="J6720">
        <v>109647</v>
      </c>
      <c r="K6720" s="8">
        <f t="shared" si="526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522"/>
        <v>45.008499999999998</v>
      </c>
      <c r="E6721" s="8">
        <f>K6750/1000</f>
        <v>46.356000000000002</v>
      </c>
      <c r="F6721" s="4">
        <f t="shared" si="523"/>
        <v>1.3475000000000037</v>
      </c>
      <c r="G6721" s="4">
        <f t="shared" si="524"/>
        <v>1.3475000000000037</v>
      </c>
      <c r="H6721" s="7">
        <f t="shared" si="525"/>
        <v>1.81575625000001</v>
      </c>
      <c r="I6721" s="7"/>
      <c r="J6721">
        <v>108777</v>
      </c>
      <c r="K6721" s="8">
        <f t="shared" si="526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522"/>
        <v>-0.92471500000000006</v>
      </c>
      <c r="E6722" s="8">
        <f>K6751/1000</f>
        <v>-0.92471500000000006</v>
      </c>
      <c r="F6722" s="4">
        <f t="shared" si="523"/>
        <v>0</v>
      </c>
      <c r="G6722" s="4">
        <f t="shared" si="524"/>
        <v>0</v>
      </c>
      <c r="H6722" s="7">
        <f t="shared" si="525"/>
        <v>0</v>
      </c>
      <c r="I6722" s="7"/>
      <c r="J6722">
        <v>108051</v>
      </c>
      <c r="K6722" s="8">
        <f t="shared" si="526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522"/>
        <v>-0.61187499999999995</v>
      </c>
      <c r="E6723" s="8">
        <f>K6752/1000</f>
        <v>-0.61187499999999995</v>
      </c>
      <c r="F6723" s="4">
        <f t="shared" si="523"/>
        <v>0</v>
      </c>
      <c r="G6723" s="4">
        <f t="shared" si="524"/>
        <v>0</v>
      </c>
      <c r="H6723" s="7">
        <f t="shared" si="525"/>
        <v>0</v>
      </c>
      <c r="I6723" s="7"/>
      <c r="J6723">
        <v>107630</v>
      </c>
      <c r="K6723" s="8">
        <f t="shared" si="526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522"/>
        <v>-0.61187499999999995</v>
      </c>
      <c r="E6724" s="8">
        <f>K6753/1000</f>
        <v>-0.61187499999999995</v>
      </c>
      <c r="F6724" s="4">
        <f t="shared" si="523"/>
        <v>0</v>
      </c>
      <c r="G6724" s="4">
        <f t="shared" si="524"/>
        <v>0</v>
      </c>
      <c r="H6724" s="7">
        <f t="shared" si="525"/>
        <v>0</v>
      </c>
      <c r="I6724" s="7"/>
      <c r="J6724">
        <v>107629</v>
      </c>
      <c r="K6724" s="8">
        <f t="shared" si="526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522"/>
        <v>-0.61187499999999995</v>
      </c>
      <c r="E6725" s="8">
        <f>K6754/1000</f>
        <v>-0.61187499999999995</v>
      </c>
      <c r="F6725" s="4">
        <f t="shared" si="523"/>
        <v>0</v>
      </c>
      <c r="G6725" s="4">
        <f t="shared" si="524"/>
        <v>0</v>
      </c>
      <c r="H6725" s="7">
        <f t="shared" si="525"/>
        <v>0</v>
      </c>
      <c r="I6725" s="7"/>
      <c r="J6725">
        <v>100514</v>
      </c>
      <c r="K6725" s="8">
        <f t="shared" si="526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522"/>
        <v>-0.61187499999999995</v>
      </c>
      <c r="E6726" s="8">
        <f>K6755/1000</f>
        <v>-0.61187499999999995</v>
      </c>
      <c r="F6726" s="4">
        <f t="shared" si="523"/>
        <v>0</v>
      </c>
      <c r="G6726" s="4">
        <f t="shared" si="524"/>
        <v>0</v>
      </c>
      <c r="H6726" s="7">
        <f t="shared" si="525"/>
        <v>0</v>
      </c>
      <c r="I6726" s="7"/>
      <c r="J6726">
        <v>29185.599999999999</v>
      </c>
      <c r="K6726" s="8">
        <f t="shared" si="526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522"/>
        <v>-0.61187499999999995</v>
      </c>
      <c r="E6727" s="8">
        <f>K6756/1000</f>
        <v>-0.61187499999999995</v>
      </c>
      <c r="F6727" s="4">
        <f t="shared" si="523"/>
        <v>0</v>
      </c>
      <c r="G6727" s="4">
        <f t="shared" si="524"/>
        <v>0</v>
      </c>
      <c r="H6727" s="7">
        <f t="shared" si="525"/>
        <v>0</v>
      </c>
      <c r="I6727" s="7"/>
      <c r="J6727">
        <v>-924.71500000000003</v>
      </c>
      <c r="K6727" s="8">
        <f t="shared" si="526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522"/>
        <v>-0.61187499999999995</v>
      </c>
      <c r="E6728" s="8">
        <f>K6757/1000</f>
        <v>-0.61187499999999995</v>
      </c>
      <c r="F6728" s="4">
        <f t="shared" si="523"/>
        <v>0</v>
      </c>
      <c r="G6728" s="4">
        <f t="shared" si="524"/>
        <v>0</v>
      </c>
      <c r="H6728" s="7">
        <f t="shared" si="525"/>
        <v>0</v>
      </c>
      <c r="I6728" s="7"/>
      <c r="J6728">
        <v>-611.875</v>
      </c>
      <c r="K6728" s="8">
        <f t="shared" si="526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527">C6729/1000</f>
        <v>-0.61187499999999995</v>
      </c>
      <c r="E6729" s="8">
        <f>K6758/1000</f>
        <v>-0.61187499999999995</v>
      </c>
      <c r="F6729" s="4">
        <f t="shared" ref="F6729:F6792" si="528">(E6729- D6729)</f>
        <v>0</v>
      </c>
      <c r="G6729" s="4">
        <f t="shared" ref="G6729:G6792" si="529">ABS(F6729)</f>
        <v>0</v>
      </c>
      <c r="H6729" s="7">
        <f t="shared" ref="H6729:H6792" si="530">(G6729^2)</f>
        <v>0</v>
      </c>
      <c r="I6729" s="7"/>
      <c r="J6729">
        <v>-611.875</v>
      </c>
      <c r="K6729" s="8">
        <f t="shared" si="526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527"/>
        <v>-0.61187499999999995</v>
      </c>
      <c r="E6730" s="8">
        <f>K6759/1000</f>
        <v>-0.61187499999999995</v>
      </c>
      <c r="F6730" s="4">
        <f t="shared" si="528"/>
        <v>0</v>
      </c>
      <c r="G6730" s="4">
        <f t="shared" si="529"/>
        <v>0</v>
      </c>
      <c r="H6730" s="7">
        <f t="shared" si="530"/>
        <v>0</v>
      </c>
      <c r="I6730" s="7"/>
      <c r="J6730">
        <v>-611.875</v>
      </c>
      <c r="K6730" s="8">
        <f t="shared" si="526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527"/>
        <v>-0.61187499999999995</v>
      </c>
      <c r="E6731" s="8">
        <f>K6760/1000</f>
        <v>-0.61187499999999995</v>
      </c>
      <c r="F6731" s="4">
        <f t="shared" si="528"/>
        <v>0</v>
      </c>
      <c r="G6731" s="4">
        <f t="shared" si="529"/>
        <v>0</v>
      </c>
      <c r="H6731" s="7">
        <f t="shared" si="530"/>
        <v>0</v>
      </c>
      <c r="I6731" s="7"/>
      <c r="J6731">
        <v>-611.875</v>
      </c>
      <c r="K6731" s="8">
        <f t="shared" si="526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527"/>
        <v>-0.61187499999999995</v>
      </c>
      <c r="E6732" s="8">
        <f>K6761/1000</f>
        <v>-0.61187499999999995</v>
      </c>
      <c r="F6732" s="4">
        <f t="shared" si="528"/>
        <v>0</v>
      </c>
      <c r="G6732" s="4">
        <f t="shared" si="529"/>
        <v>0</v>
      </c>
      <c r="H6732" s="7">
        <f t="shared" si="530"/>
        <v>0</v>
      </c>
      <c r="I6732" s="7"/>
      <c r="J6732">
        <v>-611.875</v>
      </c>
      <c r="K6732" s="8">
        <f t="shared" si="526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527"/>
        <v>-0.61187499999999995</v>
      </c>
      <c r="E6733" s="8">
        <f>K6762/1000</f>
        <v>-0.61187499999999995</v>
      </c>
      <c r="F6733" s="4">
        <f t="shared" si="528"/>
        <v>0</v>
      </c>
      <c r="G6733" s="4">
        <f t="shared" si="529"/>
        <v>0</v>
      </c>
      <c r="H6733" s="7">
        <f t="shared" si="530"/>
        <v>0</v>
      </c>
      <c r="I6733" s="7"/>
      <c r="J6733">
        <v>-611.875</v>
      </c>
      <c r="K6733" s="8">
        <f t="shared" si="526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527"/>
        <v>-1.0669200000000001</v>
      </c>
      <c r="E6734" s="8">
        <f>K6763/1000</f>
        <v>-1.0669200000000001</v>
      </c>
      <c r="F6734" s="4">
        <f t="shared" si="528"/>
        <v>0</v>
      </c>
      <c r="G6734" s="4">
        <f t="shared" si="529"/>
        <v>0</v>
      </c>
      <c r="H6734" s="7">
        <f t="shared" si="530"/>
        <v>0</v>
      </c>
      <c r="I6734" s="7"/>
      <c r="J6734">
        <v>-611.875</v>
      </c>
      <c r="K6734" s="8">
        <f t="shared" si="526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527"/>
        <v>-1.0669200000000001</v>
      </c>
      <c r="E6735" s="8">
        <f>K6764/1000</f>
        <v>-1.0669200000000001</v>
      </c>
      <c r="F6735" s="4">
        <f t="shared" si="528"/>
        <v>0</v>
      </c>
      <c r="G6735" s="4">
        <f t="shared" si="529"/>
        <v>0</v>
      </c>
      <c r="H6735" s="7">
        <f t="shared" si="530"/>
        <v>0</v>
      </c>
      <c r="I6735" s="7"/>
      <c r="J6735">
        <v>-611.875</v>
      </c>
      <c r="K6735" s="8">
        <f t="shared" si="526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527"/>
        <v>31.014800000000001</v>
      </c>
      <c r="E6736" s="8">
        <f>K6765/1000</f>
        <v>31.023</v>
      </c>
      <c r="F6736" s="4">
        <f t="shared" si="528"/>
        <v>8.1999999999986528E-3</v>
      </c>
      <c r="G6736" s="4">
        <f t="shared" si="529"/>
        <v>8.1999999999986528E-3</v>
      </c>
      <c r="H6736" s="7">
        <f t="shared" si="530"/>
        <v>6.7239999999977909E-5</v>
      </c>
      <c r="I6736" s="7"/>
      <c r="J6736">
        <v>-611.875</v>
      </c>
      <c r="K6736" s="8">
        <f t="shared" si="526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527"/>
        <v>111.837</v>
      </c>
      <c r="E6737" s="8">
        <f>K6766/1000</f>
        <v>111.92</v>
      </c>
      <c r="F6737" s="4">
        <f t="shared" si="528"/>
        <v>8.2999999999998408E-2</v>
      </c>
      <c r="G6737" s="4">
        <f t="shared" si="529"/>
        <v>8.2999999999998408E-2</v>
      </c>
      <c r="H6737" s="7">
        <f t="shared" si="530"/>
        <v>6.8889999999997356E-3</v>
      </c>
      <c r="I6737" s="7"/>
      <c r="J6737">
        <v>-611.875</v>
      </c>
      <c r="K6737" s="8">
        <f t="shared" si="526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527"/>
        <v>111.10899999999999</v>
      </c>
      <c r="E6738" s="8">
        <f>K6767/1000</f>
        <v>111.224</v>
      </c>
      <c r="F6738" s="4">
        <f t="shared" si="528"/>
        <v>0.11500000000000909</v>
      </c>
      <c r="G6738" s="4">
        <f t="shared" si="529"/>
        <v>0.11500000000000909</v>
      </c>
      <c r="H6738" s="7">
        <f t="shared" si="530"/>
        <v>1.3225000000002091E-2</v>
      </c>
      <c r="I6738" s="7"/>
      <c r="J6738">
        <v>-611.875</v>
      </c>
      <c r="K6738" s="8">
        <f t="shared" si="526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527"/>
        <v>110.452</v>
      </c>
      <c r="E6739" s="8">
        <f>K6768/1000</f>
        <v>110.919</v>
      </c>
      <c r="F6739" s="4">
        <f t="shared" si="528"/>
        <v>0.46699999999999875</v>
      </c>
      <c r="G6739" s="4">
        <f t="shared" si="529"/>
        <v>0.46699999999999875</v>
      </c>
      <c r="H6739" s="7">
        <f t="shared" si="530"/>
        <v>0.21808899999999884</v>
      </c>
      <c r="I6739" s="7"/>
      <c r="J6739">
        <v>-1066.92</v>
      </c>
      <c r="K6739" s="8">
        <f t="shared" si="526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527"/>
        <v>109.961</v>
      </c>
      <c r="E6740" s="8">
        <f>K6769/1000</f>
        <v>110.339</v>
      </c>
      <c r="F6740" s="4">
        <f t="shared" si="528"/>
        <v>0.37800000000000011</v>
      </c>
      <c r="G6740" s="4">
        <f t="shared" si="529"/>
        <v>0.37800000000000011</v>
      </c>
      <c r="H6740" s="7">
        <f t="shared" si="530"/>
        <v>0.14288400000000009</v>
      </c>
      <c r="I6740" s="7"/>
      <c r="J6740">
        <v>-1066.92</v>
      </c>
      <c r="K6740" s="8">
        <f t="shared" si="526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527"/>
        <v>109.401</v>
      </c>
      <c r="E6741" s="8">
        <f>K6770/1000</f>
        <v>109.422</v>
      </c>
      <c r="F6741" s="4">
        <f t="shared" si="528"/>
        <v>2.1000000000000796E-2</v>
      </c>
      <c r="G6741" s="4">
        <f t="shared" si="529"/>
        <v>2.1000000000000796E-2</v>
      </c>
      <c r="H6741" s="7">
        <f t="shared" si="530"/>
        <v>4.4100000000003343E-4</v>
      </c>
      <c r="I6741" s="7"/>
      <c r="J6741">
        <v>18487.599999999999</v>
      </c>
      <c r="K6741" s="8">
        <f t="shared" si="526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527"/>
        <v>109.041</v>
      </c>
      <c r="E6742" s="8">
        <f>K6771/1000</f>
        <v>109.413</v>
      </c>
      <c r="F6742" s="4">
        <f t="shared" si="528"/>
        <v>0.37199999999999989</v>
      </c>
      <c r="G6742" s="4">
        <f t="shared" si="529"/>
        <v>0.37199999999999989</v>
      </c>
      <c r="H6742" s="7">
        <f t="shared" si="530"/>
        <v>0.13838399999999992</v>
      </c>
      <c r="I6742" s="7"/>
      <c r="J6742">
        <v>112058</v>
      </c>
      <c r="K6742" s="8">
        <f t="shared" si="526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527"/>
        <v>108.92100000000001</v>
      </c>
      <c r="E6743" s="8">
        <f>K6772/1000</f>
        <v>109.41</v>
      </c>
      <c r="F6743" s="4">
        <f t="shared" si="528"/>
        <v>0.48899999999999011</v>
      </c>
      <c r="G6743" s="4">
        <f t="shared" si="529"/>
        <v>0.48899999999999011</v>
      </c>
      <c r="H6743" s="7">
        <f t="shared" si="530"/>
        <v>0.23912099999999031</v>
      </c>
      <c r="I6743" s="7"/>
      <c r="J6743">
        <v>110499</v>
      </c>
      <c r="K6743" s="8">
        <f t="shared" si="526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527"/>
        <v>108.97799999999999</v>
      </c>
      <c r="E6744" s="8">
        <f>K6773/1000</f>
        <v>108.901</v>
      </c>
      <c r="F6744" s="4">
        <f t="shared" si="528"/>
        <v>-7.6999999999998181E-2</v>
      </c>
      <c r="G6744" s="4">
        <f t="shared" si="529"/>
        <v>7.6999999999998181E-2</v>
      </c>
      <c r="H6744" s="7">
        <f t="shared" si="530"/>
        <v>5.9289999999997201E-3</v>
      </c>
      <c r="I6744" s="7"/>
      <c r="J6744">
        <v>110149</v>
      </c>
      <c r="K6744" s="8">
        <f t="shared" si="526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527"/>
        <v>46.501800000000003</v>
      </c>
      <c r="E6745" s="8">
        <f>K6774/1000</f>
        <v>48.380199999999995</v>
      </c>
      <c r="F6745" s="4">
        <f t="shared" si="528"/>
        <v>1.8783999999999921</v>
      </c>
      <c r="G6745" s="4">
        <f t="shared" si="529"/>
        <v>1.8783999999999921</v>
      </c>
      <c r="H6745" s="7">
        <f t="shared" si="530"/>
        <v>3.5283865599999702</v>
      </c>
      <c r="I6745" s="7"/>
      <c r="J6745">
        <v>109592</v>
      </c>
      <c r="K6745" s="8">
        <f t="shared" si="526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527"/>
        <v>-0.92471500000000006</v>
      </c>
      <c r="E6746" s="8">
        <f>K6775/1000</f>
        <v>-0.92471500000000006</v>
      </c>
      <c r="F6746" s="4">
        <f t="shared" si="528"/>
        <v>0</v>
      </c>
      <c r="G6746" s="4">
        <f t="shared" si="529"/>
        <v>0</v>
      </c>
      <c r="H6746" s="7">
        <f t="shared" si="530"/>
        <v>0</v>
      </c>
      <c r="I6746" s="7"/>
      <c r="J6746">
        <v>108849</v>
      </c>
      <c r="K6746" s="8">
        <f t="shared" si="526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527"/>
        <v>-0.61187499999999995</v>
      </c>
      <c r="E6747" s="8">
        <f>K6776/1000</f>
        <v>-0.61187499999999995</v>
      </c>
      <c r="F6747" s="4">
        <f t="shared" si="528"/>
        <v>0</v>
      </c>
      <c r="G6747" s="4">
        <f t="shared" si="529"/>
        <v>0</v>
      </c>
      <c r="H6747" s="7">
        <f t="shared" si="530"/>
        <v>0</v>
      </c>
      <c r="I6747" s="7"/>
      <c r="J6747">
        <v>108840</v>
      </c>
      <c r="K6747" s="8">
        <f t="shared" si="526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527"/>
        <v>-0.61187499999999995</v>
      </c>
      <c r="E6748" s="8">
        <f>K6777/1000</f>
        <v>-0.61187499999999995</v>
      </c>
      <c r="F6748" s="4">
        <f t="shared" si="528"/>
        <v>0</v>
      </c>
      <c r="G6748" s="4">
        <f t="shared" si="529"/>
        <v>0</v>
      </c>
      <c r="H6748" s="7">
        <f t="shared" si="530"/>
        <v>0</v>
      </c>
      <c r="I6748" s="7"/>
      <c r="J6748">
        <v>108547</v>
      </c>
      <c r="K6748" s="8">
        <f t="shared" si="526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527"/>
        <v>-0.61187499999999995</v>
      </c>
      <c r="E6749" s="8">
        <f>K6778/1000</f>
        <v>-0.61187499999999995</v>
      </c>
      <c r="F6749" s="4">
        <f t="shared" si="528"/>
        <v>0</v>
      </c>
      <c r="G6749" s="4">
        <f t="shared" si="529"/>
        <v>0</v>
      </c>
      <c r="H6749" s="7">
        <f t="shared" si="530"/>
        <v>0</v>
      </c>
      <c r="I6749" s="7"/>
      <c r="J6749">
        <v>108288</v>
      </c>
      <c r="K6749" s="8">
        <f t="shared" si="526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527"/>
        <v>-0.61187499999999995</v>
      </c>
      <c r="E6750" s="8">
        <f>K6779/1000</f>
        <v>-0.61187499999999995</v>
      </c>
      <c r="F6750" s="4">
        <f t="shared" si="528"/>
        <v>0</v>
      </c>
      <c r="G6750" s="4">
        <f t="shared" si="529"/>
        <v>0</v>
      </c>
      <c r="H6750" s="7">
        <f t="shared" si="530"/>
        <v>0</v>
      </c>
      <c r="I6750" s="7"/>
      <c r="J6750">
        <v>46356</v>
      </c>
      <c r="K6750" s="8">
        <f t="shared" si="526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527"/>
        <v>-0.61187499999999995</v>
      </c>
      <c r="E6751" s="8">
        <f>K6780/1000</f>
        <v>-0.61187499999999995</v>
      </c>
      <c r="F6751" s="4">
        <f t="shared" si="528"/>
        <v>0</v>
      </c>
      <c r="G6751" s="4">
        <f t="shared" si="529"/>
        <v>0</v>
      </c>
      <c r="H6751" s="7">
        <f t="shared" si="530"/>
        <v>0</v>
      </c>
      <c r="I6751" s="7"/>
      <c r="J6751">
        <v>-924.71500000000003</v>
      </c>
      <c r="K6751" s="8">
        <f t="shared" si="526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527"/>
        <v>-0.61187499999999995</v>
      </c>
      <c r="E6752" s="8">
        <f>K6781/1000</f>
        <v>-0.61187499999999995</v>
      </c>
      <c r="F6752" s="4">
        <f t="shared" si="528"/>
        <v>0</v>
      </c>
      <c r="G6752" s="4">
        <f t="shared" si="529"/>
        <v>0</v>
      </c>
      <c r="H6752" s="7">
        <f t="shared" si="530"/>
        <v>0</v>
      </c>
      <c r="I6752" s="7"/>
      <c r="J6752">
        <v>-611.875</v>
      </c>
      <c r="K6752" s="8">
        <f t="shared" si="526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527"/>
        <v>-0.61187499999999995</v>
      </c>
      <c r="E6753" s="8">
        <f>K6782/1000</f>
        <v>-0.61187499999999995</v>
      </c>
      <c r="F6753" s="4">
        <f t="shared" si="528"/>
        <v>0</v>
      </c>
      <c r="G6753" s="4">
        <f t="shared" si="529"/>
        <v>0</v>
      </c>
      <c r="H6753" s="7">
        <f t="shared" si="530"/>
        <v>0</v>
      </c>
      <c r="I6753" s="7"/>
      <c r="J6753">
        <v>-611.875</v>
      </c>
      <c r="K6753" s="8">
        <f t="shared" si="526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527"/>
        <v>-0.61187499999999995</v>
      </c>
      <c r="E6754" s="8">
        <f>K6783/1000</f>
        <v>-0.61187499999999995</v>
      </c>
      <c r="F6754" s="4">
        <f t="shared" si="528"/>
        <v>0</v>
      </c>
      <c r="G6754" s="4">
        <f t="shared" si="529"/>
        <v>0</v>
      </c>
      <c r="H6754" s="7">
        <f t="shared" si="530"/>
        <v>0</v>
      </c>
      <c r="I6754" s="7"/>
      <c r="J6754">
        <v>-611.875</v>
      </c>
      <c r="K6754" s="8">
        <f t="shared" si="526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527"/>
        <v>-0.61187499999999995</v>
      </c>
      <c r="E6755" s="8">
        <f>K6784/1000</f>
        <v>-0.61187499999999995</v>
      </c>
      <c r="F6755" s="4">
        <f t="shared" si="528"/>
        <v>0</v>
      </c>
      <c r="G6755" s="4">
        <f t="shared" si="529"/>
        <v>0</v>
      </c>
      <c r="H6755" s="7">
        <f t="shared" si="530"/>
        <v>0</v>
      </c>
      <c r="I6755" s="7"/>
      <c r="J6755">
        <v>-611.875</v>
      </c>
      <c r="K6755" s="8">
        <f t="shared" si="526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527"/>
        <v>-0.61187499999999995</v>
      </c>
      <c r="E6756" s="8">
        <f>K6785/1000</f>
        <v>-0.61187499999999995</v>
      </c>
      <c r="F6756" s="4">
        <f t="shared" si="528"/>
        <v>0</v>
      </c>
      <c r="G6756" s="4">
        <f t="shared" si="529"/>
        <v>0</v>
      </c>
      <c r="H6756" s="7">
        <f t="shared" si="530"/>
        <v>0</v>
      </c>
      <c r="I6756" s="7"/>
      <c r="J6756">
        <v>-611.875</v>
      </c>
      <c r="K6756" s="8">
        <f t="shared" si="526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527"/>
        <v>-0.61187499999999995</v>
      </c>
      <c r="E6757" s="8">
        <f>K6786/1000</f>
        <v>-0.61187499999999995</v>
      </c>
      <c r="F6757" s="4">
        <f t="shared" si="528"/>
        <v>0</v>
      </c>
      <c r="G6757" s="4">
        <f t="shared" si="529"/>
        <v>0</v>
      </c>
      <c r="H6757" s="7">
        <f t="shared" si="530"/>
        <v>0</v>
      </c>
      <c r="I6757" s="7"/>
      <c r="J6757">
        <v>-611.875</v>
      </c>
      <c r="K6757" s="8">
        <f t="shared" si="526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527"/>
        <v>-1.0669200000000001</v>
      </c>
      <c r="E6758" s="8">
        <f>K6787/1000</f>
        <v>-1.0669200000000001</v>
      </c>
      <c r="F6758" s="4">
        <f t="shared" si="528"/>
        <v>0</v>
      </c>
      <c r="G6758" s="4">
        <f t="shared" si="529"/>
        <v>0</v>
      </c>
      <c r="H6758" s="7">
        <f t="shared" si="530"/>
        <v>0</v>
      </c>
      <c r="I6758" s="7"/>
      <c r="J6758">
        <v>-611.875</v>
      </c>
      <c r="K6758" s="8">
        <f t="shared" si="526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527"/>
        <v>-1.0669200000000001</v>
      </c>
      <c r="E6759" s="8">
        <f>K6788/1000</f>
        <v>-1.0669200000000001</v>
      </c>
      <c r="F6759" s="4">
        <f t="shared" si="528"/>
        <v>0</v>
      </c>
      <c r="G6759" s="4">
        <f t="shared" si="529"/>
        <v>0</v>
      </c>
      <c r="H6759" s="7">
        <f t="shared" si="530"/>
        <v>0</v>
      </c>
      <c r="I6759" s="7"/>
      <c r="J6759">
        <v>-611.875</v>
      </c>
      <c r="K6759" s="8">
        <f t="shared" si="526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527"/>
        <v>-1.0669200000000001</v>
      </c>
      <c r="E6760" s="8">
        <f>K6789/1000</f>
        <v>-1.0669200000000001</v>
      </c>
      <c r="F6760" s="4">
        <f t="shared" si="528"/>
        <v>0</v>
      </c>
      <c r="G6760" s="4">
        <f t="shared" si="529"/>
        <v>0</v>
      </c>
      <c r="H6760" s="7">
        <f t="shared" si="530"/>
        <v>0</v>
      </c>
      <c r="I6760" s="7"/>
      <c r="J6760">
        <v>-611.875</v>
      </c>
      <c r="K6760" s="8">
        <f t="shared" si="526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527"/>
        <v>-3.61836</v>
      </c>
      <c r="E6761" s="8">
        <f>K6790/1000</f>
        <v>-3.6169199999999999</v>
      </c>
      <c r="F6761" s="4">
        <f t="shared" si="528"/>
        <v>1.4400000000001079E-3</v>
      </c>
      <c r="G6761" s="4">
        <f t="shared" si="529"/>
        <v>1.4400000000001079E-3</v>
      </c>
      <c r="H6761" s="7">
        <f t="shared" si="530"/>
        <v>2.0736000000003108E-6</v>
      </c>
      <c r="I6761" s="7"/>
      <c r="J6761">
        <v>-611.875</v>
      </c>
      <c r="K6761" s="8">
        <f t="shared" si="526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527"/>
        <v>37.823</v>
      </c>
      <c r="E6762" s="8">
        <f>K6791/1000</f>
        <v>36.9161</v>
      </c>
      <c r="F6762" s="4">
        <f t="shared" si="528"/>
        <v>-0.90690000000000026</v>
      </c>
      <c r="G6762" s="4">
        <f t="shared" si="529"/>
        <v>0.90690000000000026</v>
      </c>
      <c r="H6762" s="7">
        <f t="shared" si="530"/>
        <v>0.82246761000000046</v>
      </c>
      <c r="I6762" s="7"/>
      <c r="J6762">
        <v>-611.875</v>
      </c>
      <c r="K6762" s="8">
        <f t="shared" si="526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527"/>
        <v>89.570899999999995</v>
      </c>
      <c r="E6763" s="8">
        <f>K6792/1000</f>
        <v>88.981999999999999</v>
      </c>
      <c r="F6763" s="4">
        <f t="shared" si="528"/>
        <v>-0.58889999999999532</v>
      </c>
      <c r="G6763" s="4">
        <f t="shared" si="529"/>
        <v>0.58889999999999532</v>
      </c>
      <c r="H6763" s="7">
        <f t="shared" si="530"/>
        <v>0.34680320999999448</v>
      </c>
      <c r="I6763" s="7"/>
      <c r="J6763">
        <v>-1066.92</v>
      </c>
      <c r="K6763" s="8">
        <f t="shared" si="526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527"/>
        <v>-0.92471500000000006</v>
      </c>
      <c r="E6764" s="8">
        <f>K6793/1000</f>
        <v>-0.92471500000000006</v>
      </c>
      <c r="F6764" s="4">
        <f t="shared" si="528"/>
        <v>0</v>
      </c>
      <c r="G6764" s="4">
        <f t="shared" si="529"/>
        <v>0</v>
      </c>
      <c r="H6764" s="7">
        <f t="shared" si="530"/>
        <v>0</v>
      </c>
      <c r="I6764" s="7"/>
      <c r="J6764">
        <v>-1066.92</v>
      </c>
      <c r="K6764" s="8">
        <f t="shared" ref="K6764:K6827" si="531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527"/>
        <v>-4.5320299999999998</v>
      </c>
      <c r="E6765" s="8">
        <f>K6794/1000</f>
        <v>-4.53301</v>
      </c>
      <c r="F6765" s="4">
        <f t="shared" si="528"/>
        <v>-9.8000000000020293E-4</v>
      </c>
      <c r="G6765" s="4">
        <f t="shared" si="529"/>
        <v>9.8000000000020293E-4</v>
      </c>
      <c r="H6765" s="7">
        <f t="shared" si="530"/>
        <v>9.6040000000039784E-7</v>
      </c>
      <c r="I6765" s="7"/>
      <c r="J6765">
        <v>31023</v>
      </c>
      <c r="K6765" s="8">
        <f t="shared" si="531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527"/>
        <v>-4.54758</v>
      </c>
      <c r="E6766" s="8">
        <f>K6795/1000</f>
        <v>-2.5012600000000003</v>
      </c>
      <c r="F6766" s="4">
        <f t="shared" si="528"/>
        <v>2.0463199999999997</v>
      </c>
      <c r="G6766" s="4">
        <f t="shared" si="529"/>
        <v>2.0463199999999997</v>
      </c>
      <c r="H6766" s="7">
        <f t="shared" si="530"/>
        <v>4.1874255423999989</v>
      </c>
      <c r="I6766" s="7"/>
      <c r="J6766">
        <v>111920</v>
      </c>
      <c r="K6766" s="8">
        <f t="shared" si="531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527"/>
        <v>71.578800000000001</v>
      </c>
      <c r="E6767" s="8">
        <f>K6796/1000</f>
        <v>73.146699999999996</v>
      </c>
      <c r="F6767" s="4">
        <f t="shared" si="528"/>
        <v>1.5678999999999945</v>
      </c>
      <c r="G6767" s="4">
        <f t="shared" si="529"/>
        <v>1.5678999999999945</v>
      </c>
      <c r="H6767" s="7">
        <f t="shared" si="530"/>
        <v>2.4583104099999828</v>
      </c>
      <c r="I6767" s="7"/>
      <c r="J6767">
        <v>111224</v>
      </c>
      <c r="K6767" s="8">
        <f t="shared" si="531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527"/>
        <v>-0.92471500000000006</v>
      </c>
      <c r="E6768" s="8">
        <f>K6797/1000</f>
        <v>-0.92471500000000006</v>
      </c>
      <c r="F6768" s="4">
        <f t="shared" si="528"/>
        <v>0</v>
      </c>
      <c r="G6768" s="4">
        <f t="shared" si="529"/>
        <v>0</v>
      </c>
      <c r="H6768" s="7">
        <f t="shared" si="530"/>
        <v>0</v>
      </c>
      <c r="I6768" s="7"/>
      <c r="J6768">
        <v>110919</v>
      </c>
      <c r="K6768" s="8">
        <f t="shared" si="531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527"/>
        <v>-0.92471500000000006</v>
      </c>
      <c r="E6769" s="8">
        <f>K6798/1000</f>
        <v>-0.92471500000000006</v>
      </c>
      <c r="F6769" s="4">
        <f t="shared" si="528"/>
        <v>0</v>
      </c>
      <c r="G6769" s="4">
        <f t="shared" si="529"/>
        <v>0</v>
      </c>
      <c r="H6769" s="7">
        <f t="shared" si="530"/>
        <v>0</v>
      </c>
      <c r="I6769" s="7"/>
      <c r="J6769">
        <v>110339</v>
      </c>
      <c r="K6769" s="8">
        <f t="shared" si="531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527"/>
        <v>-0.92471500000000006</v>
      </c>
      <c r="E6770" s="8">
        <f>K6799/1000</f>
        <v>-0.92471500000000006</v>
      </c>
      <c r="F6770" s="4">
        <f t="shared" si="528"/>
        <v>0</v>
      </c>
      <c r="G6770" s="4">
        <f t="shared" si="529"/>
        <v>0</v>
      </c>
      <c r="H6770" s="7">
        <f t="shared" si="530"/>
        <v>0</v>
      </c>
      <c r="I6770" s="7"/>
      <c r="J6770">
        <v>109422</v>
      </c>
      <c r="K6770" s="8">
        <f t="shared" si="531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527"/>
        <v>-0.61187499999999995</v>
      </c>
      <c r="E6771" s="8">
        <f>K6800/1000</f>
        <v>-0.61187499999999995</v>
      </c>
      <c r="F6771" s="4">
        <f t="shared" si="528"/>
        <v>0</v>
      </c>
      <c r="G6771" s="4">
        <f t="shared" si="529"/>
        <v>0</v>
      </c>
      <c r="H6771" s="7">
        <f t="shared" si="530"/>
        <v>0</v>
      </c>
      <c r="I6771" s="7"/>
      <c r="J6771">
        <v>109413</v>
      </c>
      <c r="K6771" s="8">
        <f t="shared" si="531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527"/>
        <v>-0.61187499999999995</v>
      </c>
      <c r="E6772" s="8">
        <f>K6801/1000</f>
        <v>-0.61187499999999995</v>
      </c>
      <c r="F6772" s="4">
        <f t="shared" si="528"/>
        <v>0</v>
      </c>
      <c r="G6772" s="4">
        <f t="shared" si="529"/>
        <v>0</v>
      </c>
      <c r="H6772" s="7">
        <f t="shared" si="530"/>
        <v>0</v>
      </c>
      <c r="I6772" s="7"/>
      <c r="J6772">
        <v>109410</v>
      </c>
      <c r="K6772" s="8">
        <f t="shared" si="531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527"/>
        <v>-0.61187499999999995</v>
      </c>
      <c r="E6773" s="8">
        <f>K6802/1000</f>
        <v>-0.61187499999999995</v>
      </c>
      <c r="F6773" s="4">
        <f t="shared" si="528"/>
        <v>0</v>
      </c>
      <c r="G6773" s="4">
        <f t="shared" si="529"/>
        <v>0</v>
      </c>
      <c r="H6773" s="7">
        <f t="shared" si="530"/>
        <v>0</v>
      </c>
      <c r="I6773" s="7"/>
      <c r="J6773">
        <v>108901</v>
      </c>
      <c r="K6773" s="8">
        <f t="shared" si="531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527"/>
        <v>-0.61187499999999995</v>
      </c>
      <c r="E6774" s="8">
        <f>K6803/1000</f>
        <v>-0.61187499999999995</v>
      </c>
      <c r="F6774" s="4">
        <f t="shared" si="528"/>
        <v>0</v>
      </c>
      <c r="G6774" s="4">
        <f t="shared" si="529"/>
        <v>0</v>
      </c>
      <c r="H6774" s="7">
        <f t="shared" si="530"/>
        <v>0</v>
      </c>
      <c r="I6774" s="7"/>
      <c r="J6774">
        <v>48380.2</v>
      </c>
      <c r="K6774" s="8">
        <f t="shared" si="531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527"/>
        <v>-0.61187499999999995</v>
      </c>
      <c r="E6775" s="8">
        <f>K6804/1000</f>
        <v>-0.61187499999999995</v>
      </c>
      <c r="F6775" s="4">
        <f t="shared" si="528"/>
        <v>0</v>
      </c>
      <c r="G6775" s="4">
        <f t="shared" si="529"/>
        <v>0</v>
      </c>
      <c r="H6775" s="7">
        <f t="shared" si="530"/>
        <v>0</v>
      </c>
      <c r="I6775" s="7"/>
      <c r="J6775">
        <v>-924.71500000000003</v>
      </c>
      <c r="K6775" s="8">
        <f t="shared" si="531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527"/>
        <v>-0.61187499999999995</v>
      </c>
      <c r="E6776" s="8">
        <f>K6805/1000</f>
        <v>-0.61187499999999995</v>
      </c>
      <c r="F6776" s="4">
        <f t="shared" si="528"/>
        <v>0</v>
      </c>
      <c r="G6776" s="4">
        <f t="shared" si="529"/>
        <v>0</v>
      </c>
      <c r="H6776" s="7">
        <f t="shared" si="530"/>
        <v>0</v>
      </c>
      <c r="I6776" s="7"/>
      <c r="J6776">
        <v>-611.875</v>
      </c>
      <c r="K6776" s="8">
        <f t="shared" si="531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527"/>
        <v>-0.61187499999999995</v>
      </c>
      <c r="E6777" s="8">
        <f>K6806/1000</f>
        <v>-0.61187499999999995</v>
      </c>
      <c r="F6777" s="4">
        <f t="shared" si="528"/>
        <v>0</v>
      </c>
      <c r="G6777" s="4">
        <f t="shared" si="529"/>
        <v>0</v>
      </c>
      <c r="H6777" s="7">
        <f t="shared" si="530"/>
        <v>0</v>
      </c>
      <c r="I6777" s="7"/>
      <c r="J6777">
        <v>-611.875</v>
      </c>
      <c r="K6777" s="8">
        <f t="shared" si="531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527"/>
        <v>-0.61187499999999995</v>
      </c>
      <c r="E6778" s="8">
        <f>K6807/1000</f>
        <v>-0.61187499999999995</v>
      </c>
      <c r="F6778" s="4">
        <f t="shared" si="528"/>
        <v>0</v>
      </c>
      <c r="G6778" s="4">
        <f t="shared" si="529"/>
        <v>0</v>
      </c>
      <c r="H6778" s="7">
        <f t="shared" si="530"/>
        <v>0</v>
      </c>
      <c r="I6778" s="7"/>
      <c r="J6778">
        <v>-611.875</v>
      </c>
      <c r="K6778" s="8">
        <f t="shared" si="531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527"/>
        <v>-0.61187499999999995</v>
      </c>
      <c r="E6779" s="8">
        <f>K6808/1000</f>
        <v>-0.61187499999999995</v>
      </c>
      <c r="F6779" s="4">
        <f t="shared" si="528"/>
        <v>0</v>
      </c>
      <c r="G6779" s="4">
        <f t="shared" si="529"/>
        <v>0</v>
      </c>
      <c r="H6779" s="7">
        <f t="shared" si="530"/>
        <v>0</v>
      </c>
      <c r="I6779" s="7"/>
      <c r="J6779">
        <v>-611.875</v>
      </c>
      <c r="K6779" s="8">
        <f t="shared" si="531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527"/>
        <v>-0.61187499999999995</v>
      </c>
      <c r="E6780" s="8">
        <f>K6809/1000</f>
        <v>-0.61187499999999995</v>
      </c>
      <c r="F6780" s="4">
        <f t="shared" si="528"/>
        <v>0</v>
      </c>
      <c r="G6780" s="4">
        <f t="shared" si="529"/>
        <v>0</v>
      </c>
      <c r="H6780" s="7">
        <f t="shared" si="530"/>
        <v>0</v>
      </c>
      <c r="I6780" s="7"/>
      <c r="J6780">
        <v>-611.875</v>
      </c>
      <c r="K6780" s="8">
        <f t="shared" si="531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527"/>
        <v>-0.61187499999999995</v>
      </c>
      <c r="E6781" s="8">
        <f>K6810/1000</f>
        <v>-0.61187499999999995</v>
      </c>
      <c r="F6781" s="4">
        <f t="shared" si="528"/>
        <v>0</v>
      </c>
      <c r="G6781" s="4">
        <f t="shared" si="529"/>
        <v>0</v>
      </c>
      <c r="H6781" s="7">
        <f t="shared" si="530"/>
        <v>0</v>
      </c>
      <c r="I6781" s="7"/>
      <c r="J6781">
        <v>-611.875</v>
      </c>
      <c r="K6781" s="8">
        <f t="shared" si="531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527"/>
        <v>-1.0669200000000001</v>
      </c>
      <c r="E6782" s="8">
        <f>K6811/1000</f>
        <v>-1.0669200000000001</v>
      </c>
      <c r="F6782" s="4">
        <f t="shared" si="528"/>
        <v>0</v>
      </c>
      <c r="G6782" s="4">
        <f t="shared" si="529"/>
        <v>0</v>
      </c>
      <c r="H6782" s="7">
        <f t="shared" si="530"/>
        <v>0</v>
      </c>
      <c r="I6782" s="7"/>
      <c r="J6782">
        <v>-611.875</v>
      </c>
      <c r="K6782" s="8">
        <f t="shared" si="531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527"/>
        <v>-1.0669200000000001</v>
      </c>
      <c r="E6783" s="8">
        <f>K6812/1000</f>
        <v>-1.0669200000000001</v>
      </c>
      <c r="F6783" s="4">
        <f t="shared" si="528"/>
        <v>0</v>
      </c>
      <c r="G6783" s="4">
        <f t="shared" si="529"/>
        <v>0</v>
      </c>
      <c r="H6783" s="7">
        <f t="shared" si="530"/>
        <v>0</v>
      </c>
      <c r="I6783" s="7"/>
      <c r="J6783">
        <v>-611.875</v>
      </c>
      <c r="K6783" s="8">
        <f t="shared" si="531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527"/>
        <v>-2.8590100000000001</v>
      </c>
      <c r="E6784" s="8">
        <f>K6813/1000</f>
        <v>-2.8586300000000002</v>
      </c>
      <c r="F6784" s="4">
        <f t="shared" si="528"/>
        <v>3.7999999999982492E-4</v>
      </c>
      <c r="G6784" s="4">
        <f t="shared" si="529"/>
        <v>3.7999999999982492E-4</v>
      </c>
      <c r="H6784" s="7">
        <f t="shared" si="530"/>
        <v>1.4439999999986693E-7</v>
      </c>
      <c r="I6784" s="7"/>
      <c r="J6784">
        <v>-611.875</v>
      </c>
      <c r="K6784" s="8">
        <f t="shared" si="531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527"/>
        <v>67.316999999999993</v>
      </c>
      <c r="E6785" s="8">
        <f>K6814/1000</f>
        <v>66.330699999999993</v>
      </c>
      <c r="F6785" s="4">
        <f t="shared" si="528"/>
        <v>-0.98629999999999995</v>
      </c>
      <c r="G6785" s="4">
        <f t="shared" si="529"/>
        <v>0.98629999999999995</v>
      </c>
      <c r="H6785" s="7">
        <f t="shared" si="530"/>
        <v>0.97278768999999987</v>
      </c>
      <c r="I6785" s="7"/>
      <c r="J6785">
        <v>-611.875</v>
      </c>
      <c r="K6785" s="8">
        <f t="shared" si="531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527"/>
        <v>110.026</v>
      </c>
      <c r="E6786" s="8">
        <f>K6815/1000</f>
        <v>110.783</v>
      </c>
      <c r="F6786" s="4">
        <f t="shared" si="528"/>
        <v>0.757000000000005</v>
      </c>
      <c r="G6786" s="4">
        <f t="shared" si="529"/>
        <v>0.757000000000005</v>
      </c>
      <c r="H6786" s="7">
        <f t="shared" si="530"/>
        <v>0.57304900000000758</v>
      </c>
      <c r="I6786" s="7"/>
      <c r="J6786">
        <v>-611.875</v>
      </c>
      <c r="K6786" s="8">
        <f t="shared" si="531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527"/>
        <v>109.27500000000001</v>
      </c>
      <c r="E6787" s="8">
        <f>K6816/1000</f>
        <v>109.751</v>
      </c>
      <c r="F6787" s="4">
        <f t="shared" si="528"/>
        <v>0.47599999999999909</v>
      </c>
      <c r="G6787" s="4">
        <f t="shared" si="529"/>
        <v>0.47599999999999909</v>
      </c>
      <c r="H6787" s="7">
        <f t="shared" si="530"/>
        <v>0.22657599999999914</v>
      </c>
      <c r="I6787" s="7"/>
      <c r="J6787">
        <v>-1066.92</v>
      </c>
      <c r="K6787" s="8">
        <f t="shared" si="531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527"/>
        <v>108.779</v>
      </c>
      <c r="E6788" s="8">
        <f>K6817/1000</f>
        <v>108.923</v>
      </c>
      <c r="F6788" s="4">
        <f t="shared" si="528"/>
        <v>0.14400000000000546</v>
      </c>
      <c r="G6788" s="4">
        <f t="shared" si="529"/>
        <v>0.14400000000000546</v>
      </c>
      <c r="H6788" s="7">
        <f t="shared" si="530"/>
        <v>2.0736000000001573E-2</v>
      </c>
      <c r="I6788" s="7"/>
      <c r="J6788">
        <v>-1066.92</v>
      </c>
      <c r="K6788" s="8">
        <f t="shared" si="531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527"/>
        <v>108.229</v>
      </c>
      <c r="E6789" s="8">
        <f>K6818/1000</f>
        <v>108.274</v>
      </c>
      <c r="F6789" s="4">
        <f t="shared" si="528"/>
        <v>4.5000000000001705E-2</v>
      </c>
      <c r="G6789" s="4">
        <f t="shared" si="529"/>
        <v>4.5000000000001705E-2</v>
      </c>
      <c r="H6789" s="7">
        <f t="shared" si="530"/>
        <v>2.0250000000001534E-3</v>
      </c>
      <c r="I6789" s="7"/>
      <c r="J6789">
        <v>-1066.92</v>
      </c>
      <c r="K6789" s="8">
        <f t="shared" si="531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527"/>
        <v>107.89</v>
      </c>
      <c r="E6790" s="8">
        <f>K6819/1000</f>
        <v>108.26600000000001</v>
      </c>
      <c r="F6790" s="4">
        <f t="shared" si="528"/>
        <v>0.37600000000000477</v>
      </c>
      <c r="G6790" s="4">
        <f t="shared" si="529"/>
        <v>0.37600000000000477</v>
      </c>
      <c r="H6790" s="7">
        <f t="shared" si="530"/>
        <v>0.14137600000000358</v>
      </c>
      <c r="I6790" s="7"/>
      <c r="J6790">
        <v>-3616.92</v>
      </c>
      <c r="K6790" s="8">
        <f t="shared" si="531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527"/>
        <v>107.753</v>
      </c>
      <c r="E6791" s="8">
        <f>K6820/1000</f>
        <v>108.136</v>
      </c>
      <c r="F6791" s="4">
        <f t="shared" si="528"/>
        <v>0.38299999999999557</v>
      </c>
      <c r="G6791" s="4">
        <f t="shared" si="529"/>
        <v>0.38299999999999557</v>
      </c>
      <c r="H6791" s="7">
        <f t="shared" si="530"/>
        <v>0.1466889999999966</v>
      </c>
      <c r="I6791" s="7"/>
      <c r="J6791">
        <v>36916.1</v>
      </c>
      <c r="K6791" s="8">
        <f t="shared" si="531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527"/>
        <v>79.481100000000012</v>
      </c>
      <c r="E6792" s="8">
        <f>K6821/1000</f>
        <v>80.086600000000004</v>
      </c>
      <c r="F6792" s="4">
        <f t="shared" si="528"/>
        <v>0.60549999999999216</v>
      </c>
      <c r="G6792" s="4">
        <f t="shared" si="529"/>
        <v>0.60549999999999216</v>
      </c>
      <c r="H6792" s="7">
        <f t="shared" si="530"/>
        <v>0.3666302499999905</v>
      </c>
      <c r="I6792" s="7"/>
      <c r="J6792">
        <v>88982</v>
      </c>
      <c r="K6792" s="8">
        <f t="shared" si="531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532">C6793/1000</f>
        <v>-0.92471500000000006</v>
      </c>
      <c r="E6793" s="8">
        <f>K6822/1000</f>
        <v>-0.92471500000000006</v>
      </c>
      <c r="F6793" s="4">
        <f t="shared" ref="F6793:F6856" si="533">(E6793- D6793)</f>
        <v>0</v>
      </c>
      <c r="G6793" s="4">
        <f t="shared" ref="G6793:G6856" si="534">ABS(F6793)</f>
        <v>0</v>
      </c>
      <c r="H6793" s="7">
        <f t="shared" ref="H6793:H6856" si="535">(G6793^2)</f>
        <v>0</v>
      </c>
      <c r="I6793" s="7"/>
      <c r="J6793">
        <v>-924.71500000000003</v>
      </c>
      <c r="K6793" s="8">
        <f t="shared" si="531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532"/>
        <v>-0.92471500000000006</v>
      </c>
      <c r="E6794" s="8">
        <f>K6823/1000</f>
        <v>-0.92471500000000006</v>
      </c>
      <c r="F6794" s="4">
        <f t="shared" si="533"/>
        <v>0</v>
      </c>
      <c r="G6794" s="4">
        <f t="shared" si="534"/>
        <v>0</v>
      </c>
      <c r="H6794" s="7">
        <f t="shared" si="535"/>
        <v>0</v>
      </c>
      <c r="I6794" s="7"/>
      <c r="J6794">
        <v>-4533.01</v>
      </c>
      <c r="K6794" s="8">
        <f t="shared" si="531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532"/>
        <v>-0.61187499999999995</v>
      </c>
      <c r="E6795" s="8">
        <f>K6824/1000</f>
        <v>-0.61187499999999995</v>
      </c>
      <c r="F6795" s="4">
        <f t="shared" si="533"/>
        <v>0</v>
      </c>
      <c r="G6795" s="4">
        <f t="shared" si="534"/>
        <v>0</v>
      </c>
      <c r="H6795" s="7">
        <f t="shared" si="535"/>
        <v>0</v>
      </c>
      <c r="I6795" s="7"/>
      <c r="J6795">
        <v>-2501.2600000000002</v>
      </c>
      <c r="K6795" s="8">
        <f t="shared" si="531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532"/>
        <v>-0.61187499999999995</v>
      </c>
      <c r="E6796" s="8">
        <f>K6825/1000</f>
        <v>-0.61187499999999995</v>
      </c>
      <c r="F6796" s="4">
        <f t="shared" si="533"/>
        <v>0</v>
      </c>
      <c r="G6796" s="4">
        <f t="shared" si="534"/>
        <v>0</v>
      </c>
      <c r="H6796" s="7">
        <f t="shared" si="535"/>
        <v>0</v>
      </c>
      <c r="I6796" s="7"/>
      <c r="J6796">
        <v>73146.7</v>
      </c>
      <c r="K6796" s="8">
        <f t="shared" si="531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532"/>
        <v>-0.61187499999999995</v>
      </c>
      <c r="E6797" s="8">
        <f>K6826/1000</f>
        <v>-0.61187499999999995</v>
      </c>
      <c r="F6797" s="4">
        <f t="shared" si="533"/>
        <v>0</v>
      </c>
      <c r="G6797" s="4">
        <f t="shared" si="534"/>
        <v>0</v>
      </c>
      <c r="H6797" s="7">
        <f t="shared" si="535"/>
        <v>0</v>
      </c>
      <c r="I6797" s="7"/>
      <c r="J6797">
        <v>-924.71500000000003</v>
      </c>
      <c r="K6797" s="8">
        <f t="shared" si="531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532"/>
        <v>-0.61187499999999995</v>
      </c>
      <c r="E6798" s="8">
        <f>K6827/1000</f>
        <v>-0.61187499999999995</v>
      </c>
      <c r="F6798" s="4">
        <f t="shared" si="533"/>
        <v>0</v>
      </c>
      <c r="G6798" s="4">
        <f t="shared" si="534"/>
        <v>0</v>
      </c>
      <c r="H6798" s="7">
        <f t="shared" si="535"/>
        <v>0</v>
      </c>
      <c r="I6798" s="7"/>
      <c r="J6798">
        <v>-924.71500000000003</v>
      </c>
      <c r="K6798" s="8">
        <f t="shared" si="531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532"/>
        <v>-0.61187499999999995</v>
      </c>
      <c r="E6799" s="8">
        <f>K6828/1000</f>
        <v>-0.61187499999999995</v>
      </c>
      <c r="F6799" s="4">
        <f t="shared" si="533"/>
        <v>0</v>
      </c>
      <c r="G6799" s="4">
        <f t="shared" si="534"/>
        <v>0</v>
      </c>
      <c r="H6799" s="7">
        <f t="shared" si="535"/>
        <v>0</v>
      </c>
      <c r="I6799" s="7"/>
      <c r="J6799">
        <v>-924.71500000000003</v>
      </c>
      <c r="K6799" s="8">
        <f t="shared" si="531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532"/>
        <v>-0.61187499999999995</v>
      </c>
      <c r="E6800" s="8">
        <f>K6829/1000</f>
        <v>-0.61187499999999995</v>
      </c>
      <c r="F6800" s="4">
        <f t="shared" si="533"/>
        <v>0</v>
      </c>
      <c r="G6800" s="4">
        <f t="shared" si="534"/>
        <v>0</v>
      </c>
      <c r="H6800" s="7">
        <f t="shared" si="535"/>
        <v>0</v>
      </c>
      <c r="I6800" s="7"/>
      <c r="J6800">
        <v>-611.875</v>
      </c>
      <c r="K6800" s="8">
        <f t="shared" si="531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532"/>
        <v>-0.61187499999999995</v>
      </c>
      <c r="E6801" s="8">
        <f>K6830/1000</f>
        <v>-0.61187499999999995</v>
      </c>
      <c r="F6801" s="4">
        <f t="shared" si="533"/>
        <v>0</v>
      </c>
      <c r="G6801" s="4">
        <f t="shared" si="534"/>
        <v>0</v>
      </c>
      <c r="H6801" s="7">
        <f t="shared" si="535"/>
        <v>0</v>
      </c>
      <c r="I6801" s="7"/>
      <c r="J6801">
        <v>-611.875</v>
      </c>
      <c r="K6801" s="8">
        <f t="shared" si="531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532"/>
        <v>-0.61187499999999995</v>
      </c>
      <c r="E6802" s="8">
        <f>K6831/1000</f>
        <v>-0.61187499999999995</v>
      </c>
      <c r="F6802" s="4">
        <f t="shared" si="533"/>
        <v>0</v>
      </c>
      <c r="G6802" s="4">
        <f t="shared" si="534"/>
        <v>0</v>
      </c>
      <c r="H6802" s="7">
        <f t="shared" si="535"/>
        <v>0</v>
      </c>
      <c r="I6802" s="7"/>
      <c r="J6802">
        <v>-611.875</v>
      </c>
      <c r="K6802" s="8">
        <f t="shared" si="531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532"/>
        <v>-0.61187499999999995</v>
      </c>
      <c r="E6803" s="8">
        <f>K6832/1000</f>
        <v>-0.61187499999999995</v>
      </c>
      <c r="F6803" s="4">
        <f t="shared" si="533"/>
        <v>0</v>
      </c>
      <c r="G6803" s="4">
        <f t="shared" si="534"/>
        <v>0</v>
      </c>
      <c r="H6803" s="7">
        <f t="shared" si="535"/>
        <v>0</v>
      </c>
      <c r="I6803" s="7"/>
      <c r="J6803">
        <v>-611.875</v>
      </c>
      <c r="K6803" s="8">
        <f t="shared" si="531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532"/>
        <v>-0.61187499999999995</v>
      </c>
      <c r="E6804" s="8">
        <f>K6833/1000</f>
        <v>-0.61187499999999995</v>
      </c>
      <c r="F6804" s="4">
        <f t="shared" si="533"/>
        <v>0</v>
      </c>
      <c r="G6804" s="4">
        <f t="shared" si="534"/>
        <v>0</v>
      </c>
      <c r="H6804" s="7">
        <f t="shared" si="535"/>
        <v>0</v>
      </c>
      <c r="I6804" s="7"/>
      <c r="J6804">
        <v>-611.875</v>
      </c>
      <c r="K6804" s="8">
        <f t="shared" si="531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532"/>
        <v>-0.61187499999999995</v>
      </c>
      <c r="E6805" s="8">
        <f>K6834/1000</f>
        <v>-0.61187499999999995</v>
      </c>
      <c r="F6805" s="4">
        <f t="shared" si="533"/>
        <v>0</v>
      </c>
      <c r="G6805" s="4">
        <f t="shared" si="534"/>
        <v>0</v>
      </c>
      <c r="H6805" s="7">
        <f t="shared" si="535"/>
        <v>0</v>
      </c>
      <c r="I6805" s="7"/>
      <c r="J6805">
        <v>-611.875</v>
      </c>
      <c r="K6805" s="8">
        <f t="shared" si="531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532"/>
        <v>-1.0669200000000001</v>
      </c>
      <c r="E6806" s="8">
        <f>K6835/1000</f>
        <v>-1.0669200000000001</v>
      </c>
      <c r="F6806" s="4">
        <f t="shared" si="533"/>
        <v>0</v>
      </c>
      <c r="G6806" s="4">
        <f t="shared" si="534"/>
        <v>0</v>
      </c>
      <c r="H6806" s="7">
        <f t="shared" si="535"/>
        <v>0</v>
      </c>
      <c r="I6806" s="7"/>
      <c r="J6806">
        <v>-611.875</v>
      </c>
      <c r="K6806" s="8">
        <f t="shared" si="531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532"/>
        <v>-1.0669200000000001</v>
      </c>
      <c r="E6807" s="8">
        <f>K6836/1000</f>
        <v>-1.0669200000000001</v>
      </c>
      <c r="F6807" s="4">
        <f t="shared" si="533"/>
        <v>0</v>
      </c>
      <c r="G6807" s="4">
        <f t="shared" si="534"/>
        <v>0</v>
      </c>
      <c r="H6807" s="7">
        <f t="shared" si="535"/>
        <v>0</v>
      </c>
      <c r="I6807" s="7"/>
      <c r="J6807">
        <v>-611.875</v>
      </c>
      <c r="K6807" s="8">
        <f t="shared" si="531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532"/>
        <v>-1.0669200000000001</v>
      </c>
      <c r="E6808" s="8">
        <f>K6837/1000</f>
        <v>-1.0669200000000001</v>
      </c>
      <c r="F6808" s="4">
        <f t="shared" si="533"/>
        <v>0</v>
      </c>
      <c r="G6808" s="4">
        <f t="shared" si="534"/>
        <v>0</v>
      </c>
      <c r="H6808" s="7">
        <f t="shared" si="535"/>
        <v>0</v>
      </c>
      <c r="I6808" s="7"/>
      <c r="J6808">
        <v>-611.875</v>
      </c>
      <c r="K6808" s="8">
        <f t="shared" si="531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532"/>
        <v>-0.92471500000000006</v>
      </c>
      <c r="E6809" s="8">
        <f>K6838/1000</f>
        <v>-0.92471500000000006</v>
      </c>
      <c r="F6809" s="4">
        <f t="shared" si="533"/>
        <v>0</v>
      </c>
      <c r="G6809" s="4">
        <f t="shared" si="534"/>
        <v>0</v>
      </c>
      <c r="H6809" s="7">
        <f t="shared" si="535"/>
        <v>0</v>
      </c>
      <c r="I6809" s="7"/>
      <c r="J6809">
        <v>-611.875</v>
      </c>
      <c r="K6809" s="8">
        <f t="shared" si="531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532"/>
        <v>-0.92471500000000006</v>
      </c>
      <c r="E6810" s="8">
        <f>K6839/1000</f>
        <v>-0.92471500000000006</v>
      </c>
      <c r="F6810" s="4">
        <f t="shared" si="533"/>
        <v>0</v>
      </c>
      <c r="G6810" s="4">
        <f t="shared" si="534"/>
        <v>0</v>
      </c>
      <c r="H6810" s="7">
        <f t="shared" si="535"/>
        <v>0</v>
      </c>
      <c r="I6810" s="7"/>
      <c r="J6810">
        <v>-611.875</v>
      </c>
      <c r="K6810" s="8">
        <f t="shared" si="531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532"/>
        <v>-0.92471500000000006</v>
      </c>
      <c r="E6811" s="8">
        <f>K6840/1000</f>
        <v>-0.92471500000000006</v>
      </c>
      <c r="F6811" s="4">
        <f t="shared" si="533"/>
        <v>0</v>
      </c>
      <c r="G6811" s="4">
        <f t="shared" si="534"/>
        <v>0</v>
      </c>
      <c r="H6811" s="7">
        <f t="shared" si="535"/>
        <v>0</v>
      </c>
      <c r="I6811" s="7"/>
      <c r="J6811">
        <v>-1066.92</v>
      </c>
      <c r="K6811" s="8">
        <f t="shared" si="531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532"/>
        <v>0.22267599999999999</v>
      </c>
      <c r="E6812" s="8">
        <f>K6841/1000</f>
        <v>0.208618</v>
      </c>
      <c r="F6812" s="4">
        <f t="shared" si="533"/>
        <v>-1.4057999999999987E-2</v>
      </c>
      <c r="G6812" s="4">
        <f t="shared" si="534"/>
        <v>1.4057999999999987E-2</v>
      </c>
      <c r="H6812" s="7">
        <f t="shared" si="535"/>
        <v>1.9762736399999963E-4</v>
      </c>
      <c r="I6812" s="7"/>
      <c r="J6812">
        <v>-1066.92</v>
      </c>
      <c r="K6812" s="8">
        <f t="shared" si="531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532"/>
        <v>67.661699999999996</v>
      </c>
      <c r="E6813" s="8">
        <f>K6842/1000</f>
        <v>68.236800000000002</v>
      </c>
      <c r="F6813" s="4">
        <f t="shared" si="533"/>
        <v>0.57510000000000616</v>
      </c>
      <c r="G6813" s="4">
        <f t="shared" si="534"/>
        <v>0.57510000000000616</v>
      </c>
      <c r="H6813" s="7">
        <f t="shared" si="535"/>
        <v>0.33074001000000708</v>
      </c>
      <c r="I6813" s="7"/>
      <c r="J6813">
        <v>-2858.63</v>
      </c>
      <c r="K6813" s="8">
        <f t="shared" si="531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532"/>
        <v>101.02200000000001</v>
      </c>
      <c r="E6814" s="8">
        <f>K6843/1000</f>
        <v>102.60299999999999</v>
      </c>
      <c r="F6814" s="4">
        <f t="shared" si="533"/>
        <v>1.5809999999999889</v>
      </c>
      <c r="G6814" s="4">
        <f t="shared" si="534"/>
        <v>1.5809999999999889</v>
      </c>
      <c r="H6814" s="7">
        <f t="shared" si="535"/>
        <v>2.4995609999999648</v>
      </c>
      <c r="I6814" s="7"/>
      <c r="J6814">
        <v>66330.7</v>
      </c>
      <c r="K6814" s="8">
        <f t="shared" si="531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532"/>
        <v>87.457999999999998</v>
      </c>
      <c r="E6815" s="8">
        <f>K6844/1000</f>
        <v>89.048699999999997</v>
      </c>
      <c r="F6815" s="4">
        <f t="shared" si="533"/>
        <v>1.5906999999999982</v>
      </c>
      <c r="G6815" s="4">
        <f t="shared" si="534"/>
        <v>1.5906999999999982</v>
      </c>
      <c r="H6815" s="7">
        <f t="shared" si="535"/>
        <v>2.5303264899999944</v>
      </c>
      <c r="I6815" s="7"/>
      <c r="J6815">
        <v>110783</v>
      </c>
      <c r="K6815" s="8">
        <f t="shared" si="531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532"/>
        <v>89.069699999999997</v>
      </c>
      <c r="E6816" s="8">
        <f>K6845/1000</f>
        <v>89.759299999999996</v>
      </c>
      <c r="F6816" s="4">
        <f t="shared" si="533"/>
        <v>0.68959999999999866</v>
      </c>
      <c r="G6816" s="4">
        <f t="shared" si="534"/>
        <v>0.68959999999999866</v>
      </c>
      <c r="H6816" s="7">
        <f t="shared" si="535"/>
        <v>0.47554815999999817</v>
      </c>
      <c r="I6816" s="7"/>
      <c r="J6816">
        <v>109751</v>
      </c>
      <c r="K6816" s="8">
        <f t="shared" si="531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532"/>
        <v>27.924900000000001</v>
      </c>
      <c r="E6817" s="8">
        <f>K6846/1000</f>
        <v>29.150099999999998</v>
      </c>
      <c r="F6817" s="4">
        <f t="shared" si="533"/>
        <v>1.2251999999999974</v>
      </c>
      <c r="G6817" s="4">
        <f t="shared" si="534"/>
        <v>1.2251999999999974</v>
      </c>
      <c r="H6817" s="7">
        <f t="shared" si="535"/>
        <v>1.5011150399999937</v>
      </c>
      <c r="I6817" s="7"/>
      <c r="J6817">
        <v>108923</v>
      </c>
      <c r="K6817" s="8">
        <f t="shared" si="531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532"/>
        <v>-0.92471500000000006</v>
      </c>
      <c r="E6818" s="8">
        <f>K6847/1000</f>
        <v>-0.92471500000000006</v>
      </c>
      <c r="F6818" s="4">
        <f t="shared" si="533"/>
        <v>0</v>
      </c>
      <c r="G6818" s="4">
        <f t="shared" si="534"/>
        <v>0</v>
      </c>
      <c r="H6818" s="7">
        <f t="shared" si="535"/>
        <v>0</v>
      </c>
      <c r="I6818" s="7"/>
      <c r="J6818">
        <v>108274</v>
      </c>
      <c r="K6818" s="8">
        <f t="shared" si="531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532"/>
        <v>-0.61187499999999995</v>
      </c>
      <c r="E6819" s="8">
        <f>K6848/1000</f>
        <v>-0.61187499999999995</v>
      </c>
      <c r="F6819" s="4">
        <f t="shared" si="533"/>
        <v>0</v>
      </c>
      <c r="G6819" s="4">
        <f t="shared" si="534"/>
        <v>0</v>
      </c>
      <c r="H6819" s="7">
        <f t="shared" si="535"/>
        <v>0</v>
      </c>
      <c r="I6819" s="7"/>
      <c r="J6819">
        <v>108266</v>
      </c>
      <c r="K6819" s="8">
        <f t="shared" si="531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532"/>
        <v>-0.61187499999999995</v>
      </c>
      <c r="E6820" s="8">
        <f>K6849/1000</f>
        <v>-0.61187499999999995</v>
      </c>
      <c r="F6820" s="4">
        <f t="shared" si="533"/>
        <v>0</v>
      </c>
      <c r="G6820" s="4">
        <f t="shared" si="534"/>
        <v>0</v>
      </c>
      <c r="H6820" s="7">
        <f t="shared" si="535"/>
        <v>0</v>
      </c>
      <c r="I6820" s="7"/>
      <c r="J6820">
        <v>108136</v>
      </c>
      <c r="K6820" s="8">
        <f t="shared" si="531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532"/>
        <v>-0.61187499999999995</v>
      </c>
      <c r="E6821" s="8">
        <f>K6850/1000</f>
        <v>-0.61187499999999995</v>
      </c>
      <c r="F6821" s="4">
        <f t="shared" si="533"/>
        <v>0</v>
      </c>
      <c r="G6821" s="4">
        <f t="shared" si="534"/>
        <v>0</v>
      </c>
      <c r="H6821" s="7">
        <f t="shared" si="535"/>
        <v>0</v>
      </c>
      <c r="I6821" s="7"/>
      <c r="J6821">
        <v>80086.600000000006</v>
      </c>
      <c r="K6821" s="8">
        <f t="shared" si="531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532"/>
        <v>-0.61187499999999995</v>
      </c>
      <c r="E6822" s="8">
        <f>K6851/1000</f>
        <v>-0.61187499999999995</v>
      </c>
      <c r="F6822" s="4">
        <f t="shared" si="533"/>
        <v>0</v>
      </c>
      <c r="G6822" s="4">
        <f t="shared" si="534"/>
        <v>0</v>
      </c>
      <c r="H6822" s="7">
        <f t="shared" si="535"/>
        <v>0</v>
      </c>
      <c r="I6822" s="7"/>
      <c r="J6822">
        <v>-924.71500000000003</v>
      </c>
      <c r="K6822" s="8">
        <f t="shared" si="531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532"/>
        <v>-0.61187499999999995</v>
      </c>
      <c r="E6823" s="8">
        <f>K6852/1000</f>
        <v>-0.61187499999999995</v>
      </c>
      <c r="F6823" s="4">
        <f t="shared" si="533"/>
        <v>0</v>
      </c>
      <c r="G6823" s="4">
        <f t="shared" si="534"/>
        <v>0</v>
      </c>
      <c r="H6823" s="7">
        <f t="shared" si="535"/>
        <v>0</v>
      </c>
      <c r="I6823" s="7"/>
      <c r="J6823">
        <v>-924.71500000000003</v>
      </c>
      <c r="K6823" s="8">
        <f t="shared" si="531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532"/>
        <v>-0.61187499999999995</v>
      </c>
      <c r="E6824" s="8">
        <f>K6853/1000</f>
        <v>-0.61187499999999995</v>
      </c>
      <c r="F6824" s="4">
        <f t="shared" si="533"/>
        <v>0</v>
      </c>
      <c r="G6824" s="4">
        <f t="shared" si="534"/>
        <v>0</v>
      </c>
      <c r="H6824" s="7">
        <f t="shared" si="535"/>
        <v>0</v>
      </c>
      <c r="I6824" s="7"/>
      <c r="J6824">
        <v>-611.875</v>
      </c>
      <c r="K6824" s="8">
        <f t="shared" si="531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532"/>
        <v>-0.61187499999999995</v>
      </c>
      <c r="E6825" s="8">
        <f>K6854/1000</f>
        <v>-0.61187499999999995</v>
      </c>
      <c r="F6825" s="4">
        <f t="shared" si="533"/>
        <v>0</v>
      </c>
      <c r="G6825" s="4">
        <f t="shared" si="534"/>
        <v>0</v>
      </c>
      <c r="H6825" s="7">
        <f t="shared" si="535"/>
        <v>0</v>
      </c>
      <c r="I6825" s="7"/>
      <c r="J6825">
        <v>-611.875</v>
      </c>
      <c r="K6825" s="8">
        <f t="shared" si="531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532"/>
        <v>-0.61187499999999995</v>
      </c>
      <c r="E6826" s="8">
        <f>K6855/1000</f>
        <v>-0.61187499999999995</v>
      </c>
      <c r="F6826" s="4">
        <f t="shared" si="533"/>
        <v>0</v>
      </c>
      <c r="G6826" s="4">
        <f t="shared" si="534"/>
        <v>0</v>
      </c>
      <c r="H6826" s="7">
        <f t="shared" si="535"/>
        <v>0</v>
      </c>
      <c r="I6826" s="7"/>
      <c r="J6826">
        <v>-611.875</v>
      </c>
      <c r="K6826" s="8">
        <f t="shared" si="531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532"/>
        <v>-0.61187499999999995</v>
      </c>
      <c r="E6827" s="8">
        <f>K6856/1000</f>
        <v>-0.61187499999999995</v>
      </c>
      <c r="F6827" s="4">
        <f t="shared" si="533"/>
        <v>0</v>
      </c>
      <c r="G6827" s="4">
        <f t="shared" si="534"/>
        <v>0</v>
      </c>
      <c r="H6827" s="7">
        <f t="shared" si="535"/>
        <v>0</v>
      </c>
      <c r="I6827" s="7"/>
      <c r="J6827">
        <v>-611.875</v>
      </c>
      <c r="K6827" s="8">
        <f t="shared" si="531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532"/>
        <v>-0.61187499999999995</v>
      </c>
      <c r="E6828" s="8">
        <f>K6857/1000</f>
        <v>-0.61187499999999995</v>
      </c>
      <c r="F6828" s="4">
        <f t="shared" si="533"/>
        <v>0</v>
      </c>
      <c r="G6828" s="4">
        <f t="shared" si="534"/>
        <v>0</v>
      </c>
      <c r="H6828" s="7">
        <f t="shared" si="535"/>
        <v>0</v>
      </c>
      <c r="I6828" s="7"/>
      <c r="J6828">
        <v>-611.875</v>
      </c>
      <c r="K6828" s="8">
        <f t="shared" ref="K6828:K6891" si="536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532"/>
        <v>-0.61187499999999995</v>
      </c>
      <c r="E6829" s="8">
        <f>K6858/1000</f>
        <v>-0.61187499999999995</v>
      </c>
      <c r="F6829" s="4">
        <f t="shared" si="533"/>
        <v>0</v>
      </c>
      <c r="G6829" s="4">
        <f t="shared" si="534"/>
        <v>0</v>
      </c>
      <c r="H6829" s="7">
        <f t="shared" si="535"/>
        <v>0</v>
      </c>
      <c r="I6829" s="7"/>
      <c r="J6829">
        <v>-611.875</v>
      </c>
      <c r="K6829" s="8">
        <f t="shared" si="536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532"/>
        <v>-1.0669200000000001</v>
      </c>
      <c r="E6830" s="8">
        <f>K6859/1000</f>
        <v>-1.0669200000000001</v>
      </c>
      <c r="F6830" s="4">
        <f t="shared" si="533"/>
        <v>0</v>
      </c>
      <c r="G6830" s="4">
        <f t="shared" si="534"/>
        <v>0</v>
      </c>
      <c r="H6830" s="7">
        <f t="shared" si="535"/>
        <v>0</v>
      </c>
      <c r="I6830" s="7"/>
      <c r="J6830">
        <v>-611.875</v>
      </c>
      <c r="K6830" s="8">
        <f t="shared" si="536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532"/>
        <v>-1.0669200000000001</v>
      </c>
      <c r="E6831" s="8">
        <f>K6860/1000</f>
        <v>-1.0669200000000001</v>
      </c>
      <c r="F6831" s="4">
        <f t="shared" si="533"/>
        <v>0</v>
      </c>
      <c r="G6831" s="4">
        <f t="shared" si="534"/>
        <v>0</v>
      </c>
      <c r="H6831" s="7">
        <f t="shared" si="535"/>
        <v>0</v>
      </c>
      <c r="I6831" s="7"/>
      <c r="J6831">
        <v>-611.875</v>
      </c>
      <c r="K6831" s="8">
        <f t="shared" si="536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532"/>
        <v>5.1271899999999997</v>
      </c>
      <c r="E6832" s="8">
        <f>K6861/1000</f>
        <v>5.0594200000000003</v>
      </c>
      <c r="F6832" s="4">
        <f t="shared" si="533"/>
        <v>-6.7769999999999442E-2</v>
      </c>
      <c r="G6832" s="4">
        <f t="shared" si="534"/>
        <v>6.7769999999999442E-2</v>
      </c>
      <c r="H6832" s="7">
        <f t="shared" si="535"/>
        <v>4.5927728999999246E-3</v>
      </c>
      <c r="I6832" s="7"/>
      <c r="J6832">
        <v>-611.875</v>
      </c>
      <c r="K6832" s="8">
        <f t="shared" si="536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532"/>
        <v>79.553200000000004</v>
      </c>
      <c r="E6833" s="8">
        <f>K6862/1000</f>
        <v>78.592699999999994</v>
      </c>
      <c r="F6833" s="4">
        <f t="shared" si="533"/>
        <v>-0.96050000000001035</v>
      </c>
      <c r="G6833" s="4">
        <f t="shared" si="534"/>
        <v>0.96050000000001035</v>
      </c>
      <c r="H6833" s="7">
        <f t="shared" si="535"/>
        <v>0.92256025000001984</v>
      </c>
      <c r="I6833" s="7"/>
      <c r="J6833">
        <v>-611.875</v>
      </c>
      <c r="K6833" s="8">
        <f t="shared" si="536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532"/>
        <v>72.665399999999991</v>
      </c>
      <c r="E6834" s="8">
        <f>K6863/1000</f>
        <v>72.044300000000007</v>
      </c>
      <c r="F6834" s="4">
        <f t="shared" si="533"/>
        <v>-0.62109999999998422</v>
      </c>
      <c r="G6834" s="4">
        <f t="shared" si="534"/>
        <v>0.62109999999998422</v>
      </c>
      <c r="H6834" s="7">
        <f t="shared" si="535"/>
        <v>0.38576520999998037</v>
      </c>
      <c r="I6834" s="7"/>
      <c r="J6834">
        <v>-611.875</v>
      </c>
      <c r="K6834" s="8">
        <f t="shared" si="536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532"/>
        <v>110.059</v>
      </c>
      <c r="E6835" s="8">
        <f>K6864/1000</f>
        <v>110.551</v>
      </c>
      <c r="F6835" s="4">
        <f t="shared" si="533"/>
        <v>0.49200000000000443</v>
      </c>
      <c r="G6835" s="4">
        <f t="shared" si="534"/>
        <v>0.49200000000000443</v>
      </c>
      <c r="H6835" s="7">
        <f t="shared" si="535"/>
        <v>0.24206400000000436</v>
      </c>
      <c r="I6835" s="7"/>
      <c r="J6835">
        <v>-1066.92</v>
      </c>
      <c r="K6835" s="8">
        <f t="shared" si="536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532"/>
        <v>109.551</v>
      </c>
      <c r="E6836" s="8">
        <f>K6865/1000</f>
        <v>109.708</v>
      </c>
      <c r="F6836" s="4">
        <f t="shared" si="533"/>
        <v>0.15699999999999648</v>
      </c>
      <c r="G6836" s="4">
        <f t="shared" si="534"/>
        <v>0.15699999999999648</v>
      </c>
      <c r="H6836" s="7">
        <f t="shared" si="535"/>
        <v>2.4648999999998894E-2</v>
      </c>
      <c r="I6836" s="7"/>
      <c r="J6836">
        <v>-1066.92</v>
      </c>
      <c r="K6836" s="8">
        <f t="shared" si="536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532"/>
        <v>109.01600000000001</v>
      </c>
      <c r="E6837" s="8">
        <f>K6866/1000</f>
        <v>109.044</v>
      </c>
      <c r="F6837" s="4">
        <f t="shared" si="533"/>
        <v>2.7999999999991587E-2</v>
      </c>
      <c r="G6837" s="4">
        <f t="shared" si="534"/>
        <v>2.7999999999991587E-2</v>
      </c>
      <c r="H6837" s="7">
        <f t="shared" si="535"/>
        <v>7.8399999999952889E-4</v>
      </c>
      <c r="I6837" s="7"/>
      <c r="J6837">
        <v>-1066.92</v>
      </c>
      <c r="K6837" s="8">
        <f t="shared" si="536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532"/>
        <v>108.666</v>
      </c>
      <c r="E6838" s="8">
        <f>K6867/1000</f>
        <v>109.036</v>
      </c>
      <c r="F6838" s="4">
        <f t="shared" si="533"/>
        <v>0.37000000000000455</v>
      </c>
      <c r="G6838" s="4">
        <f t="shared" si="534"/>
        <v>0.37000000000000455</v>
      </c>
      <c r="H6838" s="7">
        <f t="shared" si="535"/>
        <v>0.13690000000000335</v>
      </c>
      <c r="I6838" s="7"/>
      <c r="J6838">
        <v>-924.71500000000003</v>
      </c>
      <c r="K6838" s="8">
        <f t="shared" si="536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532"/>
        <v>108.462</v>
      </c>
      <c r="E6839" s="8">
        <f>K6868/1000</f>
        <v>108.831</v>
      </c>
      <c r="F6839" s="4">
        <f t="shared" si="533"/>
        <v>0.36899999999999977</v>
      </c>
      <c r="G6839" s="4">
        <f t="shared" si="534"/>
        <v>0.36899999999999977</v>
      </c>
      <c r="H6839" s="7">
        <f t="shared" si="535"/>
        <v>0.13616099999999984</v>
      </c>
      <c r="I6839" s="7"/>
      <c r="J6839">
        <v>-924.71500000000003</v>
      </c>
      <c r="K6839" s="8">
        <f t="shared" si="536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532"/>
        <v>69.121800000000007</v>
      </c>
      <c r="E6840" s="8">
        <f>K6869/1000</f>
        <v>69.670199999999994</v>
      </c>
      <c r="F6840" s="4">
        <f t="shared" si="533"/>
        <v>0.54839999999998668</v>
      </c>
      <c r="G6840" s="4">
        <f t="shared" si="534"/>
        <v>0.54839999999998668</v>
      </c>
      <c r="H6840" s="7">
        <f t="shared" si="535"/>
        <v>0.30074255999998539</v>
      </c>
      <c r="I6840" s="7"/>
      <c r="J6840">
        <v>-924.71500000000003</v>
      </c>
      <c r="K6840" s="8">
        <f t="shared" si="536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532"/>
        <v>-0.92471500000000006</v>
      </c>
      <c r="E6841" s="8">
        <f>K6870/1000</f>
        <v>-0.92471500000000006</v>
      </c>
      <c r="F6841" s="4">
        <f t="shared" si="533"/>
        <v>0</v>
      </c>
      <c r="G6841" s="4">
        <f t="shared" si="534"/>
        <v>0</v>
      </c>
      <c r="H6841" s="7">
        <f t="shared" si="535"/>
        <v>0</v>
      </c>
      <c r="I6841" s="7"/>
      <c r="J6841">
        <v>208.61799999999999</v>
      </c>
      <c r="K6841" s="8">
        <f t="shared" si="536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532"/>
        <v>-1.0669200000000001</v>
      </c>
      <c r="E6842" s="8">
        <f>K6871/1000</f>
        <v>-1.0669200000000001</v>
      </c>
      <c r="F6842" s="4">
        <f t="shared" si="533"/>
        <v>0</v>
      </c>
      <c r="G6842" s="4">
        <f t="shared" si="534"/>
        <v>0</v>
      </c>
      <c r="H6842" s="7">
        <f t="shared" si="535"/>
        <v>0</v>
      </c>
      <c r="I6842" s="7"/>
      <c r="J6842">
        <v>68236.800000000003</v>
      </c>
      <c r="K6842" s="8">
        <f t="shared" si="536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532"/>
        <v>-0.61187499999999995</v>
      </c>
      <c r="E6843" s="8">
        <f>K6872/1000</f>
        <v>-0.61187499999999995</v>
      </c>
      <c r="F6843" s="4">
        <f t="shared" si="533"/>
        <v>0</v>
      </c>
      <c r="G6843" s="4">
        <f t="shared" si="534"/>
        <v>0</v>
      </c>
      <c r="H6843" s="7">
        <f t="shared" si="535"/>
        <v>0</v>
      </c>
      <c r="I6843" s="7"/>
      <c r="J6843">
        <v>102603</v>
      </c>
      <c r="K6843" s="8">
        <f t="shared" si="536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532"/>
        <v>-0.61187499999999995</v>
      </c>
      <c r="E6844" s="8">
        <f>K6873/1000</f>
        <v>-0.61187499999999995</v>
      </c>
      <c r="F6844" s="4">
        <f t="shared" si="533"/>
        <v>0</v>
      </c>
      <c r="G6844" s="4">
        <f t="shared" si="534"/>
        <v>0</v>
      </c>
      <c r="H6844" s="7">
        <f t="shared" si="535"/>
        <v>0</v>
      </c>
      <c r="I6844" s="7"/>
      <c r="J6844">
        <v>89048.7</v>
      </c>
      <c r="K6844" s="8">
        <f t="shared" si="536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532"/>
        <v>-0.61187499999999995</v>
      </c>
      <c r="E6845" s="8">
        <f>K6874/1000</f>
        <v>-0.61187499999999995</v>
      </c>
      <c r="F6845" s="4">
        <f t="shared" si="533"/>
        <v>0</v>
      </c>
      <c r="G6845" s="4">
        <f t="shared" si="534"/>
        <v>0</v>
      </c>
      <c r="H6845" s="7">
        <f t="shared" si="535"/>
        <v>0</v>
      </c>
      <c r="I6845" s="7"/>
      <c r="J6845">
        <v>89759.3</v>
      </c>
      <c r="K6845" s="8">
        <f t="shared" si="536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532"/>
        <v>-0.61187499999999995</v>
      </c>
      <c r="E6846" s="8">
        <f>K6875/1000</f>
        <v>-0.61187499999999995</v>
      </c>
      <c r="F6846" s="4">
        <f t="shared" si="533"/>
        <v>0</v>
      </c>
      <c r="G6846" s="4">
        <f t="shared" si="534"/>
        <v>0</v>
      </c>
      <c r="H6846" s="7">
        <f t="shared" si="535"/>
        <v>0</v>
      </c>
      <c r="I6846" s="7"/>
      <c r="J6846">
        <v>29150.1</v>
      </c>
      <c r="K6846" s="8">
        <f t="shared" si="536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532"/>
        <v>-0.61187499999999995</v>
      </c>
      <c r="E6847" s="8">
        <f>K6876/1000</f>
        <v>-0.61187499999999995</v>
      </c>
      <c r="F6847" s="4">
        <f t="shared" si="533"/>
        <v>0</v>
      </c>
      <c r="G6847" s="4">
        <f t="shared" si="534"/>
        <v>0</v>
      </c>
      <c r="H6847" s="7">
        <f t="shared" si="535"/>
        <v>0</v>
      </c>
      <c r="I6847" s="7"/>
      <c r="J6847">
        <v>-924.71500000000003</v>
      </c>
      <c r="K6847" s="8">
        <f t="shared" si="536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532"/>
        <v>-0.61187499999999995</v>
      </c>
      <c r="E6848" s="8">
        <f>K6877/1000</f>
        <v>-0.61187499999999995</v>
      </c>
      <c r="F6848" s="4">
        <f t="shared" si="533"/>
        <v>0</v>
      </c>
      <c r="G6848" s="4">
        <f t="shared" si="534"/>
        <v>0</v>
      </c>
      <c r="H6848" s="7">
        <f t="shared" si="535"/>
        <v>0</v>
      </c>
      <c r="I6848" s="7"/>
      <c r="J6848">
        <v>-611.875</v>
      </c>
      <c r="K6848" s="8">
        <f t="shared" si="536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532"/>
        <v>-0.61187499999999995</v>
      </c>
      <c r="E6849" s="8">
        <f>K6878/1000</f>
        <v>-0.61187499999999995</v>
      </c>
      <c r="F6849" s="4">
        <f t="shared" si="533"/>
        <v>0</v>
      </c>
      <c r="G6849" s="4">
        <f t="shared" si="534"/>
        <v>0</v>
      </c>
      <c r="H6849" s="7">
        <f t="shared" si="535"/>
        <v>0</v>
      </c>
      <c r="I6849" s="7"/>
      <c r="J6849">
        <v>-611.875</v>
      </c>
      <c r="K6849" s="8">
        <f t="shared" si="536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532"/>
        <v>-0.61187499999999995</v>
      </c>
      <c r="E6850" s="8">
        <f>K6879/1000</f>
        <v>-0.61187499999999995</v>
      </c>
      <c r="F6850" s="4">
        <f t="shared" si="533"/>
        <v>0</v>
      </c>
      <c r="G6850" s="4">
        <f t="shared" si="534"/>
        <v>0</v>
      </c>
      <c r="H6850" s="7">
        <f t="shared" si="535"/>
        <v>0</v>
      </c>
      <c r="I6850" s="7"/>
      <c r="J6850">
        <v>-611.875</v>
      </c>
      <c r="K6850" s="8">
        <f t="shared" si="536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532"/>
        <v>-0.61187499999999995</v>
      </c>
      <c r="E6851" s="8">
        <f>K6880/1000</f>
        <v>-0.61187499999999995</v>
      </c>
      <c r="F6851" s="4">
        <f t="shared" si="533"/>
        <v>0</v>
      </c>
      <c r="G6851" s="4">
        <f t="shared" si="534"/>
        <v>0</v>
      </c>
      <c r="H6851" s="7">
        <f t="shared" si="535"/>
        <v>0</v>
      </c>
      <c r="I6851" s="7"/>
      <c r="J6851">
        <v>-611.875</v>
      </c>
      <c r="K6851" s="8">
        <f t="shared" si="536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532"/>
        <v>-0.61187499999999995</v>
      </c>
      <c r="E6852" s="8">
        <f>K6881/1000</f>
        <v>-0.61187499999999995</v>
      </c>
      <c r="F6852" s="4">
        <f t="shared" si="533"/>
        <v>0</v>
      </c>
      <c r="G6852" s="4">
        <f t="shared" si="534"/>
        <v>0</v>
      </c>
      <c r="H6852" s="7">
        <f t="shared" si="535"/>
        <v>0</v>
      </c>
      <c r="I6852" s="7"/>
      <c r="J6852">
        <v>-611.875</v>
      </c>
      <c r="K6852" s="8">
        <f t="shared" si="536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532"/>
        <v>-0.61187499999999995</v>
      </c>
      <c r="E6853" s="8">
        <f>K6882/1000</f>
        <v>-0.61187499999999995</v>
      </c>
      <c r="F6853" s="4">
        <f t="shared" si="533"/>
        <v>0</v>
      </c>
      <c r="G6853" s="4">
        <f t="shared" si="534"/>
        <v>0</v>
      </c>
      <c r="H6853" s="7">
        <f t="shared" si="535"/>
        <v>0</v>
      </c>
      <c r="I6853" s="7"/>
      <c r="J6853">
        <v>-611.875</v>
      </c>
      <c r="K6853" s="8">
        <f t="shared" si="536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532"/>
        <v>-1.0669200000000001</v>
      </c>
      <c r="E6854" s="8">
        <f>K6883/1000</f>
        <v>-1.0669200000000001</v>
      </c>
      <c r="F6854" s="4">
        <f t="shared" si="533"/>
        <v>0</v>
      </c>
      <c r="G6854" s="4">
        <f t="shared" si="534"/>
        <v>0</v>
      </c>
      <c r="H6854" s="7">
        <f t="shared" si="535"/>
        <v>0</v>
      </c>
      <c r="I6854" s="7"/>
      <c r="J6854">
        <v>-611.875</v>
      </c>
      <c r="K6854" s="8">
        <f t="shared" si="536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532"/>
        <v>-1.0669200000000001</v>
      </c>
      <c r="E6855" s="8">
        <f>K6884/1000</f>
        <v>-1.0669200000000001</v>
      </c>
      <c r="F6855" s="4">
        <f t="shared" si="533"/>
        <v>0</v>
      </c>
      <c r="G6855" s="4">
        <f t="shared" si="534"/>
        <v>0</v>
      </c>
      <c r="H6855" s="7">
        <f t="shared" si="535"/>
        <v>0</v>
      </c>
      <c r="I6855" s="7"/>
      <c r="J6855">
        <v>-611.875</v>
      </c>
      <c r="K6855" s="8">
        <f t="shared" si="536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532"/>
        <v>-1.9749700000000001</v>
      </c>
      <c r="E6856" s="8">
        <f>K6885/1000</f>
        <v>-2.0766399999999998</v>
      </c>
      <c r="F6856" s="4">
        <f t="shared" si="533"/>
        <v>-0.10166999999999971</v>
      </c>
      <c r="G6856" s="4">
        <f t="shared" si="534"/>
        <v>0.10166999999999971</v>
      </c>
      <c r="H6856" s="7">
        <f t="shared" si="535"/>
        <v>1.033678889999994E-2</v>
      </c>
      <c r="I6856" s="7"/>
      <c r="J6856">
        <v>-611.875</v>
      </c>
      <c r="K6856" s="8">
        <f t="shared" si="536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537">C6857/1000</f>
        <v>102.39400000000001</v>
      </c>
      <c r="E6857" s="8">
        <f>K6886/1000</f>
        <v>101.24</v>
      </c>
      <c r="F6857" s="4">
        <f t="shared" ref="F6857:F6920" si="538">(E6857- D6857)</f>
        <v>-1.1540000000000106</v>
      </c>
      <c r="G6857" s="4">
        <f t="shared" ref="G6857:G6920" si="539">ABS(F6857)</f>
        <v>1.1540000000000106</v>
      </c>
      <c r="H6857" s="7">
        <f t="shared" ref="H6857:H6920" si="540">(G6857^2)</f>
        <v>1.3317160000000243</v>
      </c>
      <c r="I6857" s="7"/>
      <c r="J6857">
        <v>-611.875</v>
      </c>
      <c r="K6857" s="8">
        <f t="shared" si="536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537"/>
        <v>86.5381</v>
      </c>
      <c r="E6858" s="8">
        <f>K6887/1000</f>
        <v>85.710300000000004</v>
      </c>
      <c r="F6858" s="4">
        <f t="shared" si="538"/>
        <v>-0.82779999999999632</v>
      </c>
      <c r="G6858" s="4">
        <f t="shared" si="539"/>
        <v>0.82779999999999632</v>
      </c>
      <c r="H6858" s="7">
        <f t="shared" si="540"/>
        <v>0.68525283999999387</v>
      </c>
      <c r="I6858" s="7"/>
      <c r="J6858">
        <v>-611.875</v>
      </c>
      <c r="K6858" s="8">
        <f t="shared" si="536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537"/>
        <v>109.62</v>
      </c>
      <c r="E6859" s="8">
        <f>K6888/1000</f>
        <v>110.111</v>
      </c>
      <c r="F6859" s="4">
        <f t="shared" si="538"/>
        <v>0.49099999999999966</v>
      </c>
      <c r="G6859" s="4">
        <f t="shared" si="539"/>
        <v>0.49099999999999966</v>
      </c>
      <c r="H6859" s="7">
        <f t="shared" si="540"/>
        <v>0.24108099999999966</v>
      </c>
      <c r="I6859" s="7"/>
      <c r="J6859">
        <v>-1066.92</v>
      </c>
      <c r="K6859" s="8">
        <f t="shared" si="536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537"/>
        <v>70.0398</v>
      </c>
      <c r="E6860" s="8">
        <f>K6889/1000</f>
        <v>70.029399999999995</v>
      </c>
      <c r="F6860" s="4">
        <f t="shared" si="538"/>
        <v>-1.0400000000004184E-2</v>
      </c>
      <c r="G6860" s="4">
        <f t="shared" si="539"/>
        <v>1.0400000000004184E-2</v>
      </c>
      <c r="H6860" s="7">
        <f t="shared" si="540"/>
        <v>1.0816000000008702E-4</v>
      </c>
      <c r="I6860" s="7"/>
      <c r="J6860">
        <v>-1066.92</v>
      </c>
      <c r="K6860" s="8">
        <f t="shared" si="536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537"/>
        <v>-0.92471500000000006</v>
      </c>
      <c r="E6861" s="8">
        <f>K6890/1000</f>
        <v>-0.92471500000000006</v>
      </c>
      <c r="F6861" s="4">
        <f t="shared" si="538"/>
        <v>0</v>
      </c>
      <c r="G6861" s="4">
        <f t="shared" si="539"/>
        <v>0</v>
      </c>
      <c r="H6861" s="7">
        <f t="shared" si="540"/>
        <v>0</v>
      </c>
      <c r="I6861" s="7"/>
      <c r="J6861">
        <v>5059.42</v>
      </c>
      <c r="K6861" s="8">
        <f t="shared" si="536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537"/>
        <v>-4.6216200000000001</v>
      </c>
      <c r="E6862" s="8">
        <f>K6891/1000</f>
        <v>-4.6238700000000001</v>
      </c>
      <c r="F6862" s="4">
        <f t="shared" si="538"/>
        <v>-2.2500000000000853E-3</v>
      </c>
      <c r="G6862" s="4">
        <f t="shared" si="539"/>
        <v>2.2500000000000853E-3</v>
      </c>
      <c r="H6862" s="7">
        <f t="shared" si="540"/>
        <v>5.0625000000003839E-6</v>
      </c>
      <c r="I6862" s="7"/>
      <c r="J6862">
        <v>78592.7</v>
      </c>
      <c r="K6862" s="8">
        <f t="shared" si="536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537"/>
        <v>-0.92471500000000006</v>
      </c>
      <c r="E6863" s="8">
        <f>K6892/1000</f>
        <v>-0.92471500000000006</v>
      </c>
      <c r="F6863" s="4">
        <f t="shared" si="538"/>
        <v>0</v>
      </c>
      <c r="G6863" s="4">
        <f t="shared" si="539"/>
        <v>0</v>
      </c>
      <c r="H6863" s="7">
        <f t="shared" si="540"/>
        <v>0</v>
      </c>
      <c r="I6863" s="7"/>
      <c r="J6863">
        <v>72044.3</v>
      </c>
      <c r="K6863" s="8">
        <f t="shared" si="536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537"/>
        <v>-0.92471500000000006</v>
      </c>
      <c r="E6864" s="8">
        <f>K6893/1000</f>
        <v>-0.92471500000000006</v>
      </c>
      <c r="F6864" s="4">
        <f t="shared" si="538"/>
        <v>0</v>
      </c>
      <c r="G6864" s="4">
        <f t="shared" si="539"/>
        <v>0</v>
      </c>
      <c r="H6864" s="7">
        <f t="shared" si="540"/>
        <v>0</v>
      </c>
      <c r="I6864" s="7"/>
      <c r="J6864">
        <v>110551</v>
      </c>
      <c r="K6864" s="8">
        <f t="shared" si="536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537"/>
        <v>-0.92471500000000006</v>
      </c>
      <c r="E6865" s="8">
        <f>K6894/1000</f>
        <v>-0.92471500000000006</v>
      </c>
      <c r="F6865" s="4">
        <f t="shared" si="538"/>
        <v>0</v>
      </c>
      <c r="G6865" s="4">
        <f t="shared" si="539"/>
        <v>0</v>
      </c>
      <c r="H6865" s="7">
        <f t="shared" si="540"/>
        <v>0</v>
      </c>
      <c r="I6865" s="7"/>
      <c r="J6865">
        <v>109708</v>
      </c>
      <c r="K6865" s="8">
        <f t="shared" si="536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537"/>
        <v>-1.0669200000000001</v>
      </c>
      <c r="E6866" s="8">
        <f>K6895/1000</f>
        <v>-1.0669200000000001</v>
      </c>
      <c r="F6866" s="4">
        <f t="shared" si="538"/>
        <v>0</v>
      </c>
      <c r="G6866" s="4">
        <f t="shared" si="539"/>
        <v>0</v>
      </c>
      <c r="H6866" s="7">
        <f t="shared" si="540"/>
        <v>0</v>
      </c>
      <c r="I6866" s="7"/>
      <c r="J6866">
        <v>109044</v>
      </c>
      <c r="K6866" s="8">
        <f t="shared" si="536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537"/>
        <v>-0.61187499999999995</v>
      </c>
      <c r="E6867" s="8">
        <f>K6896/1000</f>
        <v>-0.61187499999999995</v>
      </c>
      <c r="F6867" s="4">
        <f t="shared" si="538"/>
        <v>0</v>
      </c>
      <c r="G6867" s="4">
        <f t="shared" si="539"/>
        <v>0</v>
      </c>
      <c r="H6867" s="7">
        <f t="shared" si="540"/>
        <v>0</v>
      </c>
      <c r="I6867" s="7"/>
      <c r="J6867">
        <v>109036</v>
      </c>
      <c r="K6867" s="8">
        <f t="shared" si="536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537"/>
        <v>-0.61187499999999995</v>
      </c>
      <c r="E6868" s="8">
        <f>K6897/1000</f>
        <v>-0.61187499999999995</v>
      </c>
      <c r="F6868" s="4">
        <f t="shared" si="538"/>
        <v>0</v>
      </c>
      <c r="G6868" s="4">
        <f t="shared" si="539"/>
        <v>0</v>
      </c>
      <c r="H6868" s="7">
        <f t="shared" si="540"/>
        <v>0</v>
      </c>
      <c r="I6868" s="7"/>
      <c r="J6868">
        <v>108831</v>
      </c>
      <c r="K6868" s="8">
        <f t="shared" si="536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537"/>
        <v>-0.61187499999999995</v>
      </c>
      <c r="E6869" s="8">
        <f>K6898/1000</f>
        <v>-0.61187499999999995</v>
      </c>
      <c r="F6869" s="4">
        <f t="shared" si="538"/>
        <v>0</v>
      </c>
      <c r="G6869" s="4">
        <f t="shared" si="539"/>
        <v>0</v>
      </c>
      <c r="H6869" s="7">
        <f t="shared" si="540"/>
        <v>0</v>
      </c>
      <c r="I6869" s="7"/>
      <c r="J6869">
        <v>69670.2</v>
      </c>
      <c r="K6869" s="8">
        <f t="shared" si="536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537"/>
        <v>-0.61187499999999995</v>
      </c>
      <c r="E6870" s="8">
        <f>K6899/1000</f>
        <v>-0.61187499999999995</v>
      </c>
      <c r="F6870" s="4">
        <f t="shared" si="538"/>
        <v>0</v>
      </c>
      <c r="G6870" s="4">
        <f t="shared" si="539"/>
        <v>0</v>
      </c>
      <c r="H6870" s="7">
        <f t="shared" si="540"/>
        <v>0</v>
      </c>
      <c r="I6870" s="7"/>
      <c r="J6870">
        <v>-924.71500000000003</v>
      </c>
      <c r="K6870" s="8">
        <f t="shared" si="536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537"/>
        <v>-0.61187499999999995</v>
      </c>
      <c r="E6871" s="8">
        <f>K6900/1000</f>
        <v>-0.61187499999999995</v>
      </c>
      <c r="F6871" s="4">
        <f t="shared" si="538"/>
        <v>0</v>
      </c>
      <c r="G6871" s="4">
        <f t="shared" si="539"/>
        <v>0</v>
      </c>
      <c r="H6871" s="7">
        <f t="shared" si="540"/>
        <v>0</v>
      </c>
      <c r="I6871" s="7"/>
      <c r="J6871">
        <v>-1066.92</v>
      </c>
      <c r="K6871" s="8">
        <f t="shared" si="536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537"/>
        <v>-0.61187499999999995</v>
      </c>
      <c r="E6872" s="8">
        <f>K6901/1000</f>
        <v>-0.61187499999999995</v>
      </c>
      <c r="F6872" s="4">
        <f t="shared" si="538"/>
        <v>0</v>
      </c>
      <c r="G6872" s="4">
        <f t="shared" si="539"/>
        <v>0</v>
      </c>
      <c r="H6872" s="7">
        <f t="shared" si="540"/>
        <v>0</v>
      </c>
      <c r="I6872" s="7"/>
      <c r="J6872">
        <v>-611.875</v>
      </c>
      <c r="K6872" s="8">
        <f t="shared" si="536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537"/>
        <v>-0.61187499999999995</v>
      </c>
      <c r="E6873" s="8">
        <f>K6902/1000</f>
        <v>-0.61187499999999995</v>
      </c>
      <c r="F6873" s="4">
        <f t="shared" si="538"/>
        <v>0</v>
      </c>
      <c r="G6873" s="4">
        <f t="shared" si="539"/>
        <v>0</v>
      </c>
      <c r="H6873" s="7">
        <f t="shared" si="540"/>
        <v>0</v>
      </c>
      <c r="I6873" s="7"/>
      <c r="J6873">
        <v>-611.875</v>
      </c>
      <c r="K6873" s="8">
        <f t="shared" si="536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537"/>
        <v>-0.61187499999999995</v>
      </c>
      <c r="E6874" s="8">
        <f>K6903/1000</f>
        <v>-0.61187499999999995</v>
      </c>
      <c r="F6874" s="4">
        <f t="shared" si="538"/>
        <v>0</v>
      </c>
      <c r="G6874" s="4">
        <f t="shared" si="539"/>
        <v>0</v>
      </c>
      <c r="H6874" s="7">
        <f t="shared" si="540"/>
        <v>0</v>
      </c>
      <c r="I6874" s="7"/>
      <c r="J6874">
        <v>-611.875</v>
      </c>
      <c r="K6874" s="8">
        <f t="shared" si="536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537"/>
        <v>-0.61187499999999995</v>
      </c>
      <c r="E6875" s="8">
        <f>K6904/1000</f>
        <v>-0.61187499999999995</v>
      </c>
      <c r="F6875" s="4">
        <f t="shared" si="538"/>
        <v>0</v>
      </c>
      <c r="G6875" s="4">
        <f t="shared" si="539"/>
        <v>0</v>
      </c>
      <c r="H6875" s="7">
        <f t="shared" si="540"/>
        <v>0</v>
      </c>
      <c r="I6875" s="7"/>
      <c r="J6875">
        <v>-611.875</v>
      </c>
      <c r="K6875" s="8">
        <f t="shared" si="536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537"/>
        <v>-0.61187499999999995</v>
      </c>
      <c r="E6876" s="8">
        <f>K6905/1000</f>
        <v>-0.61187499999999995</v>
      </c>
      <c r="F6876" s="4">
        <f t="shared" si="538"/>
        <v>0</v>
      </c>
      <c r="G6876" s="4">
        <f t="shared" si="539"/>
        <v>0</v>
      </c>
      <c r="H6876" s="7">
        <f t="shared" si="540"/>
        <v>0</v>
      </c>
      <c r="I6876" s="7"/>
      <c r="J6876">
        <v>-611.875</v>
      </c>
      <c r="K6876" s="8">
        <f t="shared" si="536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537"/>
        <v>-0.61187499999999995</v>
      </c>
      <c r="E6877" s="8">
        <f>K6906/1000</f>
        <v>-0.61187499999999995</v>
      </c>
      <c r="F6877" s="4">
        <f t="shared" si="538"/>
        <v>0</v>
      </c>
      <c r="G6877" s="4">
        <f t="shared" si="539"/>
        <v>0</v>
      </c>
      <c r="H6877" s="7">
        <f t="shared" si="540"/>
        <v>0</v>
      </c>
      <c r="I6877" s="7"/>
      <c r="J6877">
        <v>-611.875</v>
      </c>
      <c r="K6877" s="8">
        <f t="shared" si="536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537"/>
        <v>-1.0669200000000001</v>
      </c>
      <c r="E6878" s="8">
        <f>K6907/1000</f>
        <v>-1.0669200000000001</v>
      </c>
      <c r="F6878" s="4">
        <f t="shared" si="538"/>
        <v>0</v>
      </c>
      <c r="G6878" s="4">
        <f t="shared" si="539"/>
        <v>0</v>
      </c>
      <c r="H6878" s="7">
        <f t="shared" si="540"/>
        <v>0</v>
      </c>
      <c r="I6878" s="7"/>
      <c r="J6878">
        <v>-611.875</v>
      </c>
      <c r="K6878" s="8">
        <f t="shared" si="536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537"/>
        <v>-1.0669200000000001</v>
      </c>
      <c r="E6879" s="8">
        <f>K6908/1000</f>
        <v>-1.0669200000000001</v>
      </c>
      <c r="F6879" s="4">
        <f t="shared" si="538"/>
        <v>0</v>
      </c>
      <c r="G6879" s="4">
        <f t="shared" si="539"/>
        <v>0</v>
      </c>
      <c r="H6879" s="7">
        <f t="shared" si="540"/>
        <v>0</v>
      </c>
      <c r="I6879" s="7"/>
      <c r="J6879">
        <v>-611.875</v>
      </c>
      <c r="K6879" s="8">
        <f t="shared" si="536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537"/>
        <v>-1.0669200000000001</v>
      </c>
      <c r="E6880" s="8">
        <f>K6909/1000</f>
        <v>-1.0669200000000001</v>
      </c>
      <c r="F6880" s="4">
        <f t="shared" si="538"/>
        <v>0</v>
      </c>
      <c r="G6880" s="4">
        <f t="shared" si="539"/>
        <v>0</v>
      </c>
      <c r="H6880" s="7">
        <f t="shared" si="540"/>
        <v>0</v>
      </c>
      <c r="I6880" s="7"/>
      <c r="J6880">
        <v>-611.875</v>
      </c>
      <c r="K6880" s="8">
        <f t="shared" si="536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537"/>
        <v>-0.92471500000000006</v>
      </c>
      <c r="E6881" s="8">
        <f>K6910/1000</f>
        <v>-0.92471500000000006</v>
      </c>
      <c r="F6881" s="4">
        <f t="shared" si="538"/>
        <v>0</v>
      </c>
      <c r="G6881" s="4">
        <f t="shared" si="539"/>
        <v>0</v>
      </c>
      <c r="H6881" s="7">
        <f t="shared" si="540"/>
        <v>0</v>
      </c>
      <c r="I6881" s="7"/>
      <c r="J6881">
        <v>-611.875</v>
      </c>
      <c r="K6881" s="8">
        <f t="shared" si="536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537"/>
        <v>-3.1527099999999999</v>
      </c>
      <c r="E6882" s="8">
        <f>K6911/1000</f>
        <v>-2.7190599999999998</v>
      </c>
      <c r="F6882" s="4">
        <f t="shared" si="538"/>
        <v>0.43365000000000009</v>
      </c>
      <c r="G6882" s="4">
        <f t="shared" si="539"/>
        <v>0.43365000000000009</v>
      </c>
      <c r="H6882" s="7">
        <f t="shared" si="540"/>
        <v>0.18805232250000009</v>
      </c>
      <c r="I6882" s="7"/>
      <c r="J6882">
        <v>-611.875</v>
      </c>
      <c r="K6882" s="8">
        <f t="shared" si="536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537"/>
        <v>38.762</v>
      </c>
      <c r="E6883" s="8">
        <f>K6912/1000</f>
        <v>38.2577</v>
      </c>
      <c r="F6883" s="4">
        <f t="shared" si="538"/>
        <v>-0.50430000000000064</v>
      </c>
      <c r="G6883" s="4">
        <f t="shared" si="539"/>
        <v>0.50430000000000064</v>
      </c>
      <c r="H6883" s="7">
        <f t="shared" si="540"/>
        <v>0.25431849000000062</v>
      </c>
      <c r="I6883" s="7"/>
      <c r="J6883">
        <v>-1066.92</v>
      </c>
      <c r="K6883" s="8">
        <f t="shared" si="536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537"/>
        <v>110.59399999999999</v>
      </c>
      <c r="E6884" s="8">
        <f>K6913/1000</f>
        <v>111.056</v>
      </c>
      <c r="F6884" s="4">
        <f t="shared" si="538"/>
        <v>0.4620000000000033</v>
      </c>
      <c r="G6884" s="4">
        <f t="shared" si="539"/>
        <v>0.4620000000000033</v>
      </c>
      <c r="H6884" s="7">
        <f t="shared" si="540"/>
        <v>0.21344400000000305</v>
      </c>
      <c r="I6884" s="7"/>
      <c r="J6884">
        <v>-1066.92</v>
      </c>
      <c r="K6884" s="8">
        <f t="shared" si="536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537"/>
        <v>110.283</v>
      </c>
      <c r="E6885" s="8">
        <f>K6914/1000</f>
        <v>110.621</v>
      </c>
      <c r="F6885" s="4">
        <f t="shared" si="538"/>
        <v>0.33799999999999386</v>
      </c>
      <c r="G6885" s="4">
        <f t="shared" si="539"/>
        <v>0.33799999999999386</v>
      </c>
      <c r="H6885" s="7">
        <f t="shared" si="540"/>
        <v>0.11424399999999585</v>
      </c>
      <c r="I6885" s="7"/>
      <c r="J6885">
        <v>-2076.64</v>
      </c>
      <c r="K6885" s="8">
        <f t="shared" si="536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537"/>
        <v>110.126</v>
      </c>
      <c r="E6886" s="8">
        <f>K6915/1000</f>
        <v>110.464</v>
      </c>
      <c r="F6886" s="4">
        <f t="shared" si="538"/>
        <v>0.33799999999999386</v>
      </c>
      <c r="G6886" s="4">
        <f t="shared" si="539"/>
        <v>0.33799999999999386</v>
      </c>
      <c r="H6886" s="7">
        <f t="shared" si="540"/>
        <v>0.11424399999999585</v>
      </c>
      <c r="I6886" s="7"/>
      <c r="J6886">
        <v>101240</v>
      </c>
      <c r="K6886" s="8">
        <f t="shared" si="536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537"/>
        <v>85.142300000000006</v>
      </c>
      <c r="E6887" s="8">
        <f>K6916/1000</f>
        <v>87.0929</v>
      </c>
      <c r="F6887" s="4">
        <f t="shared" si="538"/>
        <v>1.9505999999999943</v>
      </c>
      <c r="G6887" s="4">
        <f t="shared" si="539"/>
        <v>1.9505999999999943</v>
      </c>
      <c r="H6887" s="7">
        <f t="shared" si="540"/>
        <v>3.8048403599999778</v>
      </c>
      <c r="I6887" s="7"/>
      <c r="J6887">
        <v>85710.3</v>
      </c>
      <c r="K6887" s="8">
        <f t="shared" si="536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537"/>
        <v>67.06389999999999</v>
      </c>
      <c r="E6888" s="8">
        <f>K6917/1000</f>
        <v>67.862700000000004</v>
      </c>
      <c r="F6888" s="4">
        <f t="shared" si="538"/>
        <v>0.79880000000001417</v>
      </c>
      <c r="G6888" s="4">
        <f t="shared" si="539"/>
        <v>0.79880000000001417</v>
      </c>
      <c r="H6888" s="7">
        <f t="shared" si="540"/>
        <v>0.63808144000002265</v>
      </c>
      <c r="I6888" s="7"/>
      <c r="J6888">
        <v>110111</v>
      </c>
      <c r="K6888" s="8">
        <f t="shared" si="536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537"/>
        <v>-0.92471500000000006</v>
      </c>
      <c r="E6889" s="8">
        <f>K6918/1000</f>
        <v>-0.92471500000000006</v>
      </c>
      <c r="F6889" s="4">
        <f t="shared" si="538"/>
        <v>0</v>
      </c>
      <c r="G6889" s="4">
        <f t="shared" si="539"/>
        <v>0</v>
      </c>
      <c r="H6889" s="7">
        <f t="shared" si="540"/>
        <v>0</v>
      </c>
      <c r="I6889" s="7"/>
      <c r="J6889">
        <v>70029.399999999994</v>
      </c>
      <c r="K6889" s="8">
        <f t="shared" si="536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537"/>
        <v>-1.0669200000000001</v>
      </c>
      <c r="E6890" s="8">
        <f>K6919/1000</f>
        <v>-1.0669200000000001</v>
      </c>
      <c r="F6890" s="4">
        <f t="shared" si="538"/>
        <v>0</v>
      </c>
      <c r="G6890" s="4">
        <f t="shared" si="539"/>
        <v>0</v>
      </c>
      <c r="H6890" s="7">
        <f t="shared" si="540"/>
        <v>0</v>
      </c>
      <c r="I6890" s="7"/>
      <c r="J6890">
        <v>-924.71500000000003</v>
      </c>
      <c r="K6890" s="8">
        <f t="shared" si="536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537"/>
        <v>-0.61187499999999995</v>
      </c>
      <c r="E6891" s="8">
        <f>K6920/1000</f>
        <v>-0.61187499999999995</v>
      </c>
      <c r="F6891" s="4">
        <f t="shared" si="538"/>
        <v>0</v>
      </c>
      <c r="G6891" s="4">
        <f t="shared" si="539"/>
        <v>0</v>
      </c>
      <c r="H6891" s="7">
        <f t="shared" si="540"/>
        <v>0</v>
      </c>
      <c r="I6891" s="7"/>
      <c r="J6891">
        <v>-4623.87</v>
      </c>
      <c r="K6891" s="8">
        <f t="shared" si="536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537"/>
        <v>-0.61187499999999995</v>
      </c>
      <c r="E6892" s="8">
        <f>K6921/1000</f>
        <v>-0.61187499999999995</v>
      </c>
      <c r="F6892" s="4">
        <f t="shared" si="538"/>
        <v>0</v>
      </c>
      <c r="G6892" s="4">
        <f t="shared" si="539"/>
        <v>0</v>
      </c>
      <c r="H6892" s="7">
        <f t="shared" si="540"/>
        <v>0</v>
      </c>
      <c r="I6892" s="7"/>
      <c r="J6892">
        <v>-924.71500000000003</v>
      </c>
      <c r="K6892" s="8">
        <f t="shared" ref="K6892:K6955" si="541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537"/>
        <v>-0.61187499999999995</v>
      </c>
      <c r="E6893" s="8">
        <f>K6922/1000</f>
        <v>-0.61187499999999995</v>
      </c>
      <c r="F6893" s="4">
        <f t="shared" si="538"/>
        <v>0</v>
      </c>
      <c r="G6893" s="4">
        <f t="shared" si="539"/>
        <v>0</v>
      </c>
      <c r="H6893" s="7">
        <f t="shared" si="540"/>
        <v>0</v>
      </c>
      <c r="I6893" s="7"/>
      <c r="J6893">
        <v>-924.71500000000003</v>
      </c>
      <c r="K6893" s="8">
        <f t="shared" si="541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537"/>
        <v>-0.61187499999999995</v>
      </c>
      <c r="E6894" s="8">
        <f>K6923/1000</f>
        <v>-0.61187499999999995</v>
      </c>
      <c r="F6894" s="4">
        <f t="shared" si="538"/>
        <v>0</v>
      </c>
      <c r="G6894" s="4">
        <f t="shared" si="539"/>
        <v>0</v>
      </c>
      <c r="H6894" s="7">
        <f t="shared" si="540"/>
        <v>0</v>
      </c>
      <c r="I6894" s="7"/>
      <c r="J6894">
        <v>-924.71500000000003</v>
      </c>
      <c r="K6894" s="8">
        <f t="shared" si="541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537"/>
        <v>-0.61187499999999995</v>
      </c>
      <c r="E6895" s="8">
        <f>K6924/1000</f>
        <v>-0.61187499999999995</v>
      </c>
      <c r="F6895" s="4">
        <f t="shared" si="538"/>
        <v>0</v>
      </c>
      <c r="G6895" s="4">
        <f t="shared" si="539"/>
        <v>0</v>
      </c>
      <c r="H6895" s="7">
        <f t="shared" si="540"/>
        <v>0</v>
      </c>
      <c r="I6895" s="7"/>
      <c r="J6895">
        <v>-1066.92</v>
      </c>
      <c r="K6895" s="8">
        <f t="shared" si="541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537"/>
        <v>-0.61187499999999995</v>
      </c>
      <c r="E6896" s="8">
        <f>K6925/1000</f>
        <v>-0.61187499999999995</v>
      </c>
      <c r="F6896" s="4">
        <f t="shared" si="538"/>
        <v>0</v>
      </c>
      <c r="G6896" s="4">
        <f t="shared" si="539"/>
        <v>0</v>
      </c>
      <c r="H6896" s="7">
        <f t="shared" si="540"/>
        <v>0</v>
      </c>
      <c r="I6896" s="7"/>
      <c r="J6896">
        <v>-611.875</v>
      </c>
      <c r="K6896" s="8">
        <f t="shared" si="541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537"/>
        <v>-0.61187499999999995</v>
      </c>
      <c r="E6897" s="8">
        <f>K6926/1000</f>
        <v>-0.61187499999999995</v>
      </c>
      <c r="F6897" s="4">
        <f t="shared" si="538"/>
        <v>0</v>
      </c>
      <c r="G6897" s="4">
        <f t="shared" si="539"/>
        <v>0</v>
      </c>
      <c r="H6897" s="7">
        <f t="shared" si="540"/>
        <v>0</v>
      </c>
      <c r="I6897" s="7"/>
      <c r="J6897">
        <v>-611.875</v>
      </c>
      <c r="K6897" s="8">
        <f t="shared" si="541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537"/>
        <v>-0.61187499999999995</v>
      </c>
      <c r="E6898" s="8">
        <f>K6927/1000</f>
        <v>-0.61187499999999995</v>
      </c>
      <c r="F6898" s="4">
        <f t="shared" si="538"/>
        <v>0</v>
      </c>
      <c r="G6898" s="4">
        <f t="shared" si="539"/>
        <v>0</v>
      </c>
      <c r="H6898" s="7">
        <f t="shared" si="540"/>
        <v>0</v>
      </c>
      <c r="I6898" s="7"/>
      <c r="J6898">
        <v>-611.875</v>
      </c>
      <c r="K6898" s="8">
        <f t="shared" si="541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537"/>
        <v>-0.61187499999999995</v>
      </c>
      <c r="E6899" s="8">
        <f>K6928/1000</f>
        <v>-0.61187499999999995</v>
      </c>
      <c r="F6899" s="4">
        <f t="shared" si="538"/>
        <v>0</v>
      </c>
      <c r="G6899" s="4">
        <f t="shared" si="539"/>
        <v>0</v>
      </c>
      <c r="H6899" s="7">
        <f t="shared" si="540"/>
        <v>0</v>
      </c>
      <c r="I6899" s="7"/>
      <c r="J6899">
        <v>-611.875</v>
      </c>
      <c r="K6899" s="8">
        <f t="shared" si="541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537"/>
        <v>-0.61187499999999995</v>
      </c>
      <c r="E6900" s="8">
        <f>K6929/1000</f>
        <v>-0.61187499999999995</v>
      </c>
      <c r="F6900" s="4">
        <f t="shared" si="538"/>
        <v>0</v>
      </c>
      <c r="G6900" s="4">
        <f t="shared" si="539"/>
        <v>0</v>
      </c>
      <c r="H6900" s="7">
        <f t="shared" si="540"/>
        <v>0</v>
      </c>
      <c r="I6900" s="7"/>
      <c r="J6900">
        <v>-611.875</v>
      </c>
      <c r="K6900" s="8">
        <f t="shared" si="541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537"/>
        <v>-0.61187499999999995</v>
      </c>
      <c r="E6901" s="8">
        <f>K6930/1000</f>
        <v>-0.61187499999999995</v>
      </c>
      <c r="F6901" s="4">
        <f t="shared" si="538"/>
        <v>0</v>
      </c>
      <c r="G6901" s="4">
        <f t="shared" si="539"/>
        <v>0</v>
      </c>
      <c r="H6901" s="7">
        <f t="shared" si="540"/>
        <v>0</v>
      </c>
      <c r="I6901" s="7"/>
      <c r="J6901">
        <v>-611.875</v>
      </c>
      <c r="K6901" s="8">
        <f t="shared" si="541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537"/>
        <v>-1.0669200000000001</v>
      </c>
      <c r="E6902" s="8">
        <f>K6931/1000</f>
        <v>-1.0669200000000001</v>
      </c>
      <c r="F6902" s="4">
        <f t="shared" si="538"/>
        <v>0</v>
      </c>
      <c r="G6902" s="4">
        <f t="shared" si="539"/>
        <v>0</v>
      </c>
      <c r="H6902" s="7">
        <f t="shared" si="540"/>
        <v>0</v>
      </c>
      <c r="I6902" s="7"/>
      <c r="J6902">
        <v>-611.875</v>
      </c>
      <c r="K6902" s="8">
        <f t="shared" si="541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537"/>
        <v>-1.0669200000000001</v>
      </c>
      <c r="E6903" s="8">
        <f>K6932/1000</f>
        <v>-1.0669200000000001</v>
      </c>
      <c r="F6903" s="4">
        <f t="shared" si="538"/>
        <v>0</v>
      </c>
      <c r="G6903" s="4">
        <f t="shared" si="539"/>
        <v>0</v>
      </c>
      <c r="H6903" s="7">
        <f t="shared" si="540"/>
        <v>0</v>
      </c>
      <c r="I6903" s="7"/>
      <c r="J6903">
        <v>-611.875</v>
      </c>
      <c r="K6903" s="8">
        <f t="shared" si="541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537"/>
        <v>25.46</v>
      </c>
      <c r="E6904" s="8">
        <f>K6933/1000</f>
        <v>25.620999999999999</v>
      </c>
      <c r="F6904" s="4">
        <f t="shared" si="538"/>
        <v>0.16099999999999781</v>
      </c>
      <c r="G6904" s="4">
        <f t="shared" si="539"/>
        <v>0.16099999999999781</v>
      </c>
      <c r="H6904" s="7">
        <f t="shared" si="540"/>
        <v>2.5920999999999295E-2</v>
      </c>
      <c r="I6904" s="7"/>
      <c r="J6904">
        <v>-611.875</v>
      </c>
      <c r="K6904" s="8">
        <f t="shared" si="541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537"/>
        <v>112.78100000000001</v>
      </c>
      <c r="E6905" s="8">
        <f>K6934/1000</f>
        <v>113.02</v>
      </c>
      <c r="F6905" s="4">
        <f t="shared" si="538"/>
        <v>0.23899999999999011</v>
      </c>
      <c r="G6905" s="4">
        <f t="shared" si="539"/>
        <v>0.23899999999999011</v>
      </c>
      <c r="H6905" s="7">
        <f t="shared" si="540"/>
        <v>5.7120999999995273E-2</v>
      </c>
      <c r="I6905" s="7"/>
      <c r="J6905">
        <v>-611.875</v>
      </c>
      <c r="K6905" s="8">
        <f t="shared" si="541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537"/>
        <v>112.01900000000001</v>
      </c>
      <c r="E6906" s="8">
        <f>K6935/1000</f>
        <v>112.27800000000001</v>
      </c>
      <c r="F6906" s="4">
        <f t="shared" si="538"/>
        <v>0.25900000000000034</v>
      </c>
      <c r="G6906" s="4">
        <f t="shared" si="539"/>
        <v>0.25900000000000034</v>
      </c>
      <c r="H6906" s="7">
        <f t="shared" si="540"/>
        <v>6.7081000000000182E-2</v>
      </c>
      <c r="I6906" s="7"/>
      <c r="J6906">
        <v>-611.875</v>
      </c>
      <c r="K6906" s="8">
        <f t="shared" si="541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537"/>
        <v>111.399</v>
      </c>
      <c r="E6907" s="8">
        <f>K6936/1000</f>
        <v>111.77800000000001</v>
      </c>
      <c r="F6907" s="4">
        <f t="shared" si="538"/>
        <v>0.37900000000000489</v>
      </c>
      <c r="G6907" s="4">
        <f t="shared" si="539"/>
        <v>0.37900000000000489</v>
      </c>
      <c r="H6907" s="7">
        <f t="shared" si="540"/>
        <v>0.14364100000000371</v>
      </c>
      <c r="I6907" s="7"/>
      <c r="J6907">
        <v>-1066.92</v>
      </c>
      <c r="K6907" s="8">
        <f t="shared" si="541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537"/>
        <v>110.842</v>
      </c>
      <c r="E6908" s="8">
        <f>K6937/1000</f>
        <v>111.21299999999999</v>
      </c>
      <c r="F6908" s="4">
        <f t="shared" si="538"/>
        <v>0.37099999999999511</v>
      </c>
      <c r="G6908" s="4">
        <f t="shared" si="539"/>
        <v>0.37099999999999511</v>
      </c>
      <c r="H6908" s="7">
        <f t="shared" si="540"/>
        <v>0.13764099999999638</v>
      </c>
      <c r="I6908" s="7"/>
      <c r="J6908">
        <v>-1066.92</v>
      </c>
      <c r="K6908" s="8">
        <f t="shared" si="541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537"/>
        <v>110.26300000000001</v>
      </c>
      <c r="E6909" s="8">
        <f>K6938/1000</f>
        <v>110.626</v>
      </c>
      <c r="F6909" s="4">
        <f t="shared" si="538"/>
        <v>0.36299999999999955</v>
      </c>
      <c r="G6909" s="4">
        <f t="shared" si="539"/>
        <v>0.36299999999999955</v>
      </c>
      <c r="H6909" s="7">
        <f t="shared" si="540"/>
        <v>0.13176899999999966</v>
      </c>
      <c r="I6909" s="7"/>
      <c r="J6909">
        <v>-1066.92</v>
      </c>
      <c r="K6909" s="8">
        <f t="shared" si="541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537"/>
        <v>109.997</v>
      </c>
      <c r="E6910" s="8">
        <f>K6939/1000</f>
        <v>110.36199999999999</v>
      </c>
      <c r="F6910" s="4">
        <f t="shared" si="538"/>
        <v>0.36499999999999488</v>
      </c>
      <c r="G6910" s="4">
        <f t="shared" si="539"/>
        <v>0.36499999999999488</v>
      </c>
      <c r="H6910" s="7">
        <f t="shared" si="540"/>
        <v>0.13322499999999626</v>
      </c>
      <c r="I6910" s="7"/>
      <c r="J6910">
        <v>-924.71500000000003</v>
      </c>
      <c r="K6910" s="8">
        <f t="shared" si="541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537"/>
        <v>110.035</v>
      </c>
      <c r="E6911" s="8">
        <f>K6940/1000</f>
        <v>110.361</v>
      </c>
      <c r="F6911" s="4">
        <f t="shared" si="538"/>
        <v>0.32600000000000762</v>
      </c>
      <c r="G6911" s="4">
        <f t="shared" si="539"/>
        <v>0.32600000000000762</v>
      </c>
      <c r="H6911" s="7">
        <f t="shared" si="540"/>
        <v>0.10627600000000496</v>
      </c>
      <c r="I6911" s="7"/>
      <c r="J6911">
        <v>-2719.06</v>
      </c>
      <c r="K6911" s="8">
        <f t="shared" si="541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537"/>
        <v>96.860500000000002</v>
      </c>
      <c r="E6912" s="8">
        <f>K6941/1000</f>
        <v>97.755899999999997</v>
      </c>
      <c r="F6912" s="4">
        <f t="shared" si="538"/>
        <v>0.89539999999999509</v>
      </c>
      <c r="G6912" s="4">
        <f t="shared" si="539"/>
        <v>0.89539999999999509</v>
      </c>
      <c r="H6912" s="7">
        <f t="shared" si="540"/>
        <v>0.80174115999999118</v>
      </c>
      <c r="I6912" s="7"/>
      <c r="J6912">
        <v>38257.699999999997</v>
      </c>
      <c r="K6912" s="8">
        <f t="shared" si="541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537"/>
        <v>-0.92471500000000006</v>
      </c>
      <c r="E6913" s="8">
        <f>K6942/1000</f>
        <v>-0.92471500000000006</v>
      </c>
      <c r="F6913" s="4">
        <f t="shared" si="538"/>
        <v>0</v>
      </c>
      <c r="G6913" s="4">
        <f t="shared" si="539"/>
        <v>0</v>
      </c>
      <c r="H6913" s="7">
        <f t="shared" si="540"/>
        <v>0</v>
      </c>
      <c r="I6913" s="7"/>
      <c r="J6913">
        <v>111056</v>
      </c>
      <c r="K6913" s="8">
        <f t="shared" si="541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537"/>
        <v>-1.0669200000000001</v>
      </c>
      <c r="E6914" s="8">
        <f>K6943/1000</f>
        <v>-1.0669200000000001</v>
      </c>
      <c r="F6914" s="4">
        <f t="shared" si="538"/>
        <v>0</v>
      </c>
      <c r="G6914" s="4">
        <f t="shared" si="539"/>
        <v>0</v>
      </c>
      <c r="H6914" s="7">
        <f t="shared" si="540"/>
        <v>0</v>
      </c>
      <c r="I6914" s="7"/>
      <c r="J6914">
        <v>110621</v>
      </c>
      <c r="K6914" s="8">
        <f t="shared" si="541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537"/>
        <v>-0.61187499999999995</v>
      </c>
      <c r="E6915" s="8">
        <f>K6944/1000</f>
        <v>-0.61187499999999995</v>
      </c>
      <c r="F6915" s="4">
        <f t="shared" si="538"/>
        <v>0</v>
      </c>
      <c r="G6915" s="4">
        <f t="shared" si="539"/>
        <v>0</v>
      </c>
      <c r="H6915" s="7">
        <f t="shared" si="540"/>
        <v>0</v>
      </c>
      <c r="I6915" s="7"/>
      <c r="J6915">
        <v>110464</v>
      </c>
      <c r="K6915" s="8">
        <f t="shared" si="541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537"/>
        <v>-0.61187499999999995</v>
      </c>
      <c r="E6916" s="8">
        <f>K6945/1000</f>
        <v>-0.61187499999999995</v>
      </c>
      <c r="F6916" s="4">
        <f t="shared" si="538"/>
        <v>0</v>
      </c>
      <c r="G6916" s="4">
        <f t="shared" si="539"/>
        <v>0</v>
      </c>
      <c r="H6916" s="7">
        <f t="shared" si="540"/>
        <v>0</v>
      </c>
      <c r="I6916" s="7"/>
      <c r="J6916">
        <v>87092.9</v>
      </c>
      <c r="K6916" s="8">
        <f t="shared" si="541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537"/>
        <v>-0.61187499999999995</v>
      </c>
      <c r="E6917" s="8">
        <f>K6946/1000</f>
        <v>-0.61187499999999995</v>
      </c>
      <c r="F6917" s="4">
        <f t="shared" si="538"/>
        <v>0</v>
      </c>
      <c r="G6917" s="4">
        <f t="shared" si="539"/>
        <v>0</v>
      </c>
      <c r="H6917" s="7">
        <f t="shared" si="540"/>
        <v>0</v>
      </c>
      <c r="I6917" s="7"/>
      <c r="J6917">
        <v>67862.7</v>
      </c>
      <c r="K6917" s="8">
        <f t="shared" si="541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537"/>
        <v>-0.61187499999999995</v>
      </c>
      <c r="E6918" s="8">
        <f>K6947/1000</f>
        <v>-0.61187499999999995</v>
      </c>
      <c r="F6918" s="4">
        <f t="shared" si="538"/>
        <v>0</v>
      </c>
      <c r="G6918" s="4">
        <f t="shared" si="539"/>
        <v>0</v>
      </c>
      <c r="H6918" s="7">
        <f t="shared" si="540"/>
        <v>0</v>
      </c>
      <c r="I6918" s="7"/>
      <c r="J6918">
        <v>-924.71500000000003</v>
      </c>
      <c r="K6918" s="8">
        <f t="shared" si="541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537"/>
        <v>-0.61187499999999995</v>
      </c>
      <c r="E6919" s="8">
        <f>K6948/1000</f>
        <v>-0.61187499999999995</v>
      </c>
      <c r="F6919" s="4">
        <f t="shared" si="538"/>
        <v>0</v>
      </c>
      <c r="G6919" s="4">
        <f t="shared" si="539"/>
        <v>0</v>
      </c>
      <c r="H6919" s="7">
        <f t="shared" si="540"/>
        <v>0</v>
      </c>
      <c r="I6919" s="7"/>
      <c r="J6919">
        <v>-1066.92</v>
      </c>
      <c r="K6919" s="8">
        <f t="shared" si="541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537"/>
        <v>-0.61187499999999995</v>
      </c>
      <c r="E6920" s="8">
        <f>K6949/1000</f>
        <v>-0.61187499999999995</v>
      </c>
      <c r="F6920" s="4">
        <f t="shared" si="538"/>
        <v>0</v>
      </c>
      <c r="G6920" s="4">
        <f t="shared" si="539"/>
        <v>0</v>
      </c>
      <c r="H6920" s="7">
        <f t="shared" si="540"/>
        <v>0</v>
      </c>
      <c r="I6920" s="7"/>
      <c r="J6920">
        <v>-611.875</v>
      </c>
      <c r="K6920" s="8">
        <f t="shared" si="541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542">C6921/1000</f>
        <v>-0.61187499999999995</v>
      </c>
      <c r="E6921" s="8">
        <f>K6950/1000</f>
        <v>-0.61187499999999995</v>
      </c>
      <c r="F6921" s="4">
        <f t="shared" ref="F6921:F6984" si="543">(E6921- D6921)</f>
        <v>0</v>
      </c>
      <c r="G6921" s="4">
        <f t="shared" ref="G6921:G6984" si="544">ABS(F6921)</f>
        <v>0</v>
      </c>
      <c r="H6921" s="7">
        <f t="shared" ref="H6921:H6984" si="545">(G6921^2)</f>
        <v>0</v>
      </c>
      <c r="I6921" s="7"/>
      <c r="J6921">
        <v>-611.875</v>
      </c>
      <c r="K6921" s="8">
        <f t="shared" si="541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542"/>
        <v>-0.61187499999999995</v>
      </c>
      <c r="E6922" s="8">
        <f>K6951/1000</f>
        <v>-0.61187499999999995</v>
      </c>
      <c r="F6922" s="4">
        <f t="shared" si="543"/>
        <v>0</v>
      </c>
      <c r="G6922" s="4">
        <f t="shared" si="544"/>
        <v>0</v>
      </c>
      <c r="H6922" s="7">
        <f t="shared" si="545"/>
        <v>0</v>
      </c>
      <c r="I6922" s="7"/>
      <c r="J6922">
        <v>-611.875</v>
      </c>
      <c r="K6922" s="8">
        <f t="shared" si="541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542"/>
        <v>-0.61187499999999995</v>
      </c>
      <c r="E6923" s="8">
        <f>K6952/1000</f>
        <v>-0.61187499999999995</v>
      </c>
      <c r="F6923" s="4">
        <f t="shared" si="543"/>
        <v>0</v>
      </c>
      <c r="G6923" s="4">
        <f t="shared" si="544"/>
        <v>0</v>
      </c>
      <c r="H6923" s="7">
        <f t="shared" si="545"/>
        <v>0</v>
      </c>
      <c r="I6923" s="7"/>
      <c r="J6923">
        <v>-611.875</v>
      </c>
      <c r="K6923" s="8">
        <f t="shared" si="541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542"/>
        <v>-0.61187499999999995</v>
      </c>
      <c r="E6924" s="8">
        <f>K6953/1000</f>
        <v>-0.61187499999999995</v>
      </c>
      <c r="F6924" s="4">
        <f t="shared" si="543"/>
        <v>0</v>
      </c>
      <c r="G6924" s="4">
        <f t="shared" si="544"/>
        <v>0</v>
      </c>
      <c r="H6924" s="7">
        <f t="shared" si="545"/>
        <v>0</v>
      </c>
      <c r="I6924" s="7"/>
      <c r="J6924">
        <v>-611.875</v>
      </c>
      <c r="K6924" s="8">
        <f t="shared" si="541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542"/>
        <v>-0.61187499999999995</v>
      </c>
      <c r="E6925" s="8">
        <f>K6954/1000</f>
        <v>-0.61187499999999995</v>
      </c>
      <c r="F6925" s="4">
        <f t="shared" si="543"/>
        <v>0</v>
      </c>
      <c r="G6925" s="4">
        <f t="shared" si="544"/>
        <v>0</v>
      </c>
      <c r="H6925" s="7">
        <f t="shared" si="545"/>
        <v>0</v>
      </c>
      <c r="I6925" s="7"/>
      <c r="J6925">
        <v>-611.875</v>
      </c>
      <c r="K6925" s="8">
        <f t="shared" si="541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542"/>
        <v>-0.61187499999999995</v>
      </c>
      <c r="E6926" s="8">
        <f>K6955/1000</f>
        <v>-0.61187499999999995</v>
      </c>
      <c r="F6926" s="4">
        <f t="shared" si="543"/>
        <v>0</v>
      </c>
      <c r="G6926" s="4">
        <f t="shared" si="544"/>
        <v>0</v>
      </c>
      <c r="H6926" s="7">
        <f t="shared" si="545"/>
        <v>0</v>
      </c>
      <c r="I6926" s="7"/>
      <c r="J6926">
        <v>-611.875</v>
      </c>
      <c r="K6926" s="8">
        <f t="shared" si="541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542"/>
        <v>-1.0669200000000001</v>
      </c>
      <c r="E6927" s="8">
        <f>K6956/1000</f>
        <v>-1.0669200000000001</v>
      </c>
      <c r="F6927" s="4">
        <f t="shared" si="543"/>
        <v>0</v>
      </c>
      <c r="G6927" s="4">
        <f t="shared" si="544"/>
        <v>0</v>
      </c>
      <c r="H6927" s="7">
        <f t="shared" si="545"/>
        <v>0</v>
      </c>
      <c r="I6927" s="7"/>
      <c r="J6927">
        <v>-611.875</v>
      </c>
      <c r="K6927" s="8">
        <f t="shared" si="541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542"/>
        <v>28.0563</v>
      </c>
      <c r="E6928" s="8">
        <f>K6957/1000</f>
        <v>28.252200000000002</v>
      </c>
      <c r="F6928" s="4">
        <f t="shared" si="543"/>
        <v>0.19590000000000174</v>
      </c>
      <c r="G6928" s="4">
        <f t="shared" si="544"/>
        <v>0.19590000000000174</v>
      </c>
      <c r="H6928" s="7">
        <f t="shared" si="545"/>
        <v>3.8376810000000684E-2</v>
      </c>
      <c r="I6928" s="7"/>
      <c r="J6928">
        <v>-611.875</v>
      </c>
      <c r="K6928" s="8">
        <f t="shared" si="541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542"/>
        <v>112.992</v>
      </c>
      <c r="E6929" s="8">
        <f>K6958/1000</f>
        <v>113.18</v>
      </c>
      <c r="F6929" s="4">
        <f t="shared" si="543"/>
        <v>0.18800000000000239</v>
      </c>
      <c r="G6929" s="4">
        <f t="shared" si="544"/>
        <v>0.18800000000000239</v>
      </c>
      <c r="H6929" s="7">
        <f t="shared" si="545"/>
        <v>3.5344000000000896E-2</v>
      </c>
      <c r="I6929" s="7"/>
      <c r="J6929">
        <v>-611.875</v>
      </c>
      <c r="K6929" s="8">
        <f t="shared" si="541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542"/>
        <v>111.922</v>
      </c>
      <c r="E6930" s="8">
        <f>K6959/1000</f>
        <v>112.133</v>
      </c>
      <c r="F6930" s="4">
        <f t="shared" si="543"/>
        <v>0.21099999999999852</v>
      </c>
      <c r="G6930" s="4">
        <f t="shared" si="544"/>
        <v>0.21099999999999852</v>
      </c>
      <c r="H6930" s="7">
        <f t="shared" si="545"/>
        <v>4.4520999999999374E-2</v>
      </c>
      <c r="I6930" s="7"/>
      <c r="J6930">
        <v>-611.875</v>
      </c>
      <c r="K6930" s="8">
        <f t="shared" si="541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542"/>
        <v>111.26</v>
      </c>
      <c r="E6931" s="8">
        <f>K6960/1000</f>
        <v>111.89</v>
      </c>
      <c r="F6931" s="4">
        <f t="shared" si="543"/>
        <v>0.62999999999999545</v>
      </c>
      <c r="G6931" s="4">
        <f t="shared" si="544"/>
        <v>0.62999999999999545</v>
      </c>
      <c r="H6931" s="7">
        <f t="shared" si="545"/>
        <v>0.39689999999999426</v>
      </c>
      <c r="I6931" s="7"/>
      <c r="J6931">
        <v>-1066.92</v>
      </c>
      <c r="K6931" s="8">
        <f t="shared" si="541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542"/>
        <v>110.828</v>
      </c>
      <c r="E6932" s="8">
        <f>K6961/1000</f>
        <v>111.126</v>
      </c>
      <c r="F6932" s="4">
        <f t="shared" si="543"/>
        <v>0.29800000000000182</v>
      </c>
      <c r="G6932" s="4">
        <f t="shared" si="544"/>
        <v>0.29800000000000182</v>
      </c>
      <c r="H6932" s="7">
        <f t="shared" si="545"/>
        <v>8.880400000000109E-2</v>
      </c>
      <c r="I6932" s="7"/>
      <c r="J6932">
        <v>-1066.92</v>
      </c>
      <c r="K6932" s="8">
        <f t="shared" si="541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542"/>
        <v>110.361</v>
      </c>
      <c r="E6933" s="8">
        <f>K6962/1000</f>
        <v>110.417</v>
      </c>
      <c r="F6933" s="4">
        <f t="shared" si="543"/>
        <v>5.5999999999997385E-2</v>
      </c>
      <c r="G6933" s="4">
        <f t="shared" si="544"/>
        <v>5.5999999999997385E-2</v>
      </c>
      <c r="H6933" s="7">
        <f t="shared" si="545"/>
        <v>3.1359999999997072E-3</v>
      </c>
      <c r="I6933" s="7"/>
      <c r="J6933">
        <v>25621</v>
      </c>
      <c r="K6933" s="8">
        <f t="shared" si="541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542"/>
        <v>110.04</v>
      </c>
      <c r="E6934" s="8">
        <f>K6963/1000</f>
        <v>110.40900000000001</v>
      </c>
      <c r="F6934" s="4">
        <f t="shared" si="543"/>
        <v>0.36899999999999977</v>
      </c>
      <c r="G6934" s="4">
        <f t="shared" si="544"/>
        <v>0.36899999999999977</v>
      </c>
      <c r="H6934" s="7">
        <f t="shared" si="545"/>
        <v>0.13616099999999984</v>
      </c>
      <c r="I6934" s="7"/>
      <c r="J6934">
        <v>113020</v>
      </c>
      <c r="K6934" s="8">
        <f t="shared" si="541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542"/>
        <v>109.822</v>
      </c>
      <c r="E6935" s="8">
        <f>K6964/1000</f>
        <v>110.22799999999999</v>
      </c>
      <c r="F6935" s="4">
        <f t="shared" si="543"/>
        <v>0.4059999999999917</v>
      </c>
      <c r="G6935" s="4">
        <f t="shared" si="544"/>
        <v>0.4059999999999917</v>
      </c>
      <c r="H6935" s="7">
        <f t="shared" si="545"/>
        <v>0.16483599999999327</v>
      </c>
      <c r="I6935" s="7"/>
      <c r="J6935">
        <v>112278</v>
      </c>
      <c r="K6935" s="8">
        <f t="shared" si="541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542"/>
        <v>104.709</v>
      </c>
      <c r="E6936" s="8">
        <f>K6965/1000</f>
        <v>105.56100000000001</v>
      </c>
      <c r="F6936" s="4">
        <f t="shared" si="543"/>
        <v>0.85200000000000387</v>
      </c>
      <c r="G6936" s="4">
        <f t="shared" si="544"/>
        <v>0.85200000000000387</v>
      </c>
      <c r="H6936" s="7">
        <f t="shared" si="545"/>
        <v>0.72590400000000654</v>
      </c>
      <c r="I6936" s="7"/>
      <c r="J6936">
        <v>111778</v>
      </c>
      <c r="K6936" s="8">
        <f t="shared" si="541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542"/>
        <v>-0.92471500000000006</v>
      </c>
      <c r="E6937" s="8">
        <f>K6966/1000</f>
        <v>-0.92471500000000006</v>
      </c>
      <c r="F6937" s="4">
        <f t="shared" si="543"/>
        <v>0</v>
      </c>
      <c r="G6937" s="4">
        <f t="shared" si="544"/>
        <v>0</v>
      </c>
      <c r="H6937" s="7">
        <f t="shared" si="545"/>
        <v>0</v>
      </c>
      <c r="I6937" s="7"/>
      <c r="J6937">
        <v>111213</v>
      </c>
      <c r="K6937" s="8">
        <f t="shared" si="541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542"/>
        <v>-1.0669200000000001</v>
      </c>
      <c r="E6938" s="8">
        <f>K6967/1000</f>
        <v>-1.0669200000000001</v>
      </c>
      <c r="F6938" s="4">
        <f t="shared" si="543"/>
        <v>0</v>
      </c>
      <c r="G6938" s="4">
        <f t="shared" si="544"/>
        <v>0</v>
      </c>
      <c r="H6938" s="7">
        <f t="shared" si="545"/>
        <v>0</v>
      </c>
      <c r="I6938" s="7"/>
      <c r="J6938">
        <v>110626</v>
      </c>
      <c r="K6938" s="8">
        <f t="shared" si="541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542"/>
        <v>-0.61187499999999995</v>
      </c>
      <c r="E6939" s="8">
        <f>K6968/1000</f>
        <v>-0.61187499999999995</v>
      </c>
      <c r="F6939" s="4">
        <f t="shared" si="543"/>
        <v>0</v>
      </c>
      <c r="G6939" s="4">
        <f t="shared" si="544"/>
        <v>0</v>
      </c>
      <c r="H6939" s="7">
        <f t="shared" si="545"/>
        <v>0</v>
      </c>
      <c r="I6939" s="7"/>
      <c r="J6939">
        <v>110362</v>
      </c>
      <c r="K6939" s="8">
        <f t="shared" si="541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542"/>
        <v>-0.61187499999999995</v>
      </c>
      <c r="E6940" s="8">
        <f>K6969/1000</f>
        <v>-0.61187499999999995</v>
      </c>
      <c r="F6940" s="4">
        <f t="shared" si="543"/>
        <v>0</v>
      </c>
      <c r="G6940" s="4">
        <f t="shared" si="544"/>
        <v>0</v>
      </c>
      <c r="H6940" s="7">
        <f t="shared" si="545"/>
        <v>0</v>
      </c>
      <c r="I6940" s="7"/>
      <c r="J6940">
        <v>110361</v>
      </c>
      <c r="K6940" s="8">
        <f t="shared" si="541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542"/>
        <v>-0.61187499999999995</v>
      </c>
      <c r="E6941" s="8">
        <f>K6970/1000</f>
        <v>-0.61187499999999995</v>
      </c>
      <c r="F6941" s="4">
        <f t="shared" si="543"/>
        <v>0</v>
      </c>
      <c r="G6941" s="4">
        <f t="shared" si="544"/>
        <v>0</v>
      </c>
      <c r="H6941" s="7">
        <f t="shared" si="545"/>
        <v>0</v>
      </c>
      <c r="I6941" s="7"/>
      <c r="J6941">
        <v>97755.9</v>
      </c>
      <c r="K6941" s="8">
        <f t="shared" si="541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542"/>
        <v>-0.61187499999999995</v>
      </c>
      <c r="E6942" s="8">
        <f>K6971/1000</f>
        <v>-0.61187499999999995</v>
      </c>
      <c r="F6942" s="4">
        <f t="shared" si="543"/>
        <v>0</v>
      </c>
      <c r="G6942" s="4">
        <f t="shared" si="544"/>
        <v>0</v>
      </c>
      <c r="H6942" s="7">
        <f t="shared" si="545"/>
        <v>0</v>
      </c>
      <c r="I6942" s="7"/>
      <c r="J6942">
        <v>-924.71500000000003</v>
      </c>
      <c r="K6942" s="8">
        <f t="shared" si="541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542"/>
        <v>-0.61187499999999995</v>
      </c>
      <c r="E6943" s="8">
        <f>K6972/1000</f>
        <v>-0.61187499999999995</v>
      </c>
      <c r="F6943" s="4">
        <f t="shared" si="543"/>
        <v>0</v>
      </c>
      <c r="G6943" s="4">
        <f t="shared" si="544"/>
        <v>0</v>
      </c>
      <c r="H6943" s="7">
        <f t="shared" si="545"/>
        <v>0</v>
      </c>
      <c r="I6943" s="7"/>
      <c r="J6943">
        <v>-1066.92</v>
      </c>
      <c r="K6943" s="8">
        <f t="shared" si="541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542"/>
        <v>-0.61187499999999995</v>
      </c>
      <c r="E6944" s="8">
        <f>K6973/1000</f>
        <v>-0.61187499999999995</v>
      </c>
      <c r="F6944" s="4">
        <f t="shared" si="543"/>
        <v>0</v>
      </c>
      <c r="G6944" s="4">
        <f t="shared" si="544"/>
        <v>0</v>
      </c>
      <c r="H6944" s="7">
        <f t="shared" si="545"/>
        <v>0</v>
      </c>
      <c r="I6944" s="7"/>
      <c r="J6944">
        <v>-611.875</v>
      </c>
      <c r="K6944" s="8">
        <f t="shared" si="541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542"/>
        <v>-0.61187499999999995</v>
      </c>
      <c r="E6945" s="8">
        <f>K6974/1000</f>
        <v>-0.61187499999999995</v>
      </c>
      <c r="F6945" s="4">
        <f t="shared" si="543"/>
        <v>0</v>
      </c>
      <c r="G6945" s="4">
        <f t="shared" si="544"/>
        <v>0</v>
      </c>
      <c r="H6945" s="7">
        <f t="shared" si="545"/>
        <v>0</v>
      </c>
      <c r="I6945" s="7"/>
      <c r="J6945">
        <v>-611.875</v>
      </c>
      <c r="K6945" s="8">
        <f t="shared" si="541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542"/>
        <v>-0.61187499999999995</v>
      </c>
      <c r="E6946" s="8">
        <f>K6975/1000</f>
        <v>-0.61187499999999995</v>
      </c>
      <c r="F6946" s="4">
        <f t="shared" si="543"/>
        <v>0</v>
      </c>
      <c r="G6946" s="4">
        <f t="shared" si="544"/>
        <v>0</v>
      </c>
      <c r="H6946" s="7">
        <f t="shared" si="545"/>
        <v>0</v>
      </c>
      <c r="I6946" s="7"/>
      <c r="J6946">
        <v>-611.875</v>
      </c>
      <c r="K6946" s="8">
        <f t="shared" si="541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542"/>
        <v>-0.61187499999999995</v>
      </c>
      <c r="E6947" s="8">
        <f>K6976/1000</f>
        <v>-0.61187499999999995</v>
      </c>
      <c r="F6947" s="4">
        <f t="shared" si="543"/>
        <v>0</v>
      </c>
      <c r="G6947" s="4">
        <f t="shared" si="544"/>
        <v>0</v>
      </c>
      <c r="H6947" s="7">
        <f t="shared" si="545"/>
        <v>0</v>
      </c>
      <c r="I6947" s="7"/>
      <c r="J6947">
        <v>-611.875</v>
      </c>
      <c r="K6947" s="8">
        <f t="shared" si="541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542"/>
        <v>-0.61187499999999995</v>
      </c>
      <c r="E6948" s="8">
        <f>K6977/1000</f>
        <v>-0.61187499999999995</v>
      </c>
      <c r="F6948" s="4">
        <f t="shared" si="543"/>
        <v>0</v>
      </c>
      <c r="G6948" s="4">
        <f t="shared" si="544"/>
        <v>0</v>
      </c>
      <c r="H6948" s="7">
        <f t="shared" si="545"/>
        <v>0</v>
      </c>
      <c r="I6948" s="7"/>
      <c r="J6948">
        <v>-611.875</v>
      </c>
      <c r="K6948" s="8">
        <f t="shared" si="541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542"/>
        <v>-0.61187499999999995</v>
      </c>
      <c r="E6949" s="8">
        <f>K6978/1000</f>
        <v>-0.61187499999999995</v>
      </c>
      <c r="F6949" s="4">
        <f t="shared" si="543"/>
        <v>0</v>
      </c>
      <c r="G6949" s="4">
        <f t="shared" si="544"/>
        <v>0</v>
      </c>
      <c r="H6949" s="7">
        <f t="shared" si="545"/>
        <v>0</v>
      </c>
      <c r="I6949" s="7"/>
      <c r="J6949">
        <v>-611.875</v>
      </c>
      <c r="K6949" s="8">
        <f t="shared" si="541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542"/>
        <v>-0.61187499999999995</v>
      </c>
      <c r="E6950" s="8">
        <f>K6979/1000</f>
        <v>-0.61187499999999995</v>
      </c>
      <c r="F6950" s="4">
        <f t="shared" si="543"/>
        <v>0</v>
      </c>
      <c r="G6950" s="4">
        <f t="shared" si="544"/>
        <v>0</v>
      </c>
      <c r="H6950" s="7">
        <f t="shared" si="545"/>
        <v>0</v>
      </c>
      <c r="I6950" s="7"/>
      <c r="J6950">
        <v>-611.875</v>
      </c>
      <c r="K6950" s="8">
        <f t="shared" si="541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542"/>
        <v>-1.0669200000000001</v>
      </c>
      <c r="E6951" s="8">
        <f>K6980/1000</f>
        <v>-1.0669200000000001</v>
      </c>
      <c r="F6951" s="4">
        <f t="shared" si="543"/>
        <v>0</v>
      </c>
      <c r="G6951" s="4">
        <f t="shared" si="544"/>
        <v>0</v>
      </c>
      <c r="H6951" s="7">
        <f t="shared" si="545"/>
        <v>0</v>
      </c>
      <c r="I6951" s="7"/>
      <c r="J6951">
        <v>-611.875</v>
      </c>
      <c r="K6951" s="8">
        <f t="shared" si="541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542"/>
        <v>30.933900000000001</v>
      </c>
      <c r="E6952" s="8">
        <f>K6981/1000</f>
        <v>30.872799999999998</v>
      </c>
      <c r="F6952" s="4">
        <f t="shared" si="543"/>
        <v>-6.1100000000003263E-2</v>
      </c>
      <c r="G6952" s="4">
        <f t="shared" si="544"/>
        <v>6.1100000000003263E-2</v>
      </c>
      <c r="H6952" s="7">
        <f t="shared" si="545"/>
        <v>3.7332100000003988E-3</v>
      </c>
      <c r="I6952" s="7"/>
      <c r="J6952">
        <v>-611.875</v>
      </c>
      <c r="K6952" s="8">
        <f t="shared" si="541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542"/>
        <v>112.706</v>
      </c>
      <c r="E6953" s="8">
        <f>K6982/1000</f>
        <v>112.849</v>
      </c>
      <c r="F6953" s="4">
        <f t="shared" si="543"/>
        <v>0.14300000000000068</v>
      </c>
      <c r="G6953" s="4">
        <f t="shared" si="544"/>
        <v>0.14300000000000068</v>
      </c>
      <c r="H6953" s="7">
        <f t="shared" si="545"/>
        <v>2.0449000000000196E-2</v>
      </c>
      <c r="I6953" s="7"/>
      <c r="J6953">
        <v>-611.875</v>
      </c>
      <c r="K6953" s="8">
        <f t="shared" si="541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542"/>
        <v>111.637</v>
      </c>
      <c r="E6954" s="8">
        <f>K6983/1000</f>
        <v>111.78700000000001</v>
      </c>
      <c r="F6954" s="4">
        <f t="shared" si="543"/>
        <v>0.15000000000000568</v>
      </c>
      <c r="G6954" s="4">
        <f t="shared" si="544"/>
        <v>0.15000000000000568</v>
      </c>
      <c r="H6954" s="7">
        <f t="shared" si="545"/>
        <v>2.2500000000001706E-2</v>
      </c>
      <c r="I6954" s="7"/>
      <c r="J6954">
        <v>-611.875</v>
      </c>
      <c r="K6954" s="8">
        <f t="shared" si="541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542"/>
        <v>110.925</v>
      </c>
      <c r="E6955" s="8">
        <f>K6984/1000</f>
        <v>111.41800000000001</v>
      </c>
      <c r="F6955" s="4">
        <f t="shared" si="543"/>
        <v>0.49300000000000921</v>
      </c>
      <c r="G6955" s="4">
        <f t="shared" si="544"/>
        <v>0.49300000000000921</v>
      </c>
      <c r="H6955" s="7">
        <f t="shared" si="545"/>
        <v>0.24304900000000909</v>
      </c>
      <c r="I6955" s="7"/>
      <c r="J6955">
        <v>-611.875</v>
      </c>
      <c r="K6955" s="8">
        <f t="shared" si="541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542"/>
        <v>110.557</v>
      </c>
      <c r="E6956" s="8">
        <f>K6985/1000</f>
        <v>110.886</v>
      </c>
      <c r="F6956" s="4">
        <f t="shared" si="543"/>
        <v>0.32899999999999352</v>
      </c>
      <c r="G6956" s="4">
        <f t="shared" si="544"/>
        <v>0.32899999999999352</v>
      </c>
      <c r="H6956" s="7">
        <f t="shared" si="545"/>
        <v>0.10824099999999573</v>
      </c>
      <c r="I6956" s="7"/>
      <c r="J6956">
        <v>-1066.92</v>
      </c>
      <c r="K6956" s="8">
        <f t="shared" ref="K6956:K7019" si="546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542"/>
        <v>110.15900000000001</v>
      </c>
      <c r="E6957" s="8">
        <f>K6986/1000</f>
        <v>110.505</v>
      </c>
      <c r="F6957" s="4">
        <f t="shared" si="543"/>
        <v>0.34599999999998943</v>
      </c>
      <c r="G6957" s="4">
        <f t="shared" si="544"/>
        <v>0.34599999999998943</v>
      </c>
      <c r="H6957" s="7">
        <f t="shared" si="545"/>
        <v>0.11971599999999269</v>
      </c>
      <c r="I6957" s="7"/>
      <c r="J6957">
        <v>28252.2</v>
      </c>
      <c r="K6957" s="8">
        <f t="shared" si="546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542"/>
        <v>109.93</v>
      </c>
      <c r="E6958" s="8">
        <f>K6987/1000</f>
        <v>110.273</v>
      </c>
      <c r="F6958" s="4">
        <f t="shared" si="543"/>
        <v>0.34299999999998931</v>
      </c>
      <c r="G6958" s="4">
        <f t="shared" si="544"/>
        <v>0.34299999999998931</v>
      </c>
      <c r="H6958" s="7">
        <f t="shared" si="545"/>
        <v>0.11764899999999266</v>
      </c>
      <c r="I6958" s="7"/>
      <c r="J6958">
        <v>113180</v>
      </c>
      <c r="K6958" s="8">
        <f t="shared" si="546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542"/>
        <v>109.863</v>
      </c>
      <c r="E6959" s="8">
        <f>K6988/1000</f>
        <v>110.27200000000001</v>
      </c>
      <c r="F6959" s="4">
        <f t="shared" si="543"/>
        <v>0.40900000000000603</v>
      </c>
      <c r="G6959" s="4">
        <f t="shared" si="544"/>
        <v>0.40900000000000603</v>
      </c>
      <c r="H6959" s="7">
        <f t="shared" si="545"/>
        <v>0.16728100000000493</v>
      </c>
      <c r="I6959" s="7"/>
      <c r="J6959">
        <v>112133</v>
      </c>
      <c r="K6959" s="8">
        <f t="shared" si="546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542"/>
        <v>106.238</v>
      </c>
      <c r="E6960" s="8">
        <f>K6989/1000</f>
        <v>107.104</v>
      </c>
      <c r="F6960" s="4">
        <f t="shared" si="543"/>
        <v>0.86599999999999966</v>
      </c>
      <c r="G6960" s="4">
        <f t="shared" si="544"/>
        <v>0.86599999999999966</v>
      </c>
      <c r="H6960" s="7">
        <f t="shared" si="545"/>
        <v>0.7499559999999994</v>
      </c>
      <c r="I6960" s="7"/>
      <c r="J6960">
        <v>111890</v>
      </c>
      <c r="K6960" s="8">
        <f t="shared" si="546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542"/>
        <v>-0.92471500000000006</v>
      </c>
      <c r="E6961" s="8">
        <f>K6990/1000</f>
        <v>-0.92471500000000006</v>
      </c>
      <c r="F6961" s="4">
        <f t="shared" si="543"/>
        <v>0</v>
      </c>
      <c r="G6961" s="4">
        <f t="shared" si="544"/>
        <v>0</v>
      </c>
      <c r="H6961" s="7">
        <f t="shared" si="545"/>
        <v>0</v>
      </c>
      <c r="I6961" s="7"/>
      <c r="J6961">
        <v>111126</v>
      </c>
      <c r="K6961" s="8">
        <f t="shared" si="546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542"/>
        <v>-1.0669200000000001</v>
      </c>
      <c r="E6962" s="8">
        <f>K6991/1000</f>
        <v>-1.0669200000000001</v>
      </c>
      <c r="F6962" s="4">
        <f t="shared" si="543"/>
        <v>0</v>
      </c>
      <c r="G6962" s="4">
        <f t="shared" si="544"/>
        <v>0</v>
      </c>
      <c r="H6962" s="7">
        <f t="shared" si="545"/>
        <v>0</v>
      </c>
      <c r="I6962" s="7"/>
      <c r="J6962">
        <v>110417</v>
      </c>
      <c r="K6962" s="8">
        <f t="shared" si="546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542"/>
        <v>-0.61187499999999995</v>
      </c>
      <c r="E6963" s="8">
        <f>K6992/1000</f>
        <v>-0.61187499999999995</v>
      </c>
      <c r="F6963" s="4">
        <f t="shared" si="543"/>
        <v>0</v>
      </c>
      <c r="G6963" s="4">
        <f t="shared" si="544"/>
        <v>0</v>
      </c>
      <c r="H6963" s="7">
        <f t="shared" si="545"/>
        <v>0</v>
      </c>
      <c r="I6963" s="7"/>
      <c r="J6963">
        <v>110409</v>
      </c>
      <c r="K6963" s="8">
        <f t="shared" si="546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542"/>
        <v>-0.61187499999999995</v>
      </c>
      <c r="E6964" s="8">
        <f>K6993/1000</f>
        <v>-0.61187499999999995</v>
      </c>
      <c r="F6964" s="4">
        <f t="shared" si="543"/>
        <v>0</v>
      </c>
      <c r="G6964" s="4">
        <f t="shared" si="544"/>
        <v>0</v>
      </c>
      <c r="H6964" s="7">
        <f t="shared" si="545"/>
        <v>0</v>
      </c>
      <c r="I6964" s="7"/>
      <c r="J6964">
        <v>110228</v>
      </c>
      <c r="K6964" s="8">
        <f t="shared" si="546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542"/>
        <v>-0.61187499999999995</v>
      </c>
      <c r="E6965" s="8">
        <f>K6994/1000</f>
        <v>-0.61187499999999995</v>
      </c>
      <c r="F6965" s="4">
        <f t="shared" si="543"/>
        <v>0</v>
      </c>
      <c r="G6965" s="4">
        <f t="shared" si="544"/>
        <v>0</v>
      </c>
      <c r="H6965" s="7">
        <f t="shared" si="545"/>
        <v>0</v>
      </c>
      <c r="I6965" s="7"/>
      <c r="J6965">
        <v>105561</v>
      </c>
      <c r="K6965" s="8">
        <f t="shared" si="546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542"/>
        <v>-0.61187499999999995</v>
      </c>
      <c r="E6966" s="8">
        <f>K6995/1000</f>
        <v>-0.61187499999999995</v>
      </c>
      <c r="F6966" s="4">
        <f t="shared" si="543"/>
        <v>0</v>
      </c>
      <c r="G6966" s="4">
        <f t="shared" si="544"/>
        <v>0</v>
      </c>
      <c r="H6966" s="7">
        <f t="shared" si="545"/>
        <v>0</v>
      </c>
      <c r="I6966" s="7"/>
      <c r="J6966">
        <v>-924.71500000000003</v>
      </c>
      <c r="K6966" s="8">
        <f t="shared" si="546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542"/>
        <v>-0.61187499999999995</v>
      </c>
      <c r="E6967" s="8">
        <f>K6996/1000</f>
        <v>-0.61187499999999995</v>
      </c>
      <c r="F6967" s="4">
        <f t="shared" si="543"/>
        <v>0</v>
      </c>
      <c r="G6967" s="4">
        <f t="shared" si="544"/>
        <v>0</v>
      </c>
      <c r="H6967" s="7">
        <f t="shared" si="545"/>
        <v>0</v>
      </c>
      <c r="I6967" s="7"/>
      <c r="J6967">
        <v>-1066.92</v>
      </c>
      <c r="K6967" s="8">
        <f t="shared" si="546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542"/>
        <v>-0.61187499999999995</v>
      </c>
      <c r="E6968" s="8">
        <f>K6997/1000</f>
        <v>-0.61187499999999995</v>
      </c>
      <c r="F6968" s="4">
        <f t="shared" si="543"/>
        <v>0</v>
      </c>
      <c r="G6968" s="4">
        <f t="shared" si="544"/>
        <v>0</v>
      </c>
      <c r="H6968" s="7">
        <f t="shared" si="545"/>
        <v>0</v>
      </c>
      <c r="I6968" s="7"/>
      <c r="J6968">
        <v>-611.875</v>
      </c>
      <c r="K6968" s="8">
        <f t="shared" si="546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542"/>
        <v>-0.61187499999999995</v>
      </c>
      <c r="E6969" s="8">
        <f>K6998/1000</f>
        <v>-0.61187499999999995</v>
      </c>
      <c r="F6969" s="4">
        <f t="shared" si="543"/>
        <v>0</v>
      </c>
      <c r="G6969" s="4">
        <f t="shared" si="544"/>
        <v>0</v>
      </c>
      <c r="H6969" s="7">
        <f t="shared" si="545"/>
        <v>0</v>
      </c>
      <c r="I6969" s="7"/>
      <c r="J6969">
        <v>-611.875</v>
      </c>
      <c r="K6969" s="8">
        <f t="shared" si="546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542"/>
        <v>-0.61187499999999995</v>
      </c>
      <c r="E6970" s="8">
        <f>K6999/1000</f>
        <v>-0.61187499999999995</v>
      </c>
      <c r="F6970" s="4">
        <f t="shared" si="543"/>
        <v>0</v>
      </c>
      <c r="G6970" s="4">
        <f t="shared" si="544"/>
        <v>0</v>
      </c>
      <c r="H6970" s="7">
        <f t="shared" si="545"/>
        <v>0</v>
      </c>
      <c r="I6970" s="7"/>
      <c r="J6970">
        <v>-611.875</v>
      </c>
      <c r="K6970" s="8">
        <f t="shared" si="546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542"/>
        <v>-0.61187499999999995</v>
      </c>
      <c r="E6971" s="8">
        <f>K7000/1000</f>
        <v>-0.61187499999999995</v>
      </c>
      <c r="F6971" s="4">
        <f t="shared" si="543"/>
        <v>0</v>
      </c>
      <c r="G6971" s="4">
        <f t="shared" si="544"/>
        <v>0</v>
      </c>
      <c r="H6971" s="7">
        <f t="shared" si="545"/>
        <v>0</v>
      </c>
      <c r="I6971" s="7"/>
      <c r="J6971">
        <v>-611.875</v>
      </c>
      <c r="K6971" s="8">
        <f t="shared" si="546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542"/>
        <v>-0.61187499999999995</v>
      </c>
      <c r="E6972" s="8">
        <f>K7001/1000</f>
        <v>-0.61187499999999995</v>
      </c>
      <c r="F6972" s="4">
        <f t="shared" si="543"/>
        <v>0</v>
      </c>
      <c r="G6972" s="4">
        <f t="shared" si="544"/>
        <v>0</v>
      </c>
      <c r="H6972" s="7">
        <f t="shared" si="545"/>
        <v>0</v>
      </c>
      <c r="I6972" s="7"/>
      <c r="J6972">
        <v>-611.875</v>
      </c>
      <c r="K6972" s="8">
        <f t="shared" si="546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542"/>
        <v>-0.61187499999999995</v>
      </c>
      <c r="E6973" s="8">
        <f>K7002/1000</f>
        <v>-0.61187499999999995</v>
      </c>
      <c r="F6973" s="4">
        <f t="shared" si="543"/>
        <v>0</v>
      </c>
      <c r="G6973" s="4">
        <f t="shared" si="544"/>
        <v>0</v>
      </c>
      <c r="H6973" s="7">
        <f t="shared" si="545"/>
        <v>0</v>
      </c>
      <c r="I6973" s="7"/>
      <c r="J6973">
        <v>-611.875</v>
      </c>
      <c r="K6973" s="8">
        <f t="shared" si="546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542"/>
        <v>-0.61187499999999995</v>
      </c>
      <c r="E6974" s="8">
        <f>K7003/1000</f>
        <v>-0.61187499999999995</v>
      </c>
      <c r="F6974" s="4">
        <f t="shared" si="543"/>
        <v>0</v>
      </c>
      <c r="G6974" s="4">
        <f t="shared" si="544"/>
        <v>0</v>
      </c>
      <c r="H6974" s="7">
        <f t="shared" si="545"/>
        <v>0</v>
      </c>
      <c r="I6974" s="7"/>
      <c r="J6974">
        <v>-611.875</v>
      </c>
      <c r="K6974" s="8">
        <f t="shared" si="546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542"/>
        <v>-1.0669200000000001</v>
      </c>
      <c r="E6975" s="8">
        <f>K7004/1000</f>
        <v>-1.0669200000000001</v>
      </c>
      <c r="F6975" s="4">
        <f t="shared" si="543"/>
        <v>0</v>
      </c>
      <c r="G6975" s="4">
        <f t="shared" si="544"/>
        <v>0</v>
      </c>
      <c r="H6975" s="7">
        <f t="shared" si="545"/>
        <v>0</v>
      </c>
      <c r="I6975" s="7"/>
      <c r="J6975">
        <v>-611.875</v>
      </c>
      <c r="K6975" s="8">
        <f t="shared" si="546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542"/>
        <v>27.904900000000001</v>
      </c>
      <c r="E6976" s="8">
        <f>K7005/1000</f>
        <v>28.324200000000001</v>
      </c>
      <c r="F6976" s="4">
        <f t="shared" si="543"/>
        <v>0.41929999999999978</v>
      </c>
      <c r="G6976" s="4">
        <f t="shared" si="544"/>
        <v>0.41929999999999978</v>
      </c>
      <c r="H6976" s="7">
        <f t="shared" si="545"/>
        <v>0.17581248999999982</v>
      </c>
      <c r="I6976" s="7"/>
      <c r="J6976">
        <v>-611.875</v>
      </c>
      <c r="K6976" s="8">
        <f t="shared" si="546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542"/>
        <v>112.67100000000001</v>
      </c>
      <c r="E6977" s="8">
        <f>K7006/1000</f>
        <v>112.875</v>
      </c>
      <c r="F6977" s="4">
        <f t="shared" si="543"/>
        <v>0.20399999999999352</v>
      </c>
      <c r="G6977" s="4">
        <f t="shared" si="544"/>
        <v>0.20399999999999352</v>
      </c>
      <c r="H6977" s="7">
        <f t="shared" si="545"/>
        <v>4.1615999999997356E-2</v>
      </c>
      <c r="I6977" s="7"/>
      <c r="J6977">
        <v>-611.875</v>
      </c>
      <c r="K6977" s="8">
        <f t="shared" si="546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542"/>
        <v>111.623</v>
      </c>
      <c r="E6978" s="8">
        <f>K7007/1000</f>
        <v>111.79900000000001</v>
      </c>
      <c r="F6978" s="4">
        <f t="shared" si="543"/>
        <v>0.17600000000000193</v>
      </c>
      <c r="G6978" s="4">
        <f t="shared" si="544"/>
        <v>0.17600000000000193</v>
      </c>
      <c r="H6978" s="7">
        <f t="shared" si="545"/>
        <v>3.097600000000068E-2</v>
      </c>
      <c r="I6978" s="7"/>
      <c r="J6978">
        <v>-611.875</v>
      </c>
      <c r="K6978" s="8">
        <f t="shared" si="546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542"/>
        <v>110.82299999999999</v>
      </c>
      <c r="E6979" s="8">
        <f>K7008/1000</f>
        <v>111.298</v>
      </c>
      <c r="F6979" s="4">
        <f t="shared" si="543"/>
        <v>0.47500000000000853</v>
      </c>
      <c r="G6979" s="4">
        <f t="shared" si="544"/>
        <v>0.47500000000000853</v>
      </c>
      <c r="H6979" s="7">
        <f t="shared" si="545"/>
        <v>0.2256250000000081</v>
      </c>
      <c r="I6979" s="7"/>
      <c r="J6979">
        <v>-611.875</v>
      </c>
      <c r="K6979" s="8">
        <f t="shared" si="546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542"/>
        <v>95.948399999999992</v>
      </c>
      <c r="E6980" s="8">
        <f>K7009/1000</f>
        <v>96.009600000000006</v>
      </c>
      <c r="F6980" s="4">
        <f t="shared" si="543"/>
        <v>6.1200000000013688E-2</v>
      </c>
      <c r="G6980" s="4">
        <f t="shared" si="544"/>
        <v>6.1200000000013688E-2</v>
      </c>
      <c r="H6980" s="7">
        <f t="shared" si="545"/>
        <v>3.7454400000016754E-3</v>
      </c>
      <c r="I6980" s="7"/>
      <c r="J6980">
        <v>-1066.92</v>
      </c>
      <c r="K6980" s="8">
        <f t="shared" si="546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542"/>
        <v>54.913499999999999</v>
      </c>
      <c r="E6981" s="8">
        <f>K7010/1000</f>
        <v>55.544899999999998</v>
      </c>
      <c r="F6981" s="4">
        <f t="shared" si="543"/>
        <v>0.6313999999999993</v>
      </c>
      <c r="G6981" s="4">
        <f t="shared" si="544"/>
        <v>0.6313999999999993</v>
      </c>
      <c r="H6981" s="7">
        <f t="shared" si="545"/>
        <v>0.3986659599999991</v>
      </c>
      <c r="I6981" s="7"/>
      <c r="J6981">
        <v>30872.799999999999</v>
      </c>
      <c r="K6981" s="8">
        <f t="shared" si="546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542"/>
        <v>46.707300000000004</v>
      </c>
      <c r="E6982" s="8">
        <f>K7011/1000</f>
        <v>47.572600000000001</v>
      </c>
      <c r="F6982" s="4">
        <f t="shared" si="543"/>
        <v>0.86529999999999774</v>
      </c>
      <c r="G6982" s="4">
        <f t="shared" si="544"/>
        <v>0.86529999999999774</v>
      </c>
      <c r="H6982" s="7">
        <f t="shared" si="545"/>
        <v>0.74874408999999609</v>
      </c>
      <c r="I6982" s="7"/>
      <c r="J6982">
        <v>112849</v>
      </c>
      <c r="K6982" s="8">
        <f t="shared" si="546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542"/>
        <v>69.69619999999999</v>
      </c>
      <c r="E6983" s="8">
        <f>K7012/1000</f>
        <v>71.085700000000003</v>
      </c>
      <c r="F6983" s="4">
        <f t="shared" si="543"/>
        <v>1.3895000000000124</v>
      </c>
      <c r="G6983" s="4">
        <f t="shared" si="544"/>
        <v>1.3895000000000124</v>
      </c>
      <c r="H6983" s="7">
        <f t="shared" si="545"/>
        <v>1.9307102500000344</v>
      </c>
      <c r="I6983" s="7"/>
      <c r="J6983">
        <v>111787</v>
      </c>
      <c r="K6983" s="8">
        <f t="shared" si="546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542"/>
        <v>46.049500000000002</v>
      </c>
      <c r="E6984" s="8">
        <f>K7013/1000</f>
        <v>46.539900000000003</v>
      </c>
      <c r="F6984" s="4">
        <f t="shared" si="543"/>
        <v>0.49040000000000106</v>
      </c>
      <c r="G6984" s="4">
        <f t="shared" si="544"/>
        <v>0.49040000000000106</v>
      </c>
      <c r="H6984" s="7">
        <f t="shared" si="545"/>
        <v>0.24049216000000104</v>
      </c>
      <c r="I6984" s="7"/>
      <c r="J6984">
        <v>111418</v>
      </c>
      <c r="K6984" s="8">
        <f t="shared" si="546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547">C6985/1000</f>
        <v>-0.92471500000000006</v>
      </c>
      <c r="E6985" s="8">
        <f>K7014/1000</f>
        <v>-0.92471500000000006</v>
      </c>
      <c r="F6985" s="4">
        <f t="shared" ref="F6985:F7048" si="548">(E6985- D6985)</f>
        <v>0</v>
      </c>
      <c r="G6985" s="4">
        <f t="shared" ref="G6985:G7048" si="549">ABS(F6985)</f>
        <v>0</v>
      </c>
      <c r="H6985" s="7">
        <f t="shared" ref="H6985:H7048" si="550">(G6985^2)</f>
        <v>0</v>
      </c>
      <c r="I6985" s="7"/>
      <c r="J6985">
        <v>110886</v>
      </c>
      <c r="K6985" s="8">
        <f t="shared" si="546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547"/>
        <v>-1.0669200000000001</v>
      </c>
      <c r="E6986" s="8">
        <f>K7015/1000</f>
        <v>-1.0669200000000001</v>
      </c>
      <c r="F6986" s="4">
        <f t="shared" si="548"/>
        <v>0</v>
      </c>
      <c r="G6986" s="4">
        <f t="shared" si="549"/>
        <v>0</v>
      </c>
      <c r="H6986" s="7">
        <f t="shared" si="550"/>
        <v>0</v>
      </c>
      <c r="I6986" s="7"/>
      <c r="J6986">
        <v>110505</v>
      </c>
      <c r="K6986" s="8">
        <f t="shared" si="546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547"/>
        <v>-0.61187499999999995</v>
      </c>
      <c r="E6987" s="8">
        <f>K7016/1000</f>
        <v>-0.61187499999999995</v>
      </c>
      <c r="F6987" s="4">
        <f t="shared" si="548"/>
        <v>0</v>
      </c>
      <c r="G6987" s="4">
        <f t="shared" si="549"/>
        <v>0</v>
      </c>
      <c r="H6987" s="7">
        <f t="shared" si="550"/>
        <v>0</v>
      </c>
      <c r="I6987" s="7"/>
      <c r="J6987">
        <v>110273</v>
      </c>
      <c r="K6987" s="8">
        <f t="shared" si="546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547"/>
        <v>-0.61187499999999995</v>
      </c>
      <c r="E6988" s="8">
        <f>K7017/1000</f>
        <v>-0.61187499999999995</v>
      </c>
      <c r="F6988" s="4">
        <f t="shared" si="548"/>
        <v>0</v>
      </c>
      <c r="G6988" s="4">
        <f t="shared" si="549"/>
        <v>0</v>
      </c>
      <c r="H6988" s="7">
        <f t="shared" si="550"/>
        <v>0</v>
      </c>
      <c r="I6988" s="7"/>
      <c r="J6988">
        <v>110272</v>
      </c>
      <c r="K6988" s="8">
        <f t="shared" si="546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547"/>
        <v>-0.61187499999999995</v>
      </c>
      <c r="E6989" s="8">
        <f>K7018/1000</f>
        <v>-0.61187499999999995</v>
      </c>
      <c r="F6989" s="4">
        <f t="shared" si="548"/>
        <v>0</v>
      </c>
      <c r="G6989" s="4">
        <f t="shared" si="549"/>
        <v>0</v>
      </c>
      <c r="H6989" s="7">
        <f t="shared" si="550"/>
        <v>0</v>
      </c>
      <c r="I6989" s="7"/>
      <c r="J6989">
        <v>107104</v>
      </c>
      <c r="K6989" s="8">
        <f t="shared" si="546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547"/>
        <v>-0.61187499999999995</v>
      </c>
      <c r="E6990" s="8">
        <f>K7019/1000</f>
        <v>-0.61187499999999995</v>
      </c>
      <c r="F6990" s="4">
        <f t="shared" si="548"/>
        <v>0</v>
      </c>
      <c r="G6990" s="4">
        <f t="shared" si="549"/>
        <v>0</v>
      </c>
      <c r="H6990" s="7">
        <f t="shared" si="550"/>
        <v>0</v>
      </c>
      <c r="I6990" s="7"/>
      <c r="J6990">
        <v>-924.71500000000003</v>
      </c>
      <c r="K6990" s="8">
        <f t="shared" si="546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547"/>
        <v>-0.61187499999999995</v>
      </c>
      <c r="E6991" s="8">
        <f>K7020/1000</f>
        <v>-0.61187499999999995</v>
      </c>
      <c r="F6991" s="4">
        <f t="shared" si="548"/>
        <v>0</v>
      </c>
      <c r="G6991" s="4">
        <f t="shared" si="549"/>
        <v>0</v>
      </c>
      <c r="H6991" s="7">
        <f t="shared" si="550"/>
        <v>0</v>
      </c>
      <c r="I6991" s="7"/>
      <c r="J6991">
        <v>-1066.92</v>
      </c>
      <c r="K6991" s="8">
        <f t="shared" si="546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547"/>
        <v>-0.61187499999999995</v>
      </c>
      <c r="E6992" s="8">
        <f>K7021/1000</f>
        <v>-0.61187499999999995</v>
      </c>
      <c r="F6992" s="4">
        <f t="shared" si="548"/>
        <v>0</v>
      </c>
      <c r="G6992" s="4">
        <f t="shared" si="549"/>
        <v>0</v>
      </c>
      <c r="H6992" s="7">
        <f t="shared" si="550"/>
        <v>0</v>
      </c>
      <c r="I6992" s="7"/>
      <c r="J6992">
        <v>-611.875</v>
      </c>
      <c r="K6992" s="8">
        <f t="shared" si="546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547"/>
        <v>-0.61187499999999995</v>
      </c>
      <c r="E6993" s="8">
        <f>K7022/1000</f>
        <v>-0.61187499999999995</v>
      </c>
      <c r="F6993" s="4">
        <f t="shared" si="548"/>
        <v>0</v>
      </c>
      <c r="G6993" s="4">
        <f t="shared" si="549"/>
        <v>0</v>
      </c>
      <c r="H6993" s="7">
        <f t="shared" si="550"/>
        <v>0</v>
      </c>
      <c r="I6993" s="7"/>
      <c r="J6993">
        <v>-611.875</v>
      </c>
      <c r="K6993" s="8">
        <f t="shared" si="546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547"/>
        <v>-0.61187499999999995</v>
      </c>
      <c r="E6994" s="8">
        <f>K7023/1000</f>
        <v>-0.61187499999999995</v>
      </c>
      <c r="F6994" s="4">
        <f t="shared" si="548"/>
        <v>0</v>
      </c>
      <c r="G6994" s="4">
        <f t="shared" si="549"/>
        <v>0</v>
      </c>
      <c r="H6994" s="7">
        <f t="shared" si="550"/>
        <v>0</v>
      </c>
      <c r="I6994" s="7"/>
      <c r="J6994">
        <v>-611.875</v>
      </c>
      <c r="K6994" s="8">
        <f t="shared" si="546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547"/>
        <v>-0.61187499999999995</v>
      </c>
      <c r="E6995" s="8">
        <f>K7024/1000</f>
        <v>-0.61187499999999995</v>
      </c>
      <c r="F6995" s="4">
        <f t="shared" si="548"/>
        <v>0</v>
      </c>
      <c r="G6995" s="4">
        <f t="shared" si="549"/>
        <v>0</v>
      </c>
      <c r="H6995" s="7">
        <f t="shared" si="550"/>
        <v>0</v>
      </c>
      <c r="I6995" s="7"/>
      <c r="J6995">
        <v>-611.875</v>
      </c>
      <c r="K6995" s="8">
        <f t="shared" si="546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547"/>
        <v>-0.61187499999999995</v>
      </c>
      <c r="E6996" s="8">
        <f>K7025/1000</f>
        <v>-0.61187499999999995</v>
      </c>
      <c r="F6996" s="4">
        <f t="shared" si="548"/>
        <v>0</v>
      </c>
      <c r="G6996" s="4">
        <f t="shared" si="549"/>
        <v>0</v>
      </c>
      <c r="H6996" s="7">
        <f t="shared" si="550"/>
        <v>0</v>
      </c>
      <c r="I6996" s="7"/>
      <c r="J6996">
        <v>-611.875</v>
      </c>
      <c r="K6996" s="8">
        <f t="shared" si="546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547"/>
        <v>-0.61187499999999995</v>
      </c>
      <c r="E6997" s="8">
        <f>K7026/1000</f>
        <v>-0.61187499999999995</v>
      </c>
      <c r="F6997" s="4">
        <f t="shared" si="548"/>
        <v>0</v>
      </c>
      <c r="G6997" s="4">
        <f t="shared" si="549"/>
        <v>0</v>
      </c>
      <c r="H6997" s="7">
        <f t="shared" si="550"/>
        <v>0</v>
      </c>
      <c r="I6997" s="7"/>
      <c r="J6997">
        <v>-611.875</v>
      </c>
      <c r="K6997" s="8">
        <f t="shared" si="546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547"/>
        <v>-0.61187499999999995</v>
      </c>
      <c r="E6998" s="8">
        <f>K7027/1000</f>
        <v>-0.61187499999999995</v>
      </c>
      <c r="F6998" s="4">
        <f t="shared" si="548"/>
        <v>0</v>
      </c>
      <c r="G6998" s="4">
        <f t="shared" si="549"/>
        <v>0</v>
      </c>
      <c r="H6998" s="7">
        <f t="shared" si="550"/>
        <v>0</v>
      </c>
      <c r="I6998" s="7"/>
      <c r="J6998">
        <v>-611.875</v>
      </c>
      <c r="K6998" s="8">
        <f t="shared" si="546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547"/>
        <v>-1.0669200000000001</v>
      </c>
      <c r="E6999" s="8">
        <f>K7028/1000</f>
        <v>-1.0669200000000001</v>
      </c>
      <c r="F6999" s="4">
        <f t="shared" si="548"/>
        <v>0</v>
      </c>
      <c r="G6999" s="4">
        <f t="shared" si="549"/>
        <v>0</v>
      </c>
      <c r="H6999" s="7">
        <f t="shared" si="550"/>
        <v>0</v>
      </c>
      <c r="I6999" s="7"/>
      <c r="J6999">
        <v>-611.875</v>
      </c>
      <c r="K6999" s="8">
        <f t="shared" si="546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547"/>
        <v>5.8388100000000005</v>
      </c>
      <c r="E7000" s="8">
        <f>K7029/1000</f>
        <v>5.7589300000000003</v>
      </c>
      <c r="F7000" s="4">
        <f t="shared" si="548"/>
        <v>-7.9880000000000173E-2</v>
      </c>
      <c r="G7000" s="4">
        <f t="shared" si="549"/>
        <v>7.9880000000000173E-2</v>
      </c>
      <c r="H7000" s="7">
        <f t="shared" si="550"/>
        <v>6.3808144000000273E-3</v>
      </c>
      <c r="I7000" s="7"/>
      <c r="J7000">
        <v>-611.875</v>
      </c>
      <c r="K7000" s="8">
        <f t="shared" si="546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547"/>
        <v>111.71899999999999</v>
      </c>
      <c r="E7001" s="8">
        <f>K7030/1000</f>
        <v>111.94799999999999</v>
      </c>
      <c r="F7001" s="4">
        <f t="shared" si="548"/>
        <v>0.2289999999999992</v>
      </c>
      <c r="G7001" s="4">
        <f t="shared" si="549"/>
        <v>0.2289999999999992</v>
      </c>
      <c r="H7001" s="7">
        <f t="shared" si="550"/>
        <v>5.2440999999999634E-2</v>
      </c>
      <c r="I7001" s="7"/>
      <c r="J7001">
        <v>-611.875</v>
      </c>
      <c r="K7001" s="8">
        <f t="shared" si="546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547"/>
        <v>110.69</v>
      </c>
      <c r="E7002" s="8">
        <f>K7031/1000</f>
        <v>110.873</v>
      </c>
      <c r="F7002" s="4">
        <f t="shared" si="548"/>
        <v>0.18300000000000693</v>
      </c>
      <c r="G7002" s="4">
        <f t="shared" si="549"/>
        <v>0.18300000000000693</v>
      </c>
      <c r="H7002" s="7">
        <f t="shared" si="550"/>
        <v>3.3489000000002538E-2</v>
      </c>
      <c r="I7002" s="7"/>
      <c r="J7002">
        <v>-611.875</v>
      </c>
      <c r="K7002" s="8">
        <f t="shared" si="546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547"/>
        <v>109.907</v>
      </c>
      <c r="E7003" s="8">
        <f>K7032/1000</f>
        <v>110.37</v>
      </c>
      <c r="F7003" s="4">
        <f t="shared" si="548"/>
        <v>0.46300000000000807</v>
      </c>
      <c r="G7003" s="4">
        <f t="shared" si="549"/>
        <v>0.46300000000000807</v>
      </c>
      <c r="H7003" s="7">
        <f t="shared" si="550"/>
        <v>0.21436900000000747</v>
      </c>
      <c r="I7003" s="7"/>
      <c r="J7003">
        <v>-611.875</v>
      </c>
      <c r="K7003" s="8">
        <f t="shared" si="546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547"/>
        <v>109.437</v>
      </c>
      <c r="E7004" s="8">
        <f>K7033/1000</f>
        <v>109.598</v>
      </c>
      <c r="F7004" s="4">
        <f t="shared" si="548"/>
        <v>0.16100000000000136</v>
      </c>
      <c r="G7004" s="4">
        <f t="shared" si="549"/>
        <v>0.16100000000000136</v>
      </c>
      <c r="H7004" s="7">
        <f t="shared" si="550"/>
        <v>2.592100000000044E-2</v>
      </c>
      <c r="I7004" s="7"/>
      <c r="J7004">
        <v>-1066.92</v>
      </c>
      <c r="K7004" s="8">
        <f t="shared" si="546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547"/>
        <v>108.96899999999999</v>
      </c>
      <c r="E7005" s="8">
        <f>K7034/1000</f>
        <v>109.024</v>
      </c>
      <c r="F7005" s="4">
        <f t="shared" si="548"/>
        <v>5.5000000000006821E-2</v>
      </c>
      <c r="G7005" s="4">
        <f t="shared" si="549"/>
        <v>5.5000000000006821E-2</v>
      </c>
      <c r="H7005" s="7">
        <f t="shared" si="550"/>
        <v>3.0250000000007502E-3</v>
      </c>
      <c r="I7005" s="7"/>
      <c r="J7005">
        <v>28324.2</v>
      </c>
      <c r="K7005" s="8">
        <f t="shared" si="546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547"/>
        <v>108.669</v>
      </c>
      <c r="E7006" s="8">
        <f>K7035/1000</f>
        <v>109.01600000000001</v>
      </c>
      <c r="F7006" s="4">
        <f t="shared" si="548"/>
        <v>0.34700000000000841</v>
      </c>
      <c r="G7006" s="4">
        <f t="shared" si="549"/>
        <v>0.34700000000000841</v>
      </c>
      <c r="H7006" s="7">
        <f t="shared" si="550"/>
        <v>0.12040900000000584</v>
      </c>
      <c r="I7006" s="7"/>
      <c r="J7006">
        <v>112875</v>
      </c>
      <c r="K7006" s="8">
        <f t="shared" si="546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547"/>
        <v>108.542</v>
      </c>
      <c r="E7007" s="8">
        <f>K7036/1000</f>
        <v>109.012</v>
      </c>
      <c r="F7007" s="4">
        <f t="shared" si="548"/>
        <v>0.46999999999999886</v>
      </c>
      <c r="G7007" s="4">
        <f t="shared" si="549"/>
        <v>0.46999999999999886</v>
      </c>
      <c r="H7007" s="7">
        <f t="shared" si="550"/>
        <v>0.22089999999999893</v>
      </c>
      <c r="I7007" s="7"/>
      <c r="J7007">
        <v>111799</v>
      </c>
      <c r="K7007" s="8">
        <f t="shared" si="546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547"/>
        <v>83.43180000000001</v>
      </c>
      <c r="E7008" s="8">
        <f>K7037/1000</f>
        <v>84.074100000000001</v>
      </c>
      <c r="F7008" s="4">
        <f t="shared" si="548"/>
        <v>0.64229999999999166</v>
      </c>
      <c r="G7008" s="4">
        <f t="shared" si="549"/>
        <v>0.64229999999999166</v>
      </c>
      <c r="H7008" s="7">
        <f t="shared" si="550"/>
        <v>0.4125492899999893</v>
      </c>
      <c r="I7008" s="7"/>
      <c r="J7008">
        <v>111298</v>
      </c>
      <c r="K7008" s="8">
        <f t="shared" si="546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547"/>
        <v>-0.92471500000000006</v>
      </c>
      <c r="E7009" s="8">
        <f>K7038/1000</f>
        <v>-0.92471500000000006</v>
      </c>
      <c r="F7009" s="4">
        <f t="shared" si="548"/>
        <v>0</v>
      </c>
      <c r="G7009" s="4">
        <f t="shared" si="549"/>
        <v>0</v>
      </c>
      <c r="H7009" s="7">
        <f t="shared" si="550"/>
        <v>0</v>
      </c>
      <c r="I7009" s="7"/>
      <c r="J7009">
        <v>96009.600000000006</v>
      </c>
      <c r="K7009" s="8">
        <f t="shared" si="546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547"/>
        <v>-1.0669200000000001</v>
      </c>
      <c r="E7010" s="8">
        <f>K7039/1000</f>
        <v>-1.0669200000000001</v>
      </c>
      <c r="F7010" s="4">
        <f t="shared" si="548"/>
        <v>0</v>
      </c>
      <c r="G7010" s="4">
        <f t="shared" si="549"/>
        <v>0</v>
      </c>
      <c r="H7010" s="7">
        <f t="shared" si="550"/>
        <v>0</v>
      </c>
      <c r="I7010" s="7"/>
      <c r="J7010">
        <v>55544.9</v>
      </c>
      <c r="K7010" s="8">
        <f t="shared" si="546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547"/>
        <v>-0.61187499999999995</v>
      </c>
      <c r="E7011" s="8">
        <f>K7040/1000</f>
        <v>-0.61187499999999995</v>
      </c>
      <c r="F7011" s="4">
        <f t="shared" si="548"/>
        <v>0</v>
      </c>
      <c r="G7011" s="4">
        <f t="shared" si="549"/>
        <v>0</v>
      </c>
      <c r="H7011" s="7">
        <f t="shared" si="550"/>
        <v>0</v>
      </c>
      <c r="I7011" s="7"/>
      <c r="J7011">
        <v>47572.6</v>
      </c>
      <c r="K7011" s="8">
        <f t="shared" si="546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547"/>
        <v>-0.61187499999999995</v>
      </c>
      <c r="E7012" s="8">
        <f>K7041/1000</f>
        <v>-0.61187499999999995</v>
      </c>
      <c r="F7012" s="4">
        <f t="shared" si="548"/>
        <v>0</v>
      </c>
      <c r="G7012" s="4">
        <f t="shared" si="549"/>
        <v>0</v>
      </c>
      <c r="H7012" s="7">
        <f t="shared" si="550"/>
        <v>0</v>
      </c>
      <c r="I7012" s="7"/>
      <c r="J7012">
        <v>71085.7</v>
      </c>
      <c r="K7012" s="8">
        <f t="shared" si="546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547"/>
        <v>-0.61187499999999995</v>
      </c>
      <c r="E7013" s="8">
        <f>K7042/1000</f>
        <v>-0.61187499999999995</v>
      </c>
      <c r="F7013" s="4">
        <f t="shared" si="548"/>
        <v>0</v>
      </c>
      <c r="G7013" s="4">
        <f t="shared" si="549"/>
        <v>0</v>
      </c>
      <c r="H7013" s="7">
        <f t="shared" si="550"/>
        <v>0</v>
      </c>
      <c r="I7013" s="7"/>
      <c r="J7013">
        <v>46539.9</v>
      </c>
      <c r="K7013" s="8">
        <f t="shared" si="546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547"/>
        <v>-0.61187499999999995</v>
      </c>
      <c r="E7014" s="8">
        <f>K7043/1000</f>
        <v>-0.61187499999999995</v>
      </c>
      <c r="F7014" s="4">
        <f t="shared" si="548"/>
        <v>0</v>
      </c>
      <c r="G7014" s="4">
        <f t="shared" si="549"/>
        <v>0</v>
      </c>
      <c r="H7014" s="7">
        <f t="shared" si="550"/>
        <v>0</v>
      </c>
      <c r="I7014" s="7"/>
      <c r="J7014">
        <v>-924.71500000000003</v>
      </c>
      <c r="K7014" s="8">
        <f t="shared" si="546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547"/>
        <v>-0.61187499999999995</v>
      </c>
      <c r="E7015" s="8">
        <f>K7044/1000</f>
        <v>-0.61187499999999995</v>
      </c>
      <c r="F7015" s="4">
        <f t="shared" si="548"/>
        <v>0</v>
      </c>
      <c r="G7015" s="4">
        <f t="shared" si="549"/>
        <v>0</v>
      </c>
      <c r="H7015" s="7">
        <f t="shared" si="550"/>
        <v>0</v>
      </c>
      <c r="I7015" s="7"/>
      <c r="J7015">
        <v>-1066.92</v>
      </c>
      <c r="K7015" s="8">
        <f t="shared" si="546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547"/>
        <v>-0.61187499999999995</v>
      </c>
      <c r="E7016" s="8">
        <f>K7045/1000</f>
        <v>-0.61187499999999995</v>
      </c>
      <c r="F7016" s="4">
        <f t="shared" si="548"/>
        <v>0</v>
      </c>
      <c r="G7016" s="4">
        <f t="shared" si="549"/>
        <v>0</v>
      </c>
      <c r="H7016" s="7">
        <f t="shared" si="550"/>
        <v>0</v>
      </c>
      <c r="I7016" s="7"/>
      <c r="J7016">
        <v>-611.875</v>
      </c>
      <c r="K7016" s="8">
        <f t="shared" si="546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547"/>
        <v>-0.61187499999999995</v>
      </c>
      <c r="E7017" s="8">
        <f>K7046/1000</f>
        <v>-0.61187499999999995</v>
      </c>
      <c r="F7017" s="4">
        <f t="shared" si="548"/>
        <v>0</v>
      </c>
      <c r="G7017" s="4">
        <f t="shared" si="549"/>
        <v>0</v>
      </c>
      <c r="H7017" s="7">
        <f t="shared" si="550"/>
        <v>0</v>
      </c>
      <c r="I7017" s="7"/>
      <c r="J7017">
        <v>-611.875</v>
      </c>
      <c r="K7017" s="8">
        <f t="shared" si="546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547"/>
        <v>-0.61187499999999995</v>
      </c>
      <c r="E7018" s="8">
        <f>K7047/1000</f>
        <v>-0.61187499999999995</v>
      </c>
      <c r="F7018" s="4">
        <f t="shared" si="548"/>
        <v>0</v>
      </c>
      <c r="G7018" s="4">
        <f t="shared" si="549"/>
        <v>0</v>
      </c>
      <c r="H7018" s="7">
        <f t="shared" si="550"/>
        <v>0</v>
      </c>
      <c r="I7018" s="7"/>
      <c r="J7018">
        <v>-611.875</v>
      </c>
      <c r="K7018" s="8">
        <f t="shared" si="546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547"/>
        <v>-0.61187499999999995</v>
      </c>
      <c r="E7019" s="8">
        <f>K7048/1000</f>
        <v>-0.61187499999999995</v>
      </c>
      <c r="F7019" s="4">
        <f t="shared" si="548"/>
        <v>0</v>
      </c>
      <c r="G7019" s="4">
        <f t="shared" si="549"/>
        <v>0</v>
      </c>
      <c r="H7019" s="7">
        <f t="shared" si="550"/>
        <v>0</v>
      </c>
      <c r="I7019" s="7"/>
      <c r="J7019">
        <v>-611.875</v>
      </c>
      <c r="K7019" s="8">
        <f t="shared" si="546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547"/>
        <v>-0.61187499999999995</v>
      </c>
      <c r="E7020" s="8">
        <f>K7049/1000</f>
        <v>-0.61187499999999995</v>
      </c>
      <c r="F7020" s="4">
        <f t="shared" si="548"/>
        <v>0</v>
      </c>
      <c r="G7020" s="4">
        <f t="shared" si="549"/>
        <v>0</v>
      </c>
      <c r="H7020" s="7">
        <f t="shared" si="550"/>
        <v>0</v>
      </c>
      <c r="I7020" s="7"/>
      <c r="J7020">
        <v>-611.875</v>
      </c>
      <c r="K7020" s="8">
        <f t="shared" ref="K7020:K7083" si="55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547"/>
        <v>-0.61187499999999995</v>
      </c>
      <c r="E7021" s="8">
        <f>K7050/1000</f>
        <v>-0.61187499999999995</v>
      </c>
      <c r="F7021" s="4">
        <f t="shared" si="548"/>
        <v>0</v>
      </c>
      <c r="G7021" s="4">
        <f t="shared" si="549"/>
        <v>0</v>
      </c>
      <c r="H7021" s="7">
        <f t="shared" si="550"/>
        <v>0</v>
      </c>
      <c r="I7021" s="7"/>
      <c r="J7021">
        <v>-611.875</v>
      </c>
      <c r="K7021" s="8">
        <f t="shared" si="55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547"/>
        <v>-0.61187499999999995</v>
      </c>
      <c r="E7022" s="8">
        <f>K7051/1000</f>
        <v>-0.61187499999999995</v>
      </c>
      <c r="F7022" s="4">
        <f t="shared" si="548"/>
        <v>0</v>
      </c>
      <c r="G7022" s="4">
        <f t="shared" si="549"/>
        <v>0</v>
      </c>
      <c r="H7022" s="7">
        <f t="shared" si="550"/>
        <v>0</v>
      </c>
      <c r="I7022" s="7"/>
      <c r="J7022">
        <v>-611.875</v>
      </c>
      <c r="K7022" s="8">
        <f t="shared" si="55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547"/>
        <v>-1.0669200000000001</v>
      </c>
      <c r="E7023" s="8">
        <f>K7052/1000</f>
        <v>-1.0669200000000001</v>
      </c>
      <c r="F7023" s="4">
        <f t="shared" si="548"/>
        <v>0</v>
      </c>
      <c r="G7023" s="4">
        <f t="shared" si="549"/>
        <v>0</v>
      </c>
      <c r="H7023" s="7">
        <f t="shared" si="550"/>
        <v>0</v>
      </c>
      <c r="I7023" s="7"/>
      <c r="J7023">
        <v>-611.875</v>
      </c>
      <c r="K7023" s="8">
        <f t="shared" si="55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547"/>
        <v>5.6559300000000006</v>
      </c>
      <c r="E7024" s="8">
        <f>K7053/1000</f>
        <v>5.5798699999999997</v>
      </c>
      <c r="F7024" s="4">
        <f t="shared" si="548"/>
        <v>-7.6060000000000905E-2</v>
      </c>
      <c r="G7024" s="4">
        <f t="shared" si="549"/>
        <v>7.6060000000000905E-2</v>
      </c>
      <c r="H7024" s="7">
        <f t="shared" si="550"/>
        <v>5.7851236000001378E-3</v>
      </c>
      <c r="I7024" s="7"/>
      <c r="J7024">
        <v>-611.875</v>
      </c>
      <c r="K7024" s="8">
        <f t="shared" si="55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547"/>
        <v>111.474</v>
      </c>
      <c r="E7025" s="8">
        <f>K7054/1000</f>
        <v>111.709</v>
      </c>
      <c r="F7025" s="4">
        <f t="shared" si="548"/>
        <v>0.23499999999999943</v>
      </c>
      <c r="G7025" s="4">
        <f t="shared" si="549"/>
        <v>0.23499999999999943</v>
      </c>
      <c r="H7025" s="7">
        <f t="shared" si="550"/>
        <v>5.5224999999999733E-2</v>
      </c>
      <c r="I7025" s="7"/>
      <c r="J7025">
        <v>-611.875</v>
      </c>
      <c r="K7025" s="8">
        <f t="shared" si="55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547"/>
        <v>110.33499999999999</v>
      </c>
      <c r="E7026" s="8">
        <f>K7055/1000</f>
        <v>110.553</v>
      </c>
      <c r="F7026" s="4">
        <f t="shared" si="548"/>
        <v>0.21800000000000352</v>
      </c>
      <c r="G7026" s="4">
        <f t="shared" si="549"/>
        <v>0.21800000000000352</v>
      </c>
      <c r="H7026" s="7">
        <f t="shared" si="550"/>
        <v>4.7524000000001537E-2</v>
      </c>
      <c r="I7026" s="7"/>
      <c r="J7026">
        <v>-611.875</v>
      </c>
      <c r="K7026" s="8">
        <f t="shared" si="55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547"/>
        <v>109.41500000000001</v>
      </c>
      <c r="E7027" s="8">
        <f>K7056/1000</f>
        <v>109.48</v>
      </c>
      <c r="F7027" s="4">
        <f t="shared" si="548"/>
        <v>6.4999999999997726E-2</v>
      </c>
      <c r="G7027" s="4">
        <f t="shared" si="549"/>
        <v>6.4999999999997726E-2</v>
      </c>
      <c r="H7027" s="7">
        <f t="shared" si="550"/>
        <v>4.2249999999997047E-3</v>
      </c>
      <c r="I7027" s="7"/>
      <c r="J7027">
        <v>-611.875</v>
      </c>
      <c r="K7027" s="8">
        <f t="shared" si="55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547"/>
        <v>108.779</v>
      </c>
      <c r="E7028" s="8">
        <f>K7057/1000</f>
        <v>109.166</v>
      </c>
      <c r="F7028" s="4">
        <f t="shared" si="548"/>
        <v>0.38700000000000045</v>
      </c>
      <c r="G7028" s="4">
        <f t="shared" si="549"/>
        <v>0.38700000000000045</v>
      </c>
      <c r="H7028" s="7">
        <f t="shared" si="550"/>
        <v>0.14976900000000035</v>
      </c>
      <c r="I7028" s="7"/>
      <c r="J7028">
        <v>-1066.92</v>
      </c>
      <c r="K7028" s="8">
        <f t="shared" si="55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547"/>
        <v>108.10599999999999</v>
      </c>
      <c r="E7029" s="8">
        <f>K7058/1000</f>
        <v>108.499</v>
      </c>
      <c r="F7029" s="4">
        <f t="shared" si="548"/>
        <v>0.39300000000000068</v>
      </c>
      <c r="G7029" s="4">
        <f t="shared" si="549"/>
        <v>0.39300000000000068</v>
      </c>
      <c r="H7029" s="7">
        <f t="shared" si="550"/>
        <v>0.15444900000000053</v>
      </c>
      <c r="I7029" s="7"/>
      <c r="J7029">
        <v>5758.93</v>
      </c>
      <c r="K7029" s="8">
        <f t="shared" si="55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547"/>
        <v>107.755</v>
      </c>
      <c r="E7030" s="8">
        <f>K7059/1000</f>
        <v>108.15</v>
      </c>
      <c r="F7030" s="4">
        <f t="shared" si="548"/>
        <v>0.39500000000001023</v>
      </c>
      <c r="G7030" s="4">
        <f t="shared" si="549"/>
        <v>0.39500000000001023</v>
      </c>
      <c r="H7030" s="7">
        <f t="shared" si="550"/>
        <v>0.15602500000000807</v>
      </c>
      <c r="I7030" s="7"/>
      <c r="J7030">
        <v>111948</v>
      </c>
      <c r="K7030" s="8">
        <f t="shared" si="55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547"/>
        <v>107.666</v>
      </c>
      <c r="E7031" s="8">
        <f>K7060/1000</f>
        <v>108.149</v>
      </c>
      <c r="F7031" s="4">
        <f t="shared" si="548"/>
        <v>0.48300000000000409</v>
      </c>
      <c r="G7031" s="4">
        <f t="shared" si="549"/>
        <v>0.48300000000000409</v>
      </c>
      <c r="H7031" s="7">
        <f t="shared" si="550"/>
        <v>0.23328900000000397</v>
      </c>
      <c r="I7031" s="7"/>
      <c r="J7031">
        <v>110873</v>
      </c>
      <c r="K7031" s="8">
        <f t="shared" si="55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547"/>
        <v>78.549899999999994</v>
      </c>
      <c r="E7032" s="8">
        <f>K7061/1000</f>
        <v>79.278199999999998</v>
      </c>
      <c r="F7032" s="4">
        <f t="shared" si="548"/>
        <v>0.72830000000000439</v>
      </c>
      <c r="G7032" s="4">
        <f t="shared" si="549"/>
        <v>0.72830000000000439</v>
      </c>
      <c r="H7032" s="7">
        <f t="shared" si="550"/>
        <v>0.53042089000000636</v>
      </c>
      <c r="I7032" s="7"/>
      <c r="J7032">
        <v>110370</v>
      </c>
      <c r="K7032" s="8">
        <f t="shared" si="55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547"/>
        <v>-0.92471500000000006</v>
      </c>
      <c r="E7033" s="8">
        <f>K7062/1000</f>
        <v>-0.92471500000000006</v>
      </c>
      <c r="F7033" s="4">
        <f t="shared" si="548"/>
        <v>0</v>
      </c>
      <c r="G7033" s="4">
        <f t="shared" si="549"/>
        <v>0</v>
      </c>
      <c r="H7033" s="7">
        <f t="shared" si="550"/>
        <v>0</v>
      </c>
      <c r="I7033" s="7"/>
      <c r="J7033">
        <v>109598</v>
      </c>
      <c r="K7033" s="8">
        <f t="shared" si="55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547"/>
        <v>-0.61187499999999995</v>
      </c>
      <c r="E7034" s="8">
        <f>K7063/1000</f>
        <v>-0.61187499999999995</v>
      </c>
      <c r="F7034" s="4">
        <f t="shared" si="548"/>
        <v>0</v>
      </c>
      <c r="G7034" s="4">
        <f t="shared" si="549"/>
        <v>0</v>
      </c>
      <c r="H7034" s="7">
        <f t="shared" si="550"/>
        <v>0</v>
      </c>
      <c r="I7034" s="7"/>
      <c r="J7034">
        <v>109024</v>
      </c>
      <c r="K7034" s="8">
        <f t="shared" si="55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547"/>
        <v>-0.61187499999999995</v>
      </c>
      <c r="E7035" s="8">
        <f>K7064/1000</f>
        <v>-0.61187499999999995</v>
      </c>
      <c r="F7035" s="4">
        <f t="shared" si="548"/>
        <v>0</v>
      </c>
      <c r="G7035" s="4">
        <f t="shared" si="549"/>
        <v>0</v>
      </c>
      <c r="H7035" s="7">
        <f t="shared" si="550"/>
        <v>0</v>
      </c>
      <c r="I7035" s="7"/>
      <c r="J7035">
        <v>109016</v>
      </c>
      <c r="K7035" s="8">
        <f t="shared" si="55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547"/>
        <v>-0.61187499999999995</v>
      </c>
      <c r="E7036" s="8">
        <f>K7065/1000</f>
        <v>-0.61187499999999995</v>
      </c>
      <c r="F7036" s="4">
        <f t="shared" si="548"/>
        <v>0</v>
      </c>
      <c r="G7036" s="4">
        <f t="shared" si="549"/>
        <v>0</v>
      </c>
      <c r="H7036" s="7">
        <f t="shared" si="550"/>
        <v>0</v>
      </c>
      <c r="I7036" s="7"/>
      <c r="J7036">
        <v>109012</v>
      </c>
      <c r="K7036" s="8">
        <f t="shared" si="55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547"/>
        <v>-0.61187499999999995</v>
      </c>
      <c r="E7037" s="8">
        <f>K7066/1000</f>
        <v>-0.61187499999999995</v>
      </c>
      <c r="F7037" s="4">
        <f t="shared" si="548"/>
        <v>0</v>
      </c>
      <c r="G7037" s="4">
        <f t="shared" si="549"/>
        <v>0</v>
      </c>
      <c r="H7037" s="7">
        <f t="shared" si="550"/>
        <v>0</v>
      </c>
      <c r="I7037" s="7"/>
      <c r="J7037">
        <v>84074.1</v>
      </c>
      <c r="K7037" s="8">
        <f t="shared" si="55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547"/>
        <v>-0.61187499999999995</v>
      </c>
      <c r="E7038" s="8">
        <f>K7067/1000</f>
        <v>-0.61187499999999995</v>
      </c>
      <c r="F7038" s="4">
        <f t="shared" si="548"/>
        <v>0</v>
      </c>
      <c r="G7038" s="4">
        <f t="shared" si="549"/>
        <v>0</v>
      </c>
      <c r="H7038" s="7">
        <f t="shared" si="550"/>
        <v>0</v>
      </c>
      <c r="I7038" s="7"/>
      <c r="J7038">
        <v>-924.71500000000003</v>
      </c>
      <c r="K7038" s="8">
        <f t="shared" si="55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547"/>
        <v>-0.61187499999999995</v>
      </c>
      <c r="E7039" s="8">
        <f>K7068/1000</f>
        <v>-0.61187499999999995</v>
      </c>
      <c r="F7039" s="4">
        <f t="shared" si="548"/>
        <v>0</v>
      </c>
      <c r="G7039" s="4">
        <f t="shared" si="549"/>
        <v>0</v>
      </c>
      <c r="H7039" s="7">
        <f t="shared" si="550"/>
        <v>0</v>
      </c>
      <c r="I7039" s="7"/>
      <c r="J7039">
        <v>-1066.92</v>
      </c>
      <c r="K7039" s="8">
        <f t="shared" si="55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547"/>
        <v>-0.61187499999999995</v>
      </c>
      <c r="E7040" s="8">
        <f>K7069/1000</f>
        <v>-0.61187499999999995</v>
      </c>
      <c r="F7040" s="4">
        <f t="shared" si="548"/>
        <v>0</v>
      </c>
      <c r="G7040" s="4">
        <f t="shared" si="549"/>
        <v>0</v>
      </c>
      <c r="H7040" s="7">
        <f t="shared" si="550"/>
        <v>0</v>
      </c>
      <c r="I7040" s="7"/>
      <c r="J7040">
        <v>-611.875</v>
      </c>
      <c r="K7040" s="8">
        <f t="shared" si="55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547"/>
        <v>-0.61187499999999995</v>
      </c>
      <c r="E7041" s="8">
        <f>K7070/1000</f>
        <v>-0.61187499999999995</v>
      </c>
      <c r="F7041" s="4">
        <f t="shared" si="548"/>
        <v>0</v>
      </c>
      <c r="G7041" s="4">
        <f t="shared" si="549"/>
        <v>0</v>
      </c>
      <c r="H7041" s="7">
        <f t="shared" si="550"/>
        <v>0</v>
      </c>
      <c r="I7041" s="7"/>
      <c r="J7041">
        <v>-611.875</v>
      </c>
      <c r="K7041" s="8">
        <f t="shared" si="55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547"/>
        <v>-0.61187499999999995</v>
      </c>
      <c r="E7042" s="8">
        <f>K7071/1000</f>
        <v>-0.61187499999999995</v>
      </c>
      <c r="F7042" s="4">
        <f t="shared" si="548"/>
        <v>0</v>
      </c>
      <c r="G7042" s="4">
        <f t="shared" si="549"/>
        <v>0</v>
      </c>
      <c r="H7042" s="7">
        <f t="shared" si="550"/>
        <v>0</v>
      </c>
      <c r="I7042" s="7"/>
      <c r="J7042">
        <v>-611.875</v>
      </c>
      <c r="K7042" s="8">
        <f t="shared" si="55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547"/>
        <v>-0.61187499999999995</v>
      </c>
      <c r="E7043" s="8">
        <f>K7072/1000</f>
        <v>-0.61187499999999995</v>
      </c>
      <c r="F7043" s="4">
        <f t="shared" si="548"/>
        <v>0</v>
      </c>
      <c r="G7043" s="4">
        <f t="shared" si="549"/>
        <v>0</v>
      </c>
      <c r="H7043" s="7">
        <f t="shared" si="550"/>
        <v>0</v>
      </c>
      <c r="I7043" s="7"/>
      <c r="J7043">
        <v>-611.875</v>
      </c>
      <c r="K7043" s="8">
        <f t="shared" si="55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547"/>
        <v>-0.61187499999999995</v>
      </c>
      <c r="E7044" s="8">
        <f>K7073/1000</f>
        <v>-0.61187499999999995</v>
      </c>
      <c r="F7044" s="4">
        <f t="shared" si="548"/>
        <v>0</v>
      </c>
      <c r="G7044" s="4">
        <f t="shared" si="549"/>
        <v>0</v>
      </c>
      <c r="H7044" s="7">
        <f t="shared" si="550"/>
        <v>0</v>
      </c>
      <c r="I7044" s="7"/>
      <c r="J7044">
        <v>-611.875</v>
      </c>
      <c r="K7044" s="8">
        <f t="shared" si="55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547"/>
        <v>-0.61187499999999995</v>
      </c>
      <c r="E7045" s="8">
        <f>K7074/1000</f>
        <v>-0.61187499999999995</v>
      </c>
      <c r="F7045" s="4">
        <f t="shared" si="548"/>
        <v>0</v>
      </c>
      <c r="G7045" s="4">
        <f t="shared" si="549"/>
        <v>0</v>
      </c>
      <c r="H7045" s="7">
        <f t="shared" si="550"/>
        <v>0</v>
      </c>
      <c r="I7045" s="7"/>
      <c r="J7045">
        <v>-611.875</v>
      </c>
      <c r="K7045" s="8">
        <f t="shared" si="55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547"/>
        <v>-0.61187499999999995</v>
      </c>
      <c r="E7046" s="8">
        <f>K7075/1000</f>
        <v>-0.61187499999999995</v>
      </c>
      <c r="F7046" s="4">
        <f t="shared" si="548"/>
        <v>0</v>
      </c>
      <c r="G7046" s="4">
        <f t="shared" si="549"/>
        <v>0</v>
      </c>
      <c r="H7046" s="7">
        <f t="shared" si="550"/>
        <v>0</v>
      </c>
      <c r="I7046" s="7"/>
      <c r="J7046">
        <v>-611.875</v>
      </c>
      <c r="K7046" s="8">
        <f t="shared" si="55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547"/>
        <v>-1.0669200000000001</v>
      </c>
      <c r="E7047" s="8">
        <f>K7076/1000</f>
        <v>-1.0669200000000001</v>
      </c>
      <c r="F7047" s="4">
        <f t="shared" si="548"/>
        <v>0</v>
      </c>
      <c r="G7047" s="4">
        <f t="shared" si="549"/>
        <v>0</v>
      </c>
      <c r="H7047" s="7">
        <f t="shared" si="550"/>
        <v>0</v>
      </c>
      <c r="I7047" s="7"/>
      <c r="J7047">
        <v>-611.875</v>
      </c>
      <c r="K7047" s="8">
        <f t="shared" si="55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547"/>
        <v>23.150599999999997</v>
      </c>
      <c r="E7048" s="8">
        <f>K7077/1000</f>
        <v>23.151299999999999</v>
      </c>
      <c r="F7048" s="4">
        <f t="shared" si="548"/>
        <v>7.0000000000192131E-4</v>
      </c>
      <c r="G7048" s="4">
        <f t="shared" si="549"/>
        <v>7.0000000000192131E-4</v>
      </c>
      <c r="H7048" s="7">
        <f t="shared" si="550"/>
        <v>4.9000000000268983E-7</v>
      </c>
      <c r="I7048" s="7"/>
      <c r="J7048">
        <v>-611.875</v>
      </c>
      <c r="K7048" s="8">
        <f t="shared" si="55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552">C7049/1000</f>
        <v>111.925</v>
      </c>
      <c r="E7049" s="8">
        <f>K7078/1000</f>
        <v>112.116</v>
      </c>
      <c r="F7049" s="4">
        <f t="shared" ref="F7049:F7112" si="553">(E7049- D7049)</f>
        <v>0.1910000000000025</v>
      </c>
      <c r="G7049" s="4">
        <f t="shared" ref="G7049:G7112" si="554">ABS(F7049)</f>
        <v>0.1910000000000025</v>
      </c>
      <c r="H7049" s="7">
        <f t="shared" ref="H7049:H7112" si="555">(G7049^2)</f>
        <v>3.6481000000000957E-2</v>
      </c>
      <c r="I7049" s="7"/>
      <c r="J7049">
        <v>-611.875</v>
      </c>
      <c r="K7049" s="8">
        <f t="shared" si="55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552"/>
        <v>111.038</v>
      </c>
      <c r="E7050" s="8">
        <f>K7079/1000</f>
        <v>111.166</v>
      </c>
      <c r="F7050" s="4">
        <f t="shared" si="553"/>
        <v>0.12800000000000011</v>
      </c>
      <c r="G7050" s="4">
        <f t="shared" si="554"/>
        <v>0.12800000000000011</v>
      </c>
      <c r="H7050" s="7">
        <f t="shared" si="555"/>
        <v>1.638400000000003E-2</v>
      </c>
      <c r="I7050" s="7"/>
      <c r="J7050">
        <v>-611.875</v>
      </c>
      <c r="K7050" s="8">
        <f t="shared" si="55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552"/>
        <v>110.23099999999999</v>
      </c>
      <c r="E7051" s="8">
        <f>K7080/1000</f>
        <v>110.854</v>
      </c>
      <c r="F7051" s="4">
        <f t="shared" si="553"/>
        <v>0.62300000000000466</v>
      </c>
      <c r="G7051" s="4">
        <f t="shared" si="554"/>
        <v>0.62300000000000466</v>
      </c>
      <c r="H7051" s="7">
        <f t="shared" si="555"/>
        <v>0.38812900000000583</v>
      </c>
      <c r="I7051" s="7"/>
      <c r="J7051">
        <v>-611.875</v>
      </c>
      <c r="K7051" s="8">
        <f t="shared" si="55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552"/>
        <v>109.56</v>
      </c>
      <c r="E7052" s="8">
        <f>K7081/1000</f>
        <v>109.666</v>
      </c>
      <c r="F7052" s="4">
        <f t="shared" si="553"/>
        <v>0.10599999999999454</v>
      </c>
      <c r="G7052" s="4">
        <f t="shared" si="554"/>
        <v>0.10599999999999454</v>
      </c>
      <c r="H7052" s="7">
        <f t="shared" si="555"/>
        <v>1.1235999999998842E-2</v>
      </c>
      <c r="I7052" s="7"/>
      <c r="J7052">
        <v>-1066.92</v>
      </c>
      <c r="K7052" s="8">
        <f t="shared" si="55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552"/>
        <v>108.877</v>
      </c>
      <c r="E7053" s="8">
        <f>K7082/1000</f>
        <v>108.949</v>
      </c>
      <c r="F7053" s="4">
        <f t="shared" si="553"/>
        <v>7.2000000000002728E-2</v>
      </c>
      <c r="G7053" s="4">
        <f t="shared" si="554"/>
        <v>7.2000000000002728E-2</v>
      </c>
      <c r="H7053" s="7">
        <f t="shared" si="555"/>
        <v>5.1840000000003932E-3</v>
      </c>
      <c r="I7053" s="7"/>
      <c r="J7053">
        <v>5579.87</v>
      </c>
      <c r="K7053" s="8">
        <f t="shared" si="55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552"/>
        <v>108.43300000000001</v>
      </c>
      <c r="E7054" s="8">
        <f>K7083/1000</f>
        <v>108.82299999999999</v>
      </c>
      <c r="F7054" s="4">
        <f t="shared" si="553"/>
        <v>0.38999999999998636</v>
      </c>
      <c r="G7054" s="4">
        <f t="shared" si="554"/>
        <v>0.38999999999998636</v>
      </c>
      <c r="H7054" s="7">
        <f t="shared" si="555"/>
        <v>0.15209999999998935</v>
      </c>
      <c r="I7054" s="7"/>
      <c r="J7054">
        <v>111709</v>
      </c>
      <c r="K7054" s="8">
        <f t="shared" si="55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552"/>
        <v>108.23</v>
      </c>
      <c r="E7055" s="8">
        <f>K7084/1000</f>
        <v>108.61799999999999</v>
      </c>
      <c r="F7055" s="4">
        <f t="shared" si="553"/>
        <v>0.38799999999999102</v>
      </c>
      <c r="G7055" s="4">
        <f t="shared" si="554"/>
        <v>0.38799999999999102</v>
      </c>
      <c r="H7055" s="7">
        <f t="shared" si="555"/>
        <v>0.15054399999999302</v>
      </c>
      <c r="I7055" s="7"/>
      <c r="J7055">
        <v>110553</v>
      </c>
      <c r="K7055" s="8">
        <f t="shared" si="55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552"/>
        <v>101.11</v>
      </c>
      <c r="E7056" s="8">
        <f>K7085/1000</f>
        <v>101.977</v>
      </c>
      <c r="F7056" s="4">
        <f t="shared" si="553"/>
        <v>0.86700000000000443</v>
      </c>
      <c r="G7056" s="4">
        <f t="shared" si="554"/>
        <v>0.86700000000000443</v>
      </c>
      <c r="H7056" s="7">
        <f t="shared" si="555"/>
        <v>0.75168900000000771</v>
      </c>
      <c r="I7056" s="7"/>
      <c r="J7056">
        <v>109480</v>
      </c>
      <c r="K7056" s="8">
        <f t="shared" si="55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552"/>
        <v>-0.92471500000000006</v>
      </c>
      <c r="E7057" s="8">
        <f>K7086/1000</f>
        <v>-0.92471500000000006</v>
      </c>
      <c r="F7057" s="4">
        <f t="shared" si="553"/>
        <v>0</v>
      </c>
      <c r="G7057" s="4">
        <f t="shared" si="554"/>
        <v>0</v>
      </c>
      <c r="H7057" s="7">
        <f t="shared" si="555"/>
        <v>0</v>
      </c>
      <c r="I7057" s="7"/>
      <c r="J7057">
        <v>109166</v>
      </c>
      <c r="K7057" s="8">
        <f t="shared" si="55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552"/>
        <v>-0.61187499999999995</v>
      </c>
      <c r="E7058" s="8">
        <f>K7087/1000</f>
        <v>-0.61187499999999995</v>
      </c>
      <c r="F7058" s="4">
        <f t="shared" si="553"/>
        <v>0</v>
      </c>
      <c r="G7058" s="4">
        <f t="shared" si="554"/>
        <v>0</v>
      </c>
      <c r="H7058" s="7">
        <f t="shared" si="555"/>
        <v>0</v>
      </c>
      <c r="I7058" s="7"/>
      <c r="J7058">
        <v>108499</v>
      </c>
      <c r="K7058" s="8">
        <f t="shared" si="55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552"/>
        <v>-0.61187499999999995</v>
      </c>
      <c r="E7059" s="8">
        <f>K7088/1000</f>
        <v>-0.61187499999999995</v>
      </c>
      <c r="F7059" s="4">
        <f t="shared" si="553"/>
        <v>0</v>
      </c>
      <c r="G7059" s="4">
        <f t="shared" si="554"/>
        <v>0</v>
      </c>
      <c r="H7059" s="7">
        <f t="shared" si="555"/>
        <v>0</v>
      </c>
      <c r="I7059" s="7"/>
      <c r="J7059">
        <v>108150</v>
      </c>
      <c r="K7059" s="8">
        <f t="shared" si="55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552"/>
        <v>-0.61187499999999995</v>
      </c>
      <c r="E7060" s="8">
        <f>K7089/1000</f>
        <v>-0.61187499999999995</v>
      </c>
      <c r="F7060" s="4">
        <f t="shared" si="553"/>
        <v>0</v>
      </c>
      <c r="G7060" s="4">
        <f t="shared" si="554"/>
        <v>0</v>
      </c>
      <c r="H7060" s="7">
        <f t="shared" si="555"/>
        <v>0</v>
      </c>
      <c r="I7060" s="7"/>
      <c r="J7060">
        <v>108149</v>
      </c>
      <c r="K7060" s="8">
        <f t="shared" si="55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552"/>
        <v>-0.61187499999999995</v>
      </c>
      <c r="E7061" s="8">
        <f>K7090/1000</f>
        <v>-0.61187499999999995</v>
      </c>
      <c r="F7061" s="4">
        <f t="shared" si="553"/>
        <v>0</v>
      </c>
      <c r="G7061" s="4">
        <f t="shared" si="554"/>
        <v>0</v>
      </c>
      <c r="H7061" s="7">
        <f t="shared" si="555"/>
        <v>0</v>
      </c>
      <c r="I7061" s="7"/>
      <c r="J7061">
        <v>79278.2</v>
      </c>
      <c r="K7061" s="8">
        <f t="shared" si="55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552"/>
        <v>-0.61187499999999995</v>
      </c>
      <c r="E7062" s="8">
        <f>K7091/1000</f>
        <v>-0.61187499999999995</v>
      </c>
      <c r="F7062" s="4">
        <f t="shared" si="553"/>
        <v>0</v>
      </c>
      <c r="G7062" s="4">
        <f t="shared" si="554"/>
        <v>0</v>
      </c>
      <c r="H7062" s="7">
        <f t="shared" si="555"/>
        <v>0</v>
      </c>
      <c r="I7062" s="7"/>
      <c r="J7062">
        <v>-924.71500000000003</v>
      </c>
      <c r="K7062" s="8">
        <f t="shared" si="55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552"/>
        <v>-0.61187499999999995</v>
      </c>
      <c r="E7063" s="8">
        <f>K7092/1000</f>
        <v>-0.61187499999999995</v>
      </c>
      <c r="F7063" s="4">
        <f t="shared" si="553"/>
        <v>0</v>
      </c>
      <c r="G7063" s="4">
        <f t="shared" si="554"/>
        <v>0</v>
      </c>
      <c r="H7063" s="7">
        <f t="shared" si="555"/>
        <v>0</v>
      </c>
      <c r="I7063" s="7"/>
      <c r="J7063">
        <v>-611.875</v>
      </c>
      <c r="K7063" s="8">
        <f t="shared" si="55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552"/>
        <v>-0.61187499999999995</v>
      </c>
      <c r="E7064" s="8">
        <f>K7093/1000</f>
        <v>-0.61187499999999995</v>
      </c>
      <c r="F7064" s="4">
        <f t="shared" si="553"/>
        <v>0</v>
      </c>
      <c r="G7064" s="4">
        <f t="shared" si="554"/>
        <v>0</v>
      </c>
      <c r="H7064" s="7">
        <f t="shared" si="555"/>
        <v>0</v>
      </c>
      <c r="I7064" s="7"/>
      <c r="J7064">
        <v>-611.875</v>
      </c>
      <c r="K7064" s="8">
        <f t="shared" si="55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552"/>
        <v>-0.61187499999999995</v>
      </c>
      <c r="E7065" s="8">
        <f>K7094/1000</f>
        <v>-0.61187499999999995</v>
      </c>
      <c r="F7065" s="4">
        <f t="shared" si="553"/>
        <v>0</v>
      </c>
      <c r="G7065" s="4">
        <f t="shared" si="554"/>
        <v>0</v>
      </c>
      <c r="H7065" s="7">
        <f t="shared" si="555"/>
        <v>0</v>
      </c>
      <c r="I7065" s="7"/>
      <c r="J7065">
        <v>-611.875</v>
      </c>
      <c r="K7065" s="8">
        <f t="shared" si="55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552"/>
        <v>-0.61187499999999995</v>
      </c>
      <c r="E7066" s="8">
        <f>K7095/1000</f>
        <v>-0.61187499999999995</v>
      </c>
      <c r="F7066" s="4">
        <f t="shared" si="553"/>
        <v>0</v>
      </c>
      <c r="G7066" s="4">
        <f t="shared" si="554"/>
        <v>0</v>
      </c>
      <c r="H7066" s="7">
        <f t="shared" si="555"/>
        <v>0</v>
      </c>
      <c r="I7066" s="7"/>
      <c r="J7066">
        <v>-611.875</v>
      </c>
      <c r="K7066" s="8">
        <f t="shared" si="55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552"/>
        <v>-0.61187499999999995</v>
      </c>
      <c r="E7067" s="8">
        <f>K7096/1000</f>
        <v>-0.61187499999999995</v>
      </c>
      <c r="F7067" s="4">
        <f t="shared" si="553"/>
        <v>0</v>
      </c>
      <c r="G7067" s="4">
        <f t="shared" si="554"/>
        <v>0</v>
      </c>
      <c r="H7067" s="7">
        <f t="shared" si="555"/>
        <v>0</v>
      </c>
      <c r="I7067" s="7"/>
      <c r="J7067">
        <v>-611.875</v>
      </c>
      <c r="K7067" s="8">
        <f t="shared" si="55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552"/>
        <v>-0.61187499999999995</v>
      </c>
      <c r="E7068" s="8">
        <f>K7097/1000</f>
        <v>-0.61187499999999995</v>
      </c>
      <c r="F7068" s="4">
        <f t="shared" si="553"/>
        <v>0</v>
      </c>
      <c r="G7068" s="4">
        <f t="shared" si="554"/>
        <v>0</v>
      </c>
      <c r="H7068" s="7">
        <f t="shared" si="555"/>
        <v>0</v>
      </c>
      <c r="I7068" s="7"/>
      <c r="J7068">
        <v>-611.875</v>
      </c>
      <c r="K7068" s="8">
        <f t="shared" si="55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552"/>
        <v>-0.61187499999999995</v>
      </c>
      <c r="E7069" s="8">
        <f>K7098/1000</f>
        <v>-0.61187499999999995</v>
      </c>
      <c r="F7069" s="4">
        <f t="shared" si="553"/>
        <v>0</v>
      </c>
      <c r="G7069" s="4">
        <f t="shared" si="554"/>
        <v>0</v>
      </c>
      <c r="H7069" s="7">
        <f t="shared" si="555"/>
        <v>0</v>
      </c>
      <c r="I7069" s="7"/>
      <c r="J7069">
        <v>-611.875</v>
      </c>
      <c r="K7069" s="8">
        <f t="shared" si="55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552"/>
        <v>-0.61187499999999995</v>
      </c>
      <c r="E7070" s="8">
        <f>K7099/1000</f>
        <v>-0.61187499999999995</v>
      </c>
      <c r="F7070" s="4">
        <f t="shared" si="553"/>
        <v>0</v>
      </c>
      <c r="G7070" s="4">
        <f t="shared" si="554"/>
        <v>0</v>
      </c>
      <c r="H7070" s="7">
        <f t="shared" si="555"/>
        <v>0</v>
      </c>
      <c r="I7070" s="7"/>
      <c r="J7070">
        <v>-611.875</v>
      </c>
      <c r="K7070" s="8">
        <f t="shared" si="55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552"/>
        <v>-1.0669200000000001</v>
      </c>
      <c r="E7071" s="8">
        <f>K7100/1000</f>
        <v>-1.0669200000000001</v>
      </c>
      <c r="F7071" s="4">
        <f t="shared" si="553"/>
        <v>0</v>
      </c>
      <c r="G7071" s="4">
        <f t="shared" si="554"/>
        <v>0</v>
      </c>
      <c r="H7071" s="7">
        <f t="shared" si="555"/>
        <v>0</v>
      </c>
      <c r="I7071" s="7"/>
      <c r="J7071">
        <v>-611.875</v>
      </c>
      <c r="K7071" s="8">
        <f t="shared" si="55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552"/>
        <v>12.224200000000002</v>
      </c>
      <c r="E7072" s="8">
        <f>K7101/1000</f>
        <v>12.087999999999999</v>
      </c>
      <c r="F7072" s="4">
        <f t="shared" si="553"/>
        <v>-0.13620000000000232</v>
      </c>
      <c r="G7072" s="4">
        <f t="shared" si="554"/>
        <v>0.13620000000000232</v>
      </c>
      <c r="H7072" s="7">
        <f t="shared" si="555"/>
        <v>1.8550440000000633E-2</v>
      </c>
      <c r="I7072" s="7"/>
      <c r="J7072">
        <v>-611.875</v>
      </c>
      <c r="K7072" s="8">
        <f t="shared" si="55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552"/>
        <v>111.93</v>
      </c>
      <c r="E7073" s="8">
        <f>K7102/1000</f>
        <v>112.155</v>
      </c>
      <c r="F7073" s="4">
        <f t="shared" si="553"/>
        <v>0.22499999999999432</v>
      </c>
      <c r="G7073" s="4">
        <f t="shared" si="554"/>
        <v>0.22499999999999432</v>
      </c>
      <c r="H7073" s="7">
        <f t="shared" si="555"/>
        <v>5.0624999999997443E-2</v>
      </c>
      <c r="I7073" s="7"/>
      <c r="J7073">
        <v>-611.875</v>
      </c>
      <c r="K7073" s="8">
        <f t="shared" si="55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552"/>
        <v>110.896</v>
      </c>
      <c r="E7074" s="8">
        <f>K7103/1000</f>
        <v>111.238</v>
      </c>
      <c r="F7074" s="4">
        <f t="shared" si="553"/>
        <v>0.34199999999999875</v>
      </c>
      <c r="G7074" s="4">
        <f t="shared" si="554"/>
        <v>0.34199999999999875</v>
      </c>
      <c r="H7074" s="7">
        <f t="shared" si="555"/>
        <v>0.11696399999999914</v>
      </c>
      <c r="I7074" s="7"/>
      <c r="J7074">
        <v>-611.875</v>
      </c>
      <c r="K7074" s="8">
        <f t="shared" si="55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552"/>
        <v>110.02200000000001</v>
      </c>
      <c r="E7075" s="8">
        <f>K7104/1000</f>
        <v>110.095</v>
      </c>
      <c r="F7075" s="4">
        <f t="shared" si="553"/>
        <v>7.2999999999993292E-2</v>
      </c>
      <c r="G7075" s="4">
        <f t="shared" si="554"/>
        <v>7.2999999999993292E-2</v>
      </c>
      <c r="H7075" s="7">
        <f t="shared" si="555"/>
        <v>5.3289999999990203E-3</v>
      </c>
      <c r="I7075" s="7"/>
      <c r="J7075">
        <v>-611.875</v>
      </c>
      <c r="K7075" s="8">
        <f t="shared" si="55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552"/>
        <v>109.35299999999999</v>
      </c>
      <c r="E7076" s="8">
        <f>K7105/1000</f>
        <v>109.71599999999999</v>
      </c>
      <c r="F7076" s="4">
        <f t="shared" si="553"/>
        <v>0.36299999999999955</v>
      </c>
      <c r="G7076" s="4">
        <f t="shared" si="554"/>
        <v>0.36299999999999955</v>
      </c>
      <c r="H7076" s="7">
        <f t="shared" si="555"/>
        <v>0.13176899999999966</v>
      </c>
      <c r="I7076" s="7"/>
      <c r="J7076">
        <v>-1066.92</v>
      </c>
      <c r="K7076" s="8">
        <f t="shared" si="55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552"/>
        <v>108.676</v>
      </c>
      <c r="E7077" s="8">
        <f>K7106/1000</f>
        <v>108.749</v>
      </c>
      <c r="F7077" s="4">
        <f t="shared" si="553"/>
        <v>7.2999999999993292E-2</v>
      </c>
      <c r="G7077" s="4">
        <f t="shared" si="554"/>
        <v>7.2999999999993292E-2</v>
      </c>
      <c r="H7077" s="7">
        <f t="shared" si="555"/>
        <v>5.3289999999990203E-3</v>
      </c>
      <c r="I7077" s="7"/>
      <c r="J7077">
        <v>23151.3</v>
      </c>
      <c r="K7077" s="8">
        <f t="shared" si="55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552"/>
        <v>108.251</v>
      </c>
      <c r="E7078" s="8">
        <f>K7107/1000</f>
        <v>108.739</v>
      </c>
      <c r="F7078" s="4">
        <f t="shared" si="553"/>
        <v>0.48799999999999955</v>
      </c>
      <c r="G7078" s="4">
        <f t="shared" si="554"/>
        <v>0.48799999999999955</v>
      </c>
      <c r="H7078" s="7">
        <f t="shared" si="555"/>
        <v>0.23814399999999955</v>
      </c>
      <c r="I7078" s="7"/>
      <c r="J7078">
        <v>112116</v>
      </c>
      <c r="K7078" s="8">
        <f t="shared" si="55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552"/>
        <v>108.06</v>
      </c>
      <c r="E7079" s="8">
        <f>K7108/1000</f>
        <v>108.441</v>
      </c>
      <c r="F7079" s="4">
        <f t="shared" si="553"/>
        <v>0.38100000000000023</v>
      </c>
      <c r="G7079" s="4">
        <f t="shared" si="554"/>
        <v>0.38100000000000023</v>
      </c>
      <c r="H7079" s="7">
        <f t="shared" si="555"/>
        <v>0.14516100000000018</v>
      </c>
      <c r="I7079" s="7"/>
      <c r="J7079">
        <v>111166</v>
      </c>
      <c r="K7079" s="8">
        <f t="shared" si="55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552"/>
        <v>89.015100000000004</v>
      </c>
      <c r="E7080" s="8">
        <f>K7109/1000</f>
        <v>89.688999999999993</v>
      </c>
      <c r="F7080" s="4">
        <f t="shared" si="553"/>
        <v>0.67389999999998906</v>
      </c>
      <c r="G7080" s="4">
        <f t="shared" si="554"/>
        <v>0.67389999999998906</v>
      </c>
      <c r="H7080" s="7">
        <f t="shared" si="555"/>
        <v>0.45414120999998525</v>
      </c>
      <c r="I7080" s="7"/>
      <c r="J7080">
        <v>110854</v>
      </c>
      <c r="K7080" s="8">
        <f t="shared" si="55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552"/>
        <v>-0.92471500000000006</v>
      </c>
      <c r="E7081" s="8">
        <f>K7110/1000</f>
        <v>-0.92471500000000006</v>
      </c>
      <c r="F7081" s="4">
        <f t="shared" si="553"/>
        <v>0</v>
      </c>
      <c r="G7081" s="4">
        <f t="shared" si="554"/>
        <v>0</v>
      </c>
      <c r="H7081" s="7">
        <f t="shared" si="555"/>
        <v>0</v>
      </c>
      <c r="I7081" s="7"/>
      <c r="J7081">
        <v>109666</v>
      </c>
      <c r="K7081" s="8">
        <f t="shared" si="55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552"/>
        <v>-0.61187499999999995</v>
      </c>
      <c r="E7082" s="8">
        <f>K7111/1000</f>
        <v>-0.61187499999999995</v>
      </c>
      <c r="F7082" s="4">
        <f t="shared" si="553"/>
        <v>0</v>
      </c>
      <c r="G7082" s="4">
        <f t="shared" si="554"/>
        <v>0</v>
      </c>
      <c r="H7082" s="7">
        <f t="shared" si="555"/>
        <v>0</v>
      </c>
      <c r="I7082" s="7"/>
      <c r="J7082">
        <v>108949</v>
      </c>
      <c r="K7082" s="8">
        <f t="shared" si="55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552"/>
        <v>-0.61187499999999995</v>
      </c>
      <c r="E7083" s="8">
        <f>K7112/1000</f>
        <v>-0.61187499999999995</v>
      </c>
      <c r="F7083" s="4">
        <f t="shared" si="553"/>
        <v>0</v>
      </c>
      <c r="G7083" s="4">
        <f t="shared" si="554"/>
        <v>0</v>
      </c>
      <c r="H7083" s="7">
        <f t="shared" si="555"/>
        <v>0</v>
      </c>
      <c r="I7083" s="7"/>
      <c r="J7083">
        <v>108823</v>
      </c>
      <c r="K7083" s="8">
        <f t="shared" si="55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552"/>
        <v>-0.61187499999999995</v>
      </c>
      <c r="E7084" s="8">
        <f>K7113/1000</f>
        <v>-0.61187499999999995</v>
      </c>
      <c r="F7084" s="4">
        <f t="shared" si="553"/>
        <v>0</v>
      </c>
      <c r="G7084" s="4">
        <f t="shared" si="554"/>
        <v>0</v>
      </c>
      <c r="H7084" s="7">
        <f t="shared" si="555"/>
        <v>0</v>
      </c>
      <c r="I7084" s="7"/>
      <c r="J7084">
        <v>108618</v>
      </c>
      <c r="K7084" s="8">
        <f t="shared" ref="K7084:K7147" si="556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552"/>
        <v>-0.61187499999999995</v>
      </c>
      <c r="E7085" s="8">
        <f>K7114/1000</f>
        <v>-0.61187499999999995</v>
      </c>
      <c r="F7085" s="4">
        <f t="shared" si="553"/>
        <v>0</v>
      </c>
      <c r="G7085" s="4">
        <f t="shared" si="554"/>
        <v>0</v>
      </c>
      <c r="H7085" s="7">
        <f t="shared" si="555"/>
        <v>0</v>
      </c>
      <c r="I7085" s="7"/>
      <c r="J7085">
        <v>101977</v>
      </c>
      <c r="K7085" s="8">
        <f t="shared" si="556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552"/>
        <v>-0.61187499999999995</v>
      </c>
      <c r="E7086" s="8">
        <f>K7115/1000</f>
        <v>-0.61187499999999995</v>
      </c>
      <c r="F7086" s="4">
        <f t="shared" si="553"/>
        <v>0</v>
      </c>
      <c r="G7086" s="4">
        <f t="shared" si="554"/>
        <v>0</v>
      </c>
      <c r="H7086" s="7">
        <f t="shared" si="555"/>
        <v>0</v>
      </c>
      <c r="I7086" s="7"/>
      <c r="J7086">
        <v>-924.71500000000003</v>
      </c>
      <c r="K7086" s="8">
        <f t="shared" si="556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552"/>
        <v>-0.61187499999999995</v>
      </c>
      <c r="E7087" s="8">
        <f>K7116/1000</f>
        <v>-0.61187499999999995</v>
      </c>
      <c r="F7087" s="4">
        <f t="shared" si="553"/>
        <v>0</v>
      </c>
      <c r="G7087" s="4">
        <f t="shared" si="554"/>
        <v>0</v>
      </c>
      <c r="H7087" s="7">
        <f t="shared" si="555"/>
        <v>0</v>
      </c>
      <c r="I7087" s="7"/>
      <c r="J7087">
        <v>-611.875</v>
      </c>
      <c r="K7087" s="8">
        <f t="shared" si="556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552"/>
        <v>-0.61187499999999995</v>
      </c>
      <c r="E7088" s="8">
        <f>K7117/1000</f>
        <v>-0.61187499999999995</v>
      </c>
      <c r="F7088" s="4">
        <f t="shared" si="553"/>
        <v>0</v>
      </c>
      <c r="G7088" s="4">
        <f t="shared" si="554"/>
        <v>0</v>
      </c>
      <c r="H7088" s="7">
        <f t="shared" si="555"/>
        <v>0</v>
      </c>
      <c r="I7088" s="7"/>
      <c r="J7088">
        <v>-611.875</v>
      </c>
      <c r="K7088" s="8">
        <f t="shared" si="556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552"/>
        <v>-0.61187499999999995</v>
      </c>
      <c r="E7089" s="8">
        <f>K7118/1000</f>
        <v>-0.61187499999999995</v>
      </c>
      <c r="F7089" s="4">
        <f t="shared" si="553"/>
        <v>0</v>
      </c>
      <c r="G7089" s="4">
        <f t="shared" si="554"/>
        <v>0</v>
      </c>
      <c r="H7089" s="7">
        <f t="shared" si="555"/>
        <v>0</v>
      </c>
      <c r="I7089" s="7"/>
      <c r="J7089">
        <v>-611.875</v>
      </c>
      <c r="K7089" s="8">
        <f t="shared" si="556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552"/>
        <v>-0.61187499999999995</v>
      </c>
      <c r="E7090" s="8">
        <f>K7119/1000</f>
        <v>-0.61187499999999995</v>
      </c>
      <c r="F7090" s="4">
        <f t="shared" si="553"/>
        <v>0</v>
      </c>
      <c r="G7090" s="4">
        <f t="shared" si="554"/>
        <v>0</v>
      </c>
      <c r="H7090" s="7">
        <f t="shared" si="555"/>
        <v>0</v>
      </c>
      <c r="I7090" s="7"/>
      <c r="J7090">
        <v>-611.875</v>
      </c>
      <c r="K7090" s="8">
        <f t="shared" si="556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552"/>
        <v>-0.61187499999999995</v>
      </c>
      <c r="E7091" s="8">
        <f>K7120/1000</f>
        <v>-0.61187499999999995</v>
      </c>
      <c r="F7091" s="4">
        <f t="shared" si="553"/>
        <v>0</v>
      </c>
      <c r="G7091" s="4">
        <f t="shared" si="554"/>
        <v>0</v>
      </c>
      <c r="H7091" s="7">
        <f t="shared" si="555"/>
        <v>0</v>
      </c>
      <c r="I7091" s="7"/>
      <c r="J7091">
        <v>-611.875</v>
      </c>
      <c r="K7091" s="8">
        <f t="shared" si="556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552"/>
        <v>-0.61187499999999995</v>
      </c>
      <c r="E7092" s="8">
        <f>K7121/1000</f>
        <v>-0.61187499999999995</v>
      </c>
      <c r="F7092" s="4">
        <f t="shared" si="553"/>
        <v>0</v>
      </c>
      <c r="G7092" s="4">
        <f t="shared" si="554"/>
        <v>0</v>
      </c>
      <c r="H7092" s="7">
        <f t="shared" si="555"/>
        <v>0</v>
      </c>
      <c r="I7092" s="7"/>
      <c r="J7092">
        <v>-611.875</v>
      </c>
      <c r="K7092" s="8">
        <f t="shared" si="556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552"/>
        <v>-0.61187499999999995</v>
      </c>
      <c r="E7093" s="8">
        <f>K7122/1000</f>
        <v>-0.61187499999999995</v>
      </c>
      <c r="F7093" s="4">
        <f t="shared" si="553"/>
        <v>0</v>
      </c>
      <c r="G7093" s="4">
        <f t="shared" si="554"/>
        <v>0</v>
      </c>
      <c r="H7093" s="7">
        <f t="shared" si="555"/>
        <v>0</v>
      </c>
      <c r="I7093" s="7"/>
      <c r="J7093">
        <v>-611.875</v>
      </c>
      <c r="K7093" s="8">
        <f t="shared" si="556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552"/>
        <v>-0.61187499999999995</v>
      </c>
      <c r="E7094" s="8">
        <f>K7123/1000</f>
        <v>-0.61187499999999995</v>
      </c>
      <c r="F7094" s="4">
        <f t="shared" si="553"/>
        <v>0</v>
      </c>
      <c r="G7094" s="4">
        <f t="shared" si="554"/>
        <v>0</v>
      </c>
      <c r="H7094" s="7">
        <f t="shared" si="555"/>
        <v>0</v>
      </c>
      <c r="I7094" s="7"/>
      <c r="J7094">
        <v>-611.875</v>
      </c>
      <c r="K7094" s="8">
        <f t="shared" si="556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552"/>
        <v>-1.0669200000000001</v>
      </c>
      <c r="E7095" s="8">
        <f>K7124/1000</f>
        <v>-1.0669200000000001</v>
      </c>
      <c r="F7095" s="4">
        <f t="shared" si="553"/>
        <v>0</v>
      </c>
      <c r="G7095" s="4">
        <f t="shared" si="554"/>
        <v>0</v>
      </c>
      <c r="H7095" s="7">
        <f t="shared" si="555"/>
        <v>0</v>
      </c>
      <c r="I7095" s="7"/>
      <c r="J7095">
        <v>-611.875</v>
      </c>
      <c r="K7095" s="8">
        <f t="shared" si="556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552"/>
        <v>17.689</v>
      </c>
      <c r="E7096" s="8">
        <f>K7125/1000</f>
        <v>17.5198</v>
      </c>
      <c r="F7096" s="4">
        <f t="shared" si="553"/>
        <v>-0.16920000000000002</v>
      </c>
      <c r="G7096" s="4">
        <f t="shared" si="554"/>
        <v>0.16920000000000002</v>
      </c>
      <c r="H7096" s="7">
        <f t="shared" si="555"/>
        <v>2.8628640000000007E-2</v>
      </c>
      <c r="I7096" s="7"/>
      <c r="J7096">
        <v>-611.875</v>
      </c>
      <c r="K7096" s="8">
        <f t="shared" si="556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552"/>
        <v>111.565</v>
      </c>
      <c r="E7097" s="8">
        <f>K7126/1000</f>
        <v>111.767</v>
      </c>
      <c r="F7097" s="4">
        <f t="shared" si="553"/>
        <v>0.20199999999999818</v>
      </c>
      <c r="G7097" s="4">
        <f t="shared" si="554"/>
        <v>0.20199999999999818</v>
      </c>
      <c r="H7097" s="7">
        <f t="shared" si="555"/>
        <v>4.0803999999999264E-2</v>
      </c>
      <c r="I7097" s="7"/>
      <c r="J7097">
        <v>-611.875</v>
      </c>
      <c r="K7097" s="8">
        <f t="shared" si="556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552"/>
        <v>110.473</v>
      </c>
      <c r="E7098" s="8">
        <f>K7127/1000</f>
        <v>110.681</v>
      </c>
      <c r="F7098" s="4">
        <f t="shared" si="553"/>
        <v>0.20799999999999841</v>
      </c>
      <c r="G7098" s="4">
        <f t="shared" si="554"/>
        <v>0.20799999999999841</v>
      </c>
      <c r="H7098" s="7">
        <f t="shared" si="555"/>
        <v>4.3263999999999338E-2</v>
      </c>
      <c r="I7098" s="7"/>
      <c r="J7098">
        <v>-611.875</v>
      </c>
      <c r="K7098" s="8">
        <f t="shared" si="556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552"/>
        <v>109.583</v>
      </c>
      <c r="E7099" s="8">
        <f>K7128/1000</f>
        <v>110.218</v>
      </c>
      <c r="F7099" s="4">
        <f t="shared" si="553"/>
        <v>0.63500000000000512</v>
      </c>
      <c r="G7099" s="4">
        <f t="shared" si="554"/>
        <v>0.63500000000000512</v>
      </c>
      <c r="H7099" s="7">
        <f t="shared" si="555"/>
        <v>0.40322500000000649</v>
      </c>
      <c r="I7099" s="7"/>
      <c r="J7099">
        <v>-611.875</v>
      </c>
      <c r="K7099" s="8">
        <f t="shared" si="556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552"/>
        <v>108.889</v>
      </c>
      <c r="E7100" s="8">
        <f>K7129/1000</f>
        <v>108.995</v>
      </c>
      <c r="F7100" s="4">
        <f t="shared" si="553"/>
        <v>0.10600000000000875</v>
      </c>
      <c r="G7100" s="4">
        <f t="shared" si="554"/>
        <v>0.10600000000000875</v>
      </c>
      <c r="H7100" s="7">
        <f t="shared" si="555"/>
        <v>1.1236000000001856E-2</v>
      </c>
      <c r="I7100" s="7"/>
      <c r="J7100">
        <v>-1066.92</v>
      </c>
      <c r="K7100" s="8">
        <f t="shared" si="556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552"/>
        <v>108.157</v>
      </c>
      <c r="E7101" s="8">
        <f>K7130/1000</f>
        <v>108.163</v>
      </c>
      <c r="F7101" s="4">
        <f t="shared" si="553"/>
        <v>6.0000000000002274E-3</v>
      </c>
      <c r="G7101" s="4">
        <f t="shared" si="554"/>
        <v>6.0000000000002274E-3</v>
      </c>
      <c r="H7101" s="7">
        <f t="shared" si="555"/>
        <v>3.6000000000002732E-5</v>
      </c>
      <c r="I7101" s="7"/>
      <c r="J7101">
        <v>12088</v>
      </c>
      <c r="K7101" s="8">
        <f t="shared" si="556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552"/>
        <v>107.735</v>
      </c>
      <c r="E7102" s="8">
        <f>K7131/1000</f>
        <v>107.749</v>
      </c>
      <c r="F7102" s="4">
        <f t="shared" si="553"/>
        <v>1.3999999999995794E-2</v>
      </c>
      <c r="G7102" s="4">
        <f t="shared" si="554"/>
        <v>1.3999999999995794E-2</v>
      </c>
      <c r="H7102" s="7">
        <f t="shared" si="555"/>
        <v>1.9599999999988222E-4</v>
      </c>
      <c r="I7102" s="7"/>
      <c r="J7102">
        <v>112155</v>
      </c>
      <c r="K7102" s="8">
        <f t="shared" si="556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552"/>
        <v>107.59</v>
      </c>
      <c r="E7103" s="8">
        <f>K7132/1000</f>
        <v>107.92100000000001</v>
      </c>
      <c r="F7103" s="4">
        <f t="shared" si="553"/>
        <v>0.33100000000000307</v>
      </c>
      <c r="G7103" s="4">
        <f t="shared" si="554"/>
        <v>0.33100000000000307</v>
      </c>
      <c r="H7103" s="7">
        <f t="shared" si="555"/>
        <v>0.10956100000000203</v>
      </c>
      <c r="I7103" s="7"/>
      <c r="J7103">
        <v>111238</v>
      </c>
      <c r="K7103" s="8">
        <f t="shared" si="556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552"/>
        <v>91.865800000000007</v>
      </c>
      <c r="E7104" s="8">
        <f>K7133/1000</f>
        <v>92.533199999999994</v>
      </c>
      <c r="F7104" s="4">
        <f t="shared" si="553"/>
        <v>0.66739999999998645</v>
      </c>
      <c r="G7104" s="4">
        <f t="shared" si="554"/>
        <v>0.66739999999998645</v>
      </c>
      <c r="H7104" s="7">
        <f t="shared" si="555"/>
        <v>0.44542275999998193</v>
      </c>
      <c r="I7104" s="7"/>
      <c r="J7104">
        <v>110095</v>
      </c>
      <c r="K7104" s="8">
        <f t="shared" si="556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552"/>
        <v>-0.92471500000000006</v>
      </c>
      <c r="E7105" s="8">
        <f>K7134/1000</f>
        <v>-0.92471500000000006</v>
      </c>
      <c r="F7105" s="4">
        <f t="shared" si="553"/>
        <v>0</v>
      </c>
      <c r="G7105" s="4">
        <f t="shared" si="554"/>
        <v>0</v>
      </c>
      <c r="H7105" s="7">
        <f t="shared" si="555"/>
        <v>0</v>
      </c>
      <c r="I7105" s="7"/>
      <c r="J7105">
        <v>109716</v>
      </c>
      <c r="K7105" s="8">
        <f t="shared" si="556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552"/>
        <v>-0.61187499999999995</v>
      </c>
      <c r="E7106" s="8">
        <f>K7135/1000</f>
        <v>-0.61187499999999995</v>
      </c>
      <c r="F7106" s="4">
        <f t="shared" si="553"/>
        <v>0</v>
      </c>
      <c r="G7106" s="4">
        <f t="shared" si="554"/>
        <v>0</v>
      </c>
      <c r="H7106" s="7">
        <f t="shared" si="555"/>
        <v>0</v>
      </c>
      <c r="I7106" s="7"/>
      <c r="J7106">
        <v>108749</v>
      </c>
      <c r="K7106" s="8">
        <f t="shared" si="556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552"/>
        <v>-0.61187499999999995</v>
      </c>
      <c r="E7107" s="8">
        <f>K7136/1000</f>
        <v>-0.61187499999999995</v>
      </c>
      <c r="F7107" s="4">
        <f t="shared" si="553"/>
        <v>0</v>
      </c>
      <c r="G7107" s="4">
        <f t="shared" si="554"/>
        <v>0</v>
      </c>
      <c r="H7107" s="7">
        <f t="shared" si="555"/>
        <v>0</v>
      </c>
      <c r="I7107" s="7"/>
      <c r="J7107">
        <v>108739</v>
      </c>
      <c r="K7107" s="8">
        <f t="shared" si="556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552"/>
        <v>-0.61187499999999995</v>
      </c>
      <c r="E7108" s="8">
        <f>K7137/1000</f>
        <v>-0.61187499999999995</v>
      </c>
      <c r="F7108" s="4">
        <f t="shared" si="553"/>
        <v>0</v>
      </c>
      <c r="G7108" s="4">
        <f t="shared" si="554"/>
        <v>0</v>
      </c>
      <c r="H7108" s="7">
        <f t="shared" si="555"/>
        <v>0</v>
      </c>
      <c r="I7108" s="7"/>
      <c r="J7108">
        <v>108441</v>
      </c>
      <c r="K7108" s="8">
        <f t="shared" si="556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552"/>
        <v>-0.61187499999999995</v>
      </c>
      <c r="E7109" s="8">
        <f>K7138/1000</f>
        <v>-0.61187499999999995</v>
      </c>
      <c r="F7109" s="4">
        <f t="shared" si="553"/>
        <v>0</v>
      </c>
      <c r="G7109" s="4">
        <f t="shared" si="554"/>
        <v>0</v>
      </c>
      <c r="H7109" s="7">
        <f t="shared" si="555"/>
        <v>0</v>
      </c>
      <c r="I7109" s="7"/>
      <c r="J7109">
        <v>89689</v>
      </c>
      <c r="K7109" s="8">
        <f t="shared" si="556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552"/>
        <v>-0.61187499999999995</v>
      </c>
      <c r="E7110" s="8">
        <f>K7139/1000</f>
        <v>-0.61187499999999995</v>
      </c>
      <c r="F7110" s="4">
        <f t="shared" si="553"/>
        <v>0</v>
      </c>
      <c r="G7110" s="4">
        <f t="shared" si="554"/>
        <v>0</v>
      </c>
      <c r="H7110" s="7">
        <f t="shared" si="555"/>
        <v>0</v>
      </c>
      <c r="I7110" s="7"/>
      <c r="J7110">
        <v>-924.71500000000003</v>
      </c>
      <c r="K7110" s="8">
        <f t="shared" si="556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552"/>
        <v>-0.61187499999999995</v>
      </c>
      <c r="E7111" s="8">
        <f>K7140/1000</f>
        <v>-0.61187499999999995</v>
      </c>
      <c r="F7111" s="4">
        <f t="shared" si="553"/>
        <v>0</v>
      </c>
      <c r="G7111" s="4">
        <f t="shared" si="554"/>
        <v>0</v>
      </c>
      <c r="H7111" s="7">
        <f t="shared" si="555"/>
        <v>0</v>
      </c>
      <c r="I7111" s="7"/>
      <c r="J7111">
        <v>-611.875</v>
      </c>
      <c r="K7111" s="8">
        <f t="shared" si="556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552"/>
        <v>-0.61187499999999995</v>
      </c>
      <c r="E7112" s="8">
        <f>K7141/1000</f>
        <v>-0.61187499999999995</v>
      </c>
      <c r="F7112" s="4">
        <f t="shared" si="553"/>
        <v>0</v>
      </c>
      <c r="G7112" s="4">
        <f t="shared" si="554"/>
        <v>0</v>
      </c>
      <c r="H7112" s="7">
        <f t="shared" si="555"/>
        <v>0</v>
      </c>
      <c r="I7112" s="7"/>
      <c r="J7112">
        <v>-611.875</v>
      </c>
      <c r="K7112" s="8">
        <f t="shared" si="556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557">C7113/1000</f>
        <v>-0.61187499999999995</v>
      </c>
      <c r="E7113" s="8">
        <f>K7142/1000</f>
        <v>-0.61187499999999995</v>
      </c>
      <c r="F7113" s="4">
        <f t="shared" ref="F7113:F7176" si="558">(E7113- D7113)</f>
        <v>0</v>
      </c>
      <c r="G7113" s="4">
        <f t="shared" ref="G7113:G7176" si="559">ABS(F7113)</f>
        <v>0</v>
      </c>
      <c r="H7113" s="7">
        <f t="shared" ref="H7113:H7176" si="560">(G7113^2)</f>
        <v>0</v>
      </c>
      <c r="I7113" s="7"/>
      <c r="J7113">
        <v>-611.875</v>
      </c>
      <c r="K7113" s="8">
        <f t="shared" si="556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557"/>
        <v>-0.61187499999999995</v>
      </c>
      <c r="E7114" s="8">
        <f>K7143/1000</f>
        <v>-0.61187499999999995</v>
      </c>
      <c r="F7114" s="4">
        <f t="shared" si="558"/>
        <v>0</v>
      </c>
      <c r="G7114" s="4">
        <f t="shared" si="559"/>
        <v>0</v>
      </c>
      <c r="H7114" s="7">
        <f t="shared" si="560"/>
        <v>0</v>
      </c>
      <c r="I7114" s="7"/>
      <c r="J7114">
        <v>-611.875</v>
      </c>
      <c r="K7114" s="8">
        <f t="shared" si="556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557"/>
        <v>-0.61187499999999995</v>
      </c>
      <c r="E7115" s="8">
        <f>K7144/1000</f>
        <v>-0.61187499999999995</v>
      </c>
      <c r="F7115" s="4">
        <f t="shared" si="558"/>
        <v>0</v>
      </c>
      <c r="G7115" s="4">
        <f t="shared" si="559"/>
        <v>0</v>
      </c>
      <c r="H7115" s="7">
        <f t="shared" si="560"/>
        <v>0</v>
      </c>
      <c r="I7115" s="7"/>
      <c r="J7115">
        <v>-611.875</v>
      </c>
      <c r="K7115" s="8">
        <f t="shared" si="556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557"/>
        <v>-0.61187499999999995</v>
      </c>
      <c r="E7116" s="8">
        <f>K7145/1000</f>
        <v>-0.61187499999999995</v>
      </c>
      <c r="F7116" s="4">
        <f t="shared" si="558"/>
        <v>0</v>
      </c>
      <c r="G7116" s="4">
        <f t="shared" si="559"/>
        <v>0</v>
      </c>
      <c r="H7116" s="7">
        <f t="shared" si="560"/>
        <v>0</v>
      </c>
      <c r="I7116" s="7"/>
      <c r="J7116">
        <v>-611.875</v>
      </c>
      <c r="K7116" s="8">
        <f t="shared" si="556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557"/>
        <v>-0.61187499999999995</v>
      </c>
      <c r="E7117" s="8">
        <f>K7146/1000</f>
        <v>-0.61187499999999995</v>
      </c>
      <c r="F7117" s="4">
        <f t="shared" si="558"/>
        <v>0</v>
      </c>
      <c r="G7117" s="4">
        <f t="shared" si="559"/>
        <v>0</v>
      </c>
      <c r="H7117" s="7">
        <f t="shared" si="560"/>
        <v>0</v>
      </c>
      <c r="I7117" s="7"/>
      <c r="J7117">
        <v>-611.875</v>
      </c>
      <c r="K7117" s="8">
        <f t="shared" si="556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557"/>
        <v>-0.61187499999999995</v>
      </c>
      <c r="E7118" s="8">
        <f>K7147/1000</f>
        <v>-0.61187499999999995</v>
      </c>
      <c r="F7118" s="4">
        <f t="shared" si="558"/>
        <v>0</v>
      </c>
      <c r="G7118" s="4">
        <f t="shared" si="559"/>
        <v>0</v>
      </c>
      <c r="H7118" s="7">
        <f t="shared" si="560"/>
        <v>0</v>
      </c>
      <c r="I7118" s="7"/>
      <c r="J7118">
        <v>-611.875</v>
      </c>
      <c r="K7118" s="8">
        <f t="shared" si="556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557"/>
        <v>-1.0669200000000001</v>
      </c>
      <c r="E7119" s="8">
        <f>K7148/1000</f>
        <v>-1.0669200000000001</v>
      </c>
      <c r="F7119" s="4">
        <f t="shared" si="558"/>
        <v>0</v>
      </c>
      <c r="G7119" s="4">
        <f t="shared" si="559"/>
        <v>0</v>
      </c>
      <c r="H7119" s="7">
        <f t="shared" si="560"/>
        <v>0</v>
      </c>
      <c r="I7119" s="7"/>
      <c r="J7119">
        <v>-611.875</v>
      </c>
      <c r="K7119" s="8">
        <f t="shared" si="556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557"/>
        <v>21.222999999999999</v>
      </c>
      <c r="E7120" s="8">
        <f>K7149/1000</f>
        <v>21.193300000000001</v>
      </c>
      <c r="F7120" s="4">
        <f t="shared" si="558"/>
        <v>-2.9699999999998283E-2</v>
      </c>
      <c r="G7120" s="4">
        <f t="shared" si="559"/>
        <v>2.9699999999998283E-2</v>
      </c>
      <c r="H7120" s="7">
        <f t="shared" si="560"/>
        <v>8.8208999999989806E-4</v>
      </c>
      <c r="I7120" s="7"/>
      <c r="J7120">
        <v>-611.875</v>
      </c>
      <c r="K7120" s="8">
        <f t="shared" si="556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557"/>
        <v>111.289</v>
      </c>
      <c r="E7121" s="8">
        <f>K7150/1000</f>
        <v>111.489</v>
      </c>
      <c r="F7121" s="4">
        <f t="shared" si="558"/>
        <v>0.20000000000000284</v>
      </c>
      <c r="G7121" s="4">
        <f t="shared" si="559"/>
        <v>0.20000000000000284</v>
      </c>
      <c r="H7121" s="7">
        <f t="shared" si="560"/>
        <v>4.0000000000001139E-2</v>
      </c>
      <c r="I7121" s="7"/>
      <c r="J7121">
        <v>-611.875</v>
      </c>
      <c r="K7121" s="8">
        <f t="shared" si="556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557"/>
        <v>110.012</v>
      </c>
      <c r="E7122" s="8">
        <f>K7151/1000</f>
        <v>110.18</v>
      </c>
      <c r="F7122" s="4">
        <f t="shared" si="558"/>
        <v>0.16800000000000637</v>
      </c>
      <c r="G7122" s="4">
        <f t="shared" si="559"/>
        <v>0.16800000000000637</v>
      </c>
      <c r="H7122" s="7">
        <f t="shared" si="560"/>
        <v>2.822400000000214E-2</v>
      </c>
      <c r="I7122" s="7"/>
      <c r="J7122">
        <v>-611.875</v>
      </c>
      <c r="K7122" s="8">
        <f t="shared" si="556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557"/>
        <v>109.038</v>
      </c>
      <c r="E7123" s="8">
        <f>K7152/1000</f>
        <v>109.498</v>
      </c>
      <c r="F7123" s="4">
        <f t="shared" si="558"/>
        <v>0.46000000000000796</v>
      </c>
      <c r="G7123" s="4">
        <f t="shared" si="559"/>
        <v>0.46000000000000796</v>
      </c>
      <c r="H7123" s="7">
        <f t="shared" si="560"/>
        <v>0.21160000000000731</v>
      </c>
      <c r="I7123" s="7"/>
      <c r="J7123">
        <v>-611.875</v>
      </c>
      <c r="K7123" s="8">
        <f t="shared" si="556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557"/>
        <v>108.459</v>
      </c>
      <c r="E7124" s="8">
        <f>K7153/1000</f>
        <v>108.764</v>
      </c>
      <c r="F7124" s="4">
        <f t="shared" si="558"/>
        <v>0.30499999999999261</v>
      </c>
      <c r="G7124" s="4">
        <f t="shared" si="559"/>
        <v>0.30499999999999261</v>
      </c>
      <c r="H7124" s="7">
        <f t="shared" si="560"/>
        <v>9.3024999999995486E-2</v>
      </c>
      <c r="I7124" s="7"/>
      <c r="J7124">
        <v>-1066.92</v>
      </c>
      <c r="K7124" s="8">
        <f t="shared" si="556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557"/>
        <v>107.88800000000001</v>
      </c>
      <c r="E7125" s="8">
        <f>K7154/1000</f>
        <v>108.28700000000001</v>
      </c>
      <c r="F7125" s="4">
        <f t="shared" si="558"/>
        <v>0.39900000000000091</v>
      </c>
      <c r="G7125" s="4">
        <f t="shared" si="559"/>
        <v>0.39900000000000091</v>
      </c>
      <c r="H7125" s="7">
        <f t="shared" si="560"/>
        <v>0.15920100000000073</v>
      </c>
      <c r="I7125" s="7"/>
      <c r="J7125">
        <v>17519.8</v>
      </c>
      <c r="K7125" s="8">
        <f t="shared" si="556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557"/>
        <v>107.551</v>
      </c>
      <c r="E7126" s="8">
        <f>K7155/1000</f>
        <v>107.947</v>
      </c>
      <c r="F7126" s="4">
        <f t="shared" si="558"/>
        <v>0.3960000000000008</v>
      </c>
      <c r="G7126" s="4">
        <f t="shared" si="559"/>
        <v>0.3960000000000008</v>
      </c>
      <c r="H7126" s="7">
        <f t="shared" si="560"/>
        <v>0.15681600000000062</v>
      </c>
      <c r="I7126" s="7"/>
      <c r="J7126">
        <v>111767</v>
      </c>
      <c r="K7126" s="8">
        <f t="shared" si="556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557"/>
        <v>107.447</v>
      </c>
      <c r="E7127" s="8">
        <f>K7156/1000</f>
        <v>107.773</v>
      </c>
      <c r="F7127" s="4">
        <f t="shared" si="558"/>
        <v>0.32599999999999341</v>
      </c>
      <c r="G7127" s="4">
        <f t="shared" si="559"/>
        <v>0.32599999999999341</v>
      </c>
      <c r="H7127" s="7">
        <f t="shared" si="560"/>
        <v>0.10627599999999571</v>
      </c>
      <c r="I7127" s="7"/>
      <c r="J7127">
        <v>110681</v>
      </c>
      <c r="K7127" s="8">
        <f t="shared" si="556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557"/>
        <v>96.249100000000013</v>
      </c>
      <c r="E7128" s="8">
        <f>K7157/1000</f>
        <v>97.039600000000007</v>
      </c>
      <c r="F7128" s="4">
        <f t="shared" si="558"/>
        <v>0.79049999999999443</v>
      </c>
      <c r="G7128" s="4">
        <f t="shared" si="559"/>
        <v>0.79049999999999443</v>
      </c>
      <c r="H7128" s="7">
        <f t="shared" si="560"/>
        <v>0.62489024999999121</v>
      </c>
      <c r="I7128" s="7"/>
      <c r="J7128">
        <v>110218</v>
      </c>
      <c r="K7128" s="8">
        <f t="shared" si="556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557"/>
        <v>-0.92471500000000006</v>
      </c>
      <c r="E7129" s="8">
        <f>K7158/1000</f>
        <v>-0.92471500000000006</v>
      </c>
      <c r="F7129" s="4">
        <f t="shared" si="558"/>
        <v>0</v>
      </c>
      <c r="G7129" s="4">
        <f t="shared" si="559"/>
        <v>0</v>
      </c>
      <c r="H7129" s="7">
        <f t="shared" si="560"/>
        <v>0</v>
      </c>
      <c r="I7129" s="7"/>
      <c r="J7129">
        <v>108995</v>
      </c>
      <c r="K7129" s="8">
        <f t="shared" si="556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557"/>
        <v>-0.61187499999999995</v>
      </c>
      <c r="E7130" s="8">
        <f>K7159/1000</f>
        <v>-0.61187499999999995</v>
      </c>
      <c r="F7130" s="4">
        <f t="shared" si="558"/>
        <v>0</v>
      </c>
      <c r="G7130" s="4">
        <f t="shared" si="559"/>
        <v>0</v>
      </c>
      <c r="H7130" s="7">
        <f t="shared" si="560"/>
        <v>0</v>
      </c>
      <c r="I7130" s="7"/>
      <c r="J7130">
        <v>108163</v>
      </c>
      <c r="K7130" s="8">
        <f t="shared" si="556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557"/>
        <v>-0.61187499999999995</v>
      </c>
      <c r="E7131" s="8">
        <f>K7160/1000</f>
        <v>-0.61187499999999995</v>
      </c>
      <c r="F7131" s="4">
        <f t="shared" si="558"/>
        <v>0</v>
      </c>
      <c r="G7131" s="4">
        <f t="shared" si="559"/>
        <v>0</v>
      </c>
      <c r="H7131" s="7">
        <f t="shared" si="560"/>
        <v>0</v>
      </c>
      <c r="I7131" s="7"/>
      <c r="J7131">
        <v>107749</v>
      </c>
      <c r="K7131" s="8">
        <f t="shared" si="556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557"/>
        <v>-0.61187499999999995</v>
      </c>
      <c r="E7132" s="8">
        <f>K7161/1000</f>
        <v>-0.61187499999999995</v>
      </c>
      <c r="F7132" s="4">
        <f t="shared" si="558"/>
        <v>0</v>
      </c>
      <c r="G7132" s="4">
        <f t="shared" si="559"/>
        <v>0</v>
      </c>
      <c r="H7132" s="7">
        <f t="shared" si="560"/>
        <v>0</v>
      </c>
      <c r="I7132" s="7"/>
      <c r="J7132">
        <v>107921</v>
      </c>
      <c r="K7132" s="8">
        <f t="shared" si="556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557"/>
        <v>-0.61187499999999995</v>
      </c>
      <c r="E7133" s="8">
        <f>K7162/1000</f>
        <v>-0.61187499999999995</v>
      </c>
      <c r="F7133" s="4">
        <f t="shared" si="558"/>
        <v>0</v>
      </c>
      <c r="G7133" s="4">
        <f t="shared" si="559"/>
        <v>0</v>
      </c>
      <c r="H7133" s="7">
        <f t="shared" si="560"/>
        <v>0</v>
      </c>
      <c r="I7133" s="7"/>
      <c r="J7133">
        <v>92533.2</v>
      </c>
      <c r="K7133" s="8">
        <f t="shared" si="556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557"/>
        <v>-0.61187499999999995</v>
      </c>
      <c r="E7134" s="8">
        <f>K7163/1000</f>
        <v>-0.61187499999999995</v>
      </c>
      <c r="F7134" s="4">
        <f t="shared" si="558"/>
        <v>0</v>
      </c>
      <c r="G7134" s="4">
        <f t="shared" si="559"/>
        <v>0</v>
      </c>
      <c r="H7134" s="7">
        <f t="shared" si="560"/>
        <v>0</v>
      </c>
      <c r="I7134" s="7"/>
      <c r="J7134">
        <v>-924.71500000000003</v>
      </c>
      <c r="K7134" s="8">
        <f t="shared" si="556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557"/>
        <v>-0.61187499999999995</v>
      </c>
      <c r="E7135" s="8">
        <f>K7164/1000</f>
        <v>-0.61187499999999995</v>
      </c>
      <c r="F7135" s="4">
        <f t="shared" si="558"/>
        <v>0</v>
      </c>
      <c r="G7135" s="4">
        <f t="shared" si="559"/>
        <v>0</v>
      </c>
      <c r="H7135" s="7">
        <f t="shared" si="560"/>
        <v>0</v>
      </c>
      <c r="I7135" s="7"/>
      <c r="J7135">
        <v>-611.875</v>
      </c>
      <c r="K7135" s="8">
        <f t="shared" si="556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557"/>
        <v>-0.61187499999999995</v>
      </c>
      <c r="E7136" s="8">
        <f>K7165/1000</f>
        <v>-0.61187499999999995</v>
      </c>
      <c r="F7136" s="4">
        <f t="shared" si="558"/>
        <v>0</v>
      </c>
      <c r="G7136" s="4">
        <f t="shared" si="559"/>
        <v>0</v>
      </c>
      <c r="H7136" s="7">
        <f t="shared" si="560"/>
        <v>0</v>
      </c>
      <c r="I7136" s="7"/>
      <c r="J7136">
        <v>-611.875</v>
      </c>
      <c r="K7136" s="8">
        <f t="shared" si="556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557"/>
        <v>-0.61187499999999995</v>
      </c>
      <c r="E7137" s="8">
        <f>K7166/1000</f>
        <v>-0.61187499999999995</v>
      </c>
      <c r="F7137" s="4">
        <f t="shared" si="558"/>
        <v>0</v>
      </c>
      <c r="G7137" s="4">
        <f t="shared" si="559"/>
        <v>0</v>
      </c>
      <c r="H7137" s="7">
        <f t="shared" si="560"/>
        <v>0</v>
      </c>
      <c r="I7137" s="7"/>
      <c r="J7137">
        <v>-611.875</v>
      </c>
      <c r="K7137" s="8">
        <f t="shared" si="556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557"/>
        <v>-0.61187499999999995</v>
      </c>
      <c r="E7138" s="8">
        <f>K7167/1000</f>
        <v>-0.61187499999999995</v>
      </c>
      <c r="F7138" s="4">
        <f t="shared" si="558"/>
        <v>0</v>
      </c>
      <c r="G7138" s="4">
        <f t="shared" si="559"/>
        <v>0</v>
      </c>
      <c r="H7138" s="7">
        <f t="shared" si="560"/>
        <v>0</v>
      </c>
      <c r="I7138" s="7"/>
      <c r="J7138">
        <v>-611.875</v>
      </c>
      <c r="K7138" s="8">
        <f t="shared" si="556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557"/>
        <v>-0.61187499999999995</v>
      </c>
      <c r="E7139" s="8">
        <f>K7168/1000</f>
        <v>-0.61187499999999995</v>
      </c>
      <c r="F7139" s="4">
        <f t="shared" si="558"/>
        <v>0</v>
      </c>
      <c r="G7139" s="4">
        <f t="shared" si="559"/>
        <v>0</v>
      </c>
      <c r="H7139" s="7">
        <f t="shared" si="560"/>
        <v>0</v>
      </c>
      <c r="I7139" s="7"/>
      <c r="J7139">
        <v>-611.875</v>
      </c>
      <c r="K7139" s="8">
        <f t="shared" si="556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557"/>
        <v>-0.61187499999999995</v>
      </c>
      <c r="E7140" s="8">
        <f>K7169/1000</f>
        <v>-0.61187499999999995</v>
      </c>
      <c r="F7140" s="4">
        <f t="shared" si="558"/>
        <v>0</v>
      </c>
      <c r="G7140" s="4">
        <f t="shared" si="559"/>
        <v>0</v>
      </c>
      <c r="H7140" s="7">
        <f t="shared" si="560"/>
        <v>0</v>
      </c>
      <c r="I7140" s="7"/>
      <c r="J7140">
        <v>-611.875</v>
      </c>
      <c r="K7140" s="8">
        <f t="shared" si="556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557"/>
        <v>-0.61187499999999995</v>
      </c>
      <c r="E7141" s="8">
        <f>K7170/1000</f>
        <v>-0.61187499999999995</v>
      </c>
      <c r="F7141" s="4">
        <f t="shared" si="558"/>
        <v>0</v>
      </c>
      <c r="G7141" s="4">
        <f t="shared" si="559"/>
        <v>0</v>
      </c>
      <c r="H7141" s="7">
        <f t="shared" si="560"/>
        <v>0</v>
      </c>
      <c r="I7141" s="7"/>
      <c r="J7141">
        <v>-611.875</v>
      </c>
      <c r="K7141" s="8">
        <f t="shared" si="556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557"/>
        <v>-0.61187499999999995</v>
      </c>
      <c r="E7142" s="8">
        <f>K7171/1000</f>
        <v>-0.61187499999999995</v>
      </c>
      <c r="F7142" s="4">
        <f t="shared" si="558"/>
        <v>0</v>
      </c>
      <c r="G7142" s="4">
        <f t="shared" si="559"/>
        <v>0</v>
      </c>
      <c r="H7142" s="7">
        <f t="shared" si="560"/>
        <v>0</v>
      </c>
      <c r="I7142" s="7"/>
      <c r="J7142">
        <v>-611.875</v>
      </c>
      <c r="K7142" s="8">
        <f t="shared" si="556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557"/>
        <v>-1.0669200000000001</v>
      </c>
      <c r="E7143" s="8">
        <f>K7172/1000</f>
        <v>-1.0669200000000001</v>
      </c>
      <c r="F7143" s="4">
        <f t="shared" si="558"/>
        <v>0</v>
      </c>
      <c r="G7143" s="4">
        <f t="shared" si="559"/>
        <v>0</v>
      </c>
      <c r="H7143" s="7">
        <f t="shared" si="560"/>
        <v>0</v>
      </c>
      <c r="I7143" s="7"/>
      <c r="J7143">
        <v>-611.875</v>
      </c>
      <c r="K7143" s="8">
        <f t="shared" si="556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557"/>
        <v>-2.40652</v>
      </c>
      <c r="E7144" s="8">
        <f>K7173/1000</f>
        <v>-2.4061900000000001</v>
      </c>
      <c r="F7144" s="4">
        <f t="shared" si="558"/>
        <v>3.2999999999994145E-4</v>
      </c>
      <c r="G7144" s="4">
        <f t="shared" si="559"/>
        <v>3.2999999999994145E-4</v>
      </c>
      <c r="H7144" s="7">
        <f t="shared" si="560"/>
        <v>1.0889999999996136E-7</v>
      </c>
      <c r="I7144" s="7"/>
      <c r="J7144">
        <v>-611.875</v>
      </c>
      <c r="K7144" s="8">
        <f t="shared" si="556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557"/>
        <v>31.659299999999998</v>
      </c>
      <c r="E7145" s="8">
        <f>K7174/1000</f>
        <v>30.597799999999999</v>
      </c>
      <c r="F7145" s="4">
        <f t="shared" si="558"/>
        <v>-1.0614999999999988</v>
      </c>
      <c r="G7145" s="4">
        <f t="shared" si="559"/>
        <v>1.0614999999999988</v>
      </c>
      <c r="H7145" s="7">
        <f t="shared" si="560"/>
        <v>1.1267822499999973</v>
      </c>
      <c r="I7145" s="7"/>
      <c r="J7145">
        <v>-611.875</v>
      </c>
      <c r="K7145" s="8">
        <f t="shared" si="556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557"/>
        <v>94.001100000000008</v>
      </c>
      <c r="E7146" s="8">
        <f>K7175/1000</f>
        <v>93.186899999999994</v>
      </c>
      <c r="F7146" s="4">
        <f t="shared" si="558"/>
        <v>-0.8142000000000138</v>
      </c>
      <c r="G7146" s="4">
        <f t="shared" si="559"/>
        <v>0.8142000000000138</v>
      </c>
      <c r="H7146" s="7">
        <f t="shared" si="560"/>
        <v>0.66292164000002252</v>
      </c>
      <c r="I7146" s="7"/>
      <c r="J7146">
        <v>-611.875</v>
      </c>
      <c r="K7146" s="8">
        <f t="shared" si="556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557"/>
        <v>70.182199999999995</v>
      </c>
      <c r="E7147" s="8">
        <f>K7176/1000</f>
        <v>69.520499999999998</v>
      </c>
      <c r="F7147" s="4">
        <f t="shared" si="558"/>
        <v>-0.66169999999999618</v>
      </c>
      <c r="G7147" s="4">
        <f t="shared" si="559"/>
        <v>0.66169999999999618</v>
      </c>
      <c r="H7147" s="7">
        <f t="shared" si="560"/>
        <v>0.43784688999999494</v>
      </c>
      <c r="I7147" s="7"/>
      <c r="J7147">
        <v>-611.875</v>
      </c>
      <c r="K7147" s="8">
        <f t="shared" si="556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557"/>
        <v>-0.92471500000000006</v>
      </c>
      <c r="E7148" s="8">
        <f>K7177/1000</f>
        <v>-0.92471500000000006</v>
      </c>
      <c r="F7148" s="4">
        <f t="shared" si="558"/>
        <v>0</v>
      </c>
      <c r="G7148" s="4">
        <f t="shared" si="559"/>
        <v>0</v>
      </c>
      <c r="H7148" s="7">
        <f t="shared" si="560"/>
        <v>0</v>
      </c>
      <c r="I7148" s="7"/>
      <c r="J7148">
        <v>-1066.92</v>
      </c>
      <c r="K7148" s="8">
        <f t="shared" ref="K7148:K7211" si="561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557"/>
        <v>-4.6469300000000002</v>
      </c>
      <c r="E7149" s="8">
        <f>K7178/1000</f>
        <v>-4.6497700000000002</v>
      </c>
      <c r="F7149" s="4">
        <f t="shared" si="558"/>
        <v>-2.8399999999999537E-3</v>
      </c>
      <c r="G7149" s="4">
        <f t="shared" si="559"/>
        <v>2.8399999999999537E-3</v>
      </c>
      <c r="H7149" s="7">
        <f t="shared" si="560"/>
        <v>8.0655999999997369E-6</v>
      </c>
      <c r="I7149" s="7"/>
      <c r="J7149">
        <v>21193.3</v>
      </c>
      <c r="K7149" s="8">
        <f t="shared" si="561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557"/>
        <v>65.990700000000004</v>
      </c>
      <c r="E7150" s="8">
        <f>K7179/1000</f>
        <v>67.395499999999998</v>
      </c>
      <c r="F7150" s="4">
        <f t="shared" si="558"/>
        <v>1.4047999999999945</v>
      </c>
      <c r="G7150" s="4">
        <f t="shared" si="559"/>
        <v>1.4047999999999945</v>
      </c>
      <c r="H7150" s="7">
        <f t="shared" si="560"/>
        <v>1.9734630399999846</v>
      </c>
      <c r="I7150" s="7"/>
      <c r="J7150">
        <v>111489</v>
      </c>
      <c r="K7150" s="8">
        <f t="shared" si="561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557"/>
        <v>36.912099999999995</v>
      </c>
      <c r="E7151" s="8">
        <f>K7180/1000</f>
        <v>37.826000000000001</v>
      </c>
      <c r="F7151" s="4">
        <f t="shared" si="558"/>
        <v>0.91390000000000526</v>
      </c>
      <c r="G7151" s="4">
        <f t="shared" si="559"/>
        <v>0.91390000000000526</v>
      </c>
      <c r="H7151" s="7">
        <f t="shared" si="560"/>
        <v>0.83521321000000959</v>
      </c>
      <c r="I7151" s="7"/>
      <c r="J7151">
        <v>110180</v>
      </c>
      <c r="K7151" s="8">
        <f t="shared" si="561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557"/>
        <v>-0.92471500000000006</v>
      </c>
      <c r="E7152" s="8">
        <f>K7181/1000</f>
        <v>-0.92471500000000006</v>
      </c>
      <c r="F7152" s="4">
        <f t="shared" si="558"/>
        <v>0</v>
      </c>
      <c r="G7152" s="4">
        <f t="shared" si="559"/>
        <v>0</v>
      </c>
      <c r="H7152" s="7">
        <f t="shared" si="560"/>
        <v>0</v>
      </c>
      <c r="I7152" s="7"/>
      <c r="J7152">
        <v>109498</v>
      </c>
      <c r="K7152" s="8">
        <f t="shared" si="561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557"/>
        <v>-0.92471500000000006</v>
      </c>
      <c r="E7153" s="8">
        <f>K7182/1000</f>
        <v>-0.92471500000000006</v>
      </c>
      <c r="F7153" s="4">
        <f t="shared" si="558"/>
        <v>0</v>
      </c>
      <c r="G7153" s="4">
        <f t="shared" si="559"/>
        <v>0</v>
      </c>
      <c r="H7153" s="7">
        <f t="shared" si="560"/>
        <v>0</v>
      </c>
      <c r="I7153" s="7"/>
      <c r="J7153">
        <v>108764</v>
      </c>
      <c r="K7153" s="8">
        <f t="shared" si="561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557"/>
        <v>-0.61187499999999995</v>
      </c>
      <c r="E7154" s="8">
        <f>K7183/1000</f>
        <v>-0.61187499999999995</v>
      </c>
      <c r="F7154" s="4">
        <f t="shared" si="558"/>
        <v>0</v>
      </c>
      <c r="G7154" s="4">
        <f t="shared" si="559"/>
        <v>0</v>
      </c>
      <c r="H7154" s="7">
        <f t="shared" si="560"/>
        <v>0</v>
      </c>
      <c r="I7154" s="7"/>
      <c r="J7154">
        <v>108287</v>
      </c>
      <c r="K7154" s="8">
        <f t="shared" si="561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557"/>
        <v>-0.61187499999999995</v>
      </c>
      <c r="E7155" s="8">
        <f>K7184/1000</f>
        <v>-0.61187499999999995</v>
      </c>
      <c r="F7155" s="4">
        <f t="shared" si="558"/>
        <v>0</v>
      </c>
      <c r="G7155" s="4">
        <f t="shared" si="559"/>
        <v>0</v>
      </c>
      <c r="H7155" s="7">
        <f t="shared" si="560"/>
        <v>0</v>
      </c>
      <c r="I7155" s="7"/>
      <c r="J7155">
        <v>107947</v>
      </c>
      <c r="K7155" s="8">
        <f t="shared" si="561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557"/>
        <v>-0.61187499999999995</v>
      </c>
      <c r="E7156" s="8">
        <f>K7185/1000</f>
        <v>-0.61187499999999995</v>
      </c>
      <c r="F7156" s="4">
        <f t="shared" si="558"/>
        <v>0</v>
      </c>
      <c r="G7156" s="4">
        <f t="shared" si="559"/>
        <v>0</v>
      </c>
      <c r="H7156" s="7">
        <f t="shared" si="560"/>
        <v>0</v>
      </c>
      <c r="I7156" s="7"/>
      <c r="J7156">
        <v>107773</v>
      </c>
      <c r="K7156" s="8">
        <f t="shared" si="561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557"/>
        <v>-0.61187499999999995</v>
      </c>
      <c r="E7157" s="8">
        <f>K7186/1000</f>
        <v>-0.61187499999999995</v>
      </c>
      <c r="F7157" s="4">
        <f t="shared" si="558"/>
        <v>0</v>
      </c>
      <c r="G7157" s="4">
        <f t="shared" si="559"/>
        <v>0</v>
      </c>
      <c r="H7157" s="7">
        <f t="shared" si="560"/>
        <v>0</v>
      </c>
      <c r="I7157" s="7"/>
      <c r="J7157">
        <v>97039.6</v>
      </c>
      <c r="K7157" s="8">
        <f t="shared" si="561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557"/>
        <v>-0.61187499999999995</v>
      </c>
      <c r="E7158" s="8">
        <f>K7187/1000</f>
        <v>-0.61187499999999995</v>
      </c>
      <c r="F7158" s="4">
        <f t="shared" si="558"/>
        <v>0</v>
      </c>
      <c r="G7158" s="4">
        <f t="shared" si="559"/>
        <v>0</v>
      </c>
      <c r="H7158" s="7">
        <f t="shared" si="560"/>
        <v>0</v>
      </c>
      <c r="I7158" s="7"/>
      <c r="J7158">
        <v>-924.71500000000003</v>
      </c>
      <c r="K7158" s="8">
        <f t="shared" si="561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557"/>
        <v>-0.61187499999999995</v>
      </c>
      <c r="E7159" s="8">
        <f>K7188/1000</f>
        <v>-0.61187499999999995</v>
      </c>
      <c r="F7159" s="4">
        <f t="shared" si="558"/>
        <v>0</v>
      </c>
      <c r="G7159" s="4">
        <f t="shared" si="559"/>
        <v>0</v>
      </c>
      <c r="H7159" s="7">
        <f t="shared" si="560"/>
        <v>0</v>
      </c>
      <c r="I7159" s="7"/>
      <c r="J7159">
        <v>-611.875</v>
      </c>
      <c r="K7159" s="8">
        <f t="shared" si="561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557"/>
        <v>-0.61187499999999995</v>
      </c>
      <c r="E7160" s="8">
        <f>K7189/1000</f>
        <v>-0.61187499999999995</v>
      </c>
      <c r="F7160" s="4">
        <f t="shared" si="558"/>
        <v>0</v>
      </c>
      <c r="G7160" s="4">
        <f t="shared" si="559"/>
        <v>0</v>
      </c>
      <c r="H7160" s="7">
        <f t="shared" si="560"/>
        <v>0</v>
      </c>
      <c r="I7160" s="7"/>
      <c r="J7160">
        <v>-611.875</v>
      </c>
      <c r="K7160" s="8">
        <f t="shared" si="561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557"/>
        <v>-0.61187499999999995</v>
      </c>
      <c r="E7161" s="8">
        <f>K7190/1000</f>
        <v>-0.61187499999999995</v>
      </c>
      <c r="F7161" s="4">
        <f t="shared" si="558"/>
        <v>0</v>
      </c>
      <c r="G7161" s="4">
        <f t="shared" si="559"/>
        <v>0</v>
      </c>
      <c r="H7161" s="7">
        <f t="shared" si="560"/>
        <v>0</v>
      </c>
      <c r="I7161" s="7"/>
      <c r="J7161">
        <v>-611.875</v>
      </c>
      <c r="K7161" s="8">
        <f t="shared" si="561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557"/>
        <v>-0.61187499999999995</v>
      </c>
      <c r="E7162" s="8">
        <f>K7191/1000</f>
        <v>-0.61187499999999995</v>
      </c>
      <c r="F7162" s="4">
        <f t="shared" si="558"/>
        <v>0</v>
      </c>
      <c r="G7162" s="4">
        <f t="shared" si="559"/>
        <v>0</v>
      </c>
      <c r="H7162" s="7">
        <f t="shared" si="560"/>
        <v>0</v>
      </c>
      <c r="I7162" s="7"/>
      <c r="J7162">
        <v>-611.875</v>
      </c>
      <c r="K7162" s="8">
        <f t="shared" si="561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557"/>
        <v>-0.61187499999999995</v>
      </c>
      <c r="E7163" s="8">
        <f>K7192/1000</f>
        <v>-0.61187499999999995</v>
      </c>
      <c r="F7163" s="4">
        <f t="shared" si="558"/>
        <v>0</v>
      </c>
      <c r="G7163" s="4">
        <f t="shared" si="559"/>
        <v>0</v>
      </c>
      <c r="H7163" s="7">
        <f t="shared" si="560"/>
        <v>0</v>
      </c>
      <c r="I7163" s="7"/>
      <c r="J7163">
        <v>-611.875</v>
      </c>
      <c r="K7163" s="8">
        <f t="shared" si="561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557"/>
        <v>-0.61187499999999995</v>
      </c>
      <c r="E7164" s="8">
        <f>K7193/1000</f>
        <v>-0.61187499999999995</v>
      </c>
      <c r="F7164" s="4">
        <f t="shared" si="558"/>
        <v>0</v>
      </c>
      <c r="G7164" s="4">
        <f t="shared" si="559"/>
        <v>0</v>
      </c>
      <c r="H7164" s="7">
        <f t="shared" si="560"/>
        <v>0</v>
      </c>
      <c r="I7164" s="7"/>
      <c r="J7164">
        <v>-611.875</v>
      </c>
      <c r="K7164" s="8">
        <f t="shared" si="561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557"/>
        <v>-0.61187499999999995</v>
      </c>
      <c r="E7165" s="8">
        <f>K7194/1000</f>
        <v>-0.61187499999999995</v>
      </c>
      <c r="F7165" s="4">
        <f t="shared" si="558"/>
        <v>0</v>
      </c>
      <c r="G7165" s="4">
        <f t="shared" si="559"/>
        <v>0</v>
      </c>
      <c r="H7165" s="7">
        <f t="shared" si="560"/>
        <v>0</v>
      </c>
      <c r="I7165" s="7"/>
      <c r="J7165">
        <v>-611.875</v>
      </c>
      <c r="K7165" s="8">
        <f t="shared" si="561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557"/>
        <v>-0.61187499999999995</v>
      </c>
      <c r="E7166" s="8">
        <f>K7195/1000</f>
        <v>-0.61187499999999995</v>
      </c>
      <c r="F7166" s="4">
        <f t="shared" si="558"/>
        <v>0</v>
      </c>
      <c r="G7166" s="4">
        <f t="shared" si="559"/>
        <v>0</v>
      </c>
      <c r="H7166" s="7">
        <f t="shared" si="560"/>
        <v>0</v>
      </c>
      <c r="I7166" s="7"/>
      <c r="J7166">
        <v>-611.875</v>
      </c>
      <c r="K7166" s="8">
        <f t="shared" si="561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557"/>
        <v>-1.0669200000000001</v>
      </c>
      <c r="E7167" s="8">
        <f>K7196/1000</f>
        <v>-1.0669200000000001</v>
      </c>
      <c r="F7167" s="4">
        <f t="shared" si="558"/>
        <v>0</v>
      </c>
      <c r="G7167" s="4">
        <f t="shared" si="559"/>
        <v>0</v>
      </c>
      <c r="H7167" s="7">
        <f t="shared" si="560"/>
        <v>0</v>
      </c>
      <c r="I7167" s="7"/>
      <c r="J7167">
        <v>-611.875</v>
      </c>
      <c r="K7167" s="8">
        <f t="shared" si="561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557"/>
        <v>19.404900000000001</v>
      </c>
      <c r="E7168" s="8">
        <f>K7197/1000</f>
        <v>19.322599999999998</v>
      </c>
      <c r="F7168" s="4">
        <f t="shared" si="558"/>
        <v>-8.2300000000003593E-2</v>
      </c>
      <c r="G7168" s="4">
        <f t="shared" si="559"/>
        <v>8.2300000000003593E-2</v>
      </c>
      <c r="H7168" s="7">
        <f t="shared" si="560"/>
        <v>6.7732900000005911E-3</v>
      </c>
      <c r="I7168" s="7"/>
      <c r="J7168">
        <v>-611.875</v>
      </c>
      <c r="K7168" s="8">
        <f t="shared" si="561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557"/>
        <v>111.408</v>
      </c>
      <c r="E7169" s="8">
        <f>K7198/1000</f>
        <v>111.631</v>
      </c>
      <c r="F7169" s="4">
        <f t="shared" si="558"/>
        <v>0.22299999999999898</v>
      </c>
      <c r="G7169" s="4">
        <f t="shared" si="559"/>
        <v>0.22299999999999898</v>
      </c>
      <c r="H7169" s="7">
        <f t="shared" si="560"/>
        <v>4.9728999999999544E-2</v>
      </c>
      <c r="I7169" s="7"/>
      <c r="J7169">
        <v>-611.875</v>
      </c>
      <c r="K7169" s="8">
        <f t="shared" si="561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557"/>
        <v>110.30500000000001</v>
      </c>
      <c r="E7170" s="8">
        <f>K7199/1000</f>
        <v>110.533</v>
      </c>
      <c r="F7170" s="4">
        <f t="shared" si="558"/>
        <v>0.22799999999999443</v>
      </c>
      <c r="G7170" s="4">
        <f t="shared" si="559"/>
        <v>0.22799999999999443</v>
      </c>
      <c r="H7170" s="7">
        <f t="shared" si="560"/>
        <v>5.1983999999997463E-2</v>
      </c>
      <c r="I7170" s="7"/>
      <c r="J7170">
        <v>-611.875</v>
      </c>
      <c r="K7170" s="8">
        <f t="shared" si="561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557"/>
        <v>109.339</v>
      </c>
      <c r="E7171" s="8">
        <f>K7200/1000</f>
        <v>109.85299999999999</v>
      </c>
      <c r="F7171" s="4">
        <f t="shared" si="558"/>
        <v>0.51399999999999579</v>
      </c>
      <c r="G7171" s="4">
        <f t="shared" si="559"/>
        <v>0.51399999999999579</v>
      </c>
      <c r="H7171" s="7">
        <f t="shared" si="560"/>
        <v>0.26419599999999566</v>
      </c>
      <c r="I7171" s="7"/>
      <c r="J7171">
        <v>-611.875</v>
      </c>
      <c r="K7171" s="8">
        <f t="shared" si="561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557"/>
        <v>108.563</v>
      </c>
      <c r="E7172" s="8">
        <f>K7201/1000</f>
        <v>108.71899999999999</v>
      </c>
      <c r="F7172" s="4">
        <f t="shared" si="558"/>
        <v>0.1559999999999917</v>
      </c>
      <c r="G7172" s="4">
        <f t="shared" si="559"/>
        <v>0.1559999999999917</v>
      </c>
      <c r="H7172" s="7">
        <f t="shared" si="560"/>
        <v>2.4335999999997412E-2</v>
      </c>
      <c r="I7172" s="7"/>
      <c r="J7172">
        <v>-1066.92</v>
      </c>
      <c r="K7172" s="8">
        <f t="shared" si="561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557"/>
        <v>107.777</v>
      </c>
      <c r="E7173" s="8">
        <f>K7202/1000</f>
        <v>107.782</v>
      </c>
      <c r="F7173" s="4">
        <f t="shared" si="558"/>
        <v>4.9999999999954525E-3</v>
      </c>
      <c r="G7173" s="4">
        <f t="shared" si="559"/>
        <v>4.9999999999954525E-3</v>
      </c>
      <c r="H7173" s="7">
        <f t="shared" si="560"/>
        <v>2.4999999999954526E-5</v>
      </c>
      <c r="I7173" s="7"/>
      <c r="J7173">
        <v>-2406.19</v>
      </c>
      <c r="K7173" s="8">
        <f t="shared" si="561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557"/>
        <v>107.336</v>
      </c>
      <c r="E7174" s="8">
        <f>K7203/1000</f>
        <v>107.349</v>
      </c>
      <c r="F7174" s="4">
        <f t="shared" si="558"/>
        <v>1.300000000000523E-2</v>
      </c>
      <c r="G7174" s="4">
        <f t="shared" si="559"/>
        <v>1.300000000000523E-2</v>
      </c>
      <c r="H7174" s="7">
        <f t="shared" si="560"/>
        <v>1.6900000000013597E-4</v>
      </c>
      <c r="I7174" s="7"/>
      <c r="J7174">
        <v>30597.8</v>
      </c>
      <c r="K7174" s="8">
        <f t="shared" si="561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557"/>
        <v>107.271</v>
      </c>
      <c r="E7175" s="8">
        <f>K7204/1000</f>
        <v>107.639</v>
      </c>
      <c r="F7175" s="4">
        <f t="shared" si="558"/>
        <v>0.367999999999995</v>
      </c>
      <c r="G7175" s="4">
        <f t="shared" si="559"/>
        <v>0.367999999999995</v>
      </c>
      <c r="H7175" s="7">
        <f t="shared" si="560"/>
        <v>0.13542399999999633</v>
      </c>
      <c r="I7175" s="7"/>
      <c r="J7175">
        <v>93186.9</v>
      </c>
      <c r="K7175" s="8">
        <f t="shared" si="561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557"/>
        <v>97.064399999999992</v>
      </c>
      <c r="E7176" s="8">
        <f>K7205/1000</f>
        <v>97.884899999999988</v>
      </c>
      <c r="F7176" s="4">
        <f t="shared" si="558"/>
        <v>0.82049999999999557</v>
      </c>
      <c r="G7176" s="4">
        <f t="shared" si="559"/>
        <v>0.82049999999999557</v>
      </c>
      <c r="H7176" s="7">
        <f t="shared" si="560"/>
        <v>0.67322024999999275</v>
      </c>
      <c r="I7176" s="7"/>
      <c r="J7176">
        <v>69520.5</v>
      </c>
      <c r="K7176" s="8">
        <f t="shared" si="561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562">C7177/1000</f>
        <v>-0.92471500000000006</v>
      </c>
      <c r="E7177" s="8">
        <f>K7206/1000</f>
        <v>-0.92471500000000006</v>
      </c>
      <c r="F7177" s="4">
        <f t="shared" ref="F7177:F7240" si="563">(E7177- D7177)</f>
        <v>0</v>
      </c>
      <c r="G7177" s="4">
        <f t="shared" ref="G7177:G7240" si="564">ABS(F7177)</f>
        <v>0</v>
      </c>
      <c r="H7177" s="7">
        <f t="shared" ref="H7177:H7240" si="565">(G7177^2)</f>
        <v>0</v>
      </c>
      <c r="I7177" s="7"/>
      <c r="J7177">
        <v>-924.71500000000003</v>
      </c>
      <c r="K7177" s="8">
        <f t="shared" si="561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562"/>
        <v>-0.61187499999999995</v>
      </c>
      <c r="E7178" s="8">
        <f>K7207/1000</f>
        <v>-0.61187499999999995</v>
      </c>
      <c r="F7178" s="4">
        <f t="shared" si="563"/>
        <v>0</v>
      </c>
      <c r="G7178" s="4">
        <f t="shared" si="564"/>
        <v>0</v>
      </c>
      <c r="H7178" s="7">
        <f t="shared" si="565"/>
        <v>0</v>
      </c>
      <c r="I7178" s="7"/>
      <c r="J7178">
        <v>-4649.7700000000004</v>
      </c>
      <c r="K7178" s="8">
        <f t="shared" si="561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562"/>
        <v>-0.61187499999999995</v>
      </c>
      <c r="E7179" s="8">
        <f>K7208/1000</f>
        <v>-0.61187499999999995</v>
      </c>
      <c r="F7179" s="4">
        <f t="shared" si="563"/>
        <v>0</v>
      </c>
      <c r="G7179" s="4">
        <f t="shared" si="564"/>
        <v>0</v>
      </c>
      <c r="H7179" s="7">
        <f t="shared" si="565"/>
        <v>0</v>
      </c>
      <c r="I7179" s="7"/>
      <c r="J7179">
        <v>67395.5</v>
      </c>
      <c r="K7179" s="8">
        <f t="shared" si="561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562"/>
        <v>-0.61187499999999995</v>
      </c>
      <c r="E7180" s="8">
        <f>K7209/1000</f>
        <v>-0.61187499999999995</v>
      </c>
      <c r="F7180" s="4">
        <f t="shared" si="563"/>
        <v>0</v>
      </c>
      <c r="G7180" s="4">
        <f t="shared" si="564"/>
        <v>0</v>
      </c>
      <c r="H7180" s="7">
        <f t="shared" si="565"/>
        <v>0</v>
      </c>
      <c r="I7180" s="7"/>
      <c r="J7180">
        <v>37826</v>
      </c>
      <c r="K7180" s="8">
        <f t="shared" si="561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562"/>
        <v>-0.61187499999999995</v>
      </c>
      <c r="E7181" s="8">
        <f>K7210/1000</f>
        <v>-0.61187499999999995</v>
      </c>
      <c r="F7181" s="4">
        <f t="shared" si="563"/>
        <v>0</v>
      </c>
      <c r="G7181" s="4">
        <f t="shared" si="564"/>
        <v>0</v>
      </c>
      <c r="H7181" s="7">
        <f t="shared" si="565"/>
        <v>0</v>
      </c>
      <c r="I7181" s="7"/>
      <c r="J7181">
        <v>-924.71500000000003</v>
      </c>
      <c r="K7181" s="8">
        <f t="shared" si="561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562"/>
        <v>-0.61187499999999995</v>
      </c>
      <c r="E7182" s="8">
        <f>K7211/1000</f>
        <v>-0.61187499999999995</v>
      </c>
      <c r="F7182" s="4">
        <f t="shared" si="563"/>
        <v>0</v>
      </c>
      <c r="G7182" s="4">
        <f t="shared" si="564"/>
        <v>0</v>
      </c>
      <c r="H7182" s="7">
        <f t="shared" si="565"/>
        <v>0</v>
      </c>
      <c r="I7182" s="7"/>
      <c r="J7182">
        <v>-924.71500000000003</v>
      </c>
      <c r="K7182" s="8">
        <f t="shared" si="561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562"/>
        <v>-0.61187499999999995</v>
      </c>
      <c r="E7183" s="8">
        <f>K7212/1000</f>
        <v>-0.61187499999999995</v>
      </c>
      <c r="F7183" s="4">
        <f t="shared" si="563"/>
        <v>0</v>
      </c>
      <c r="G7183" s="4">
        <f t="shared" si="564"/>
        <v>0</v>
      </c>
      <c r="H7183" s="7">
        <f t="shared" si="565"/>
        <v>0</v>
      </c>
      <c r="I7183" s="7"/>
      <c r="J7183">
        <v>-611.875</v>
      </c>
      <c r="K7183" s="8">
        <f t="shared" si="561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562"/>
        <v>-0.61187499999999995</v>
      </c>
      <c r="E7184" s="8">
        <f>K7213/1000</f>
        <v>-0.61187499999999995</v>
      </c>
      <c r="F7184" s="4">
        <f t="shared" si="563"/>
        <v>0</v>
      </c>
      <c r="G7184" s="4">
        <f t="shared" si="564"/>
        <v>0</v>
      </c>
      <c r="H7184" s="7">
        <f t="shared" si="565"/>
        <v>0</v>
      </c>
      <c r="I7184" s="7"/>
      <c r="J7184">
        <v>-611.875</v>
      </c>
      <c r="K7184" s="8">
        <f t="shared" si="561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562"/>
        <v>-0.61187499999999995</v>
      </c>
      <c r="E7185" s="8">
        <f>K7214/1000</f>
        <v>-0.61187499999999995</v>
      </c>
      <c r="F7185" s="4">
        <f t="shared" si="563"/>
        <v>0</v>
      </c>
      <c r="G7185" s="4">
        <f t="shared" si="564"/>
        <v>0</v>
      </c>
      <c r="H7185" s="7">
        <f t="shared" si="565"/>
        <v>0</v>
      </c>
      <c r="I7185" s="7"/>
      <c r="J7185">
        <v>-611.875</v>
      </c>
      <c r="K7185" s="8">
        <f t="shared" si="561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562"/>
        <v>-0.61187499999999995</v>
      </c>
      <c r="E7186" s="8">
        <f>K7215/1000</f>
        <v>-0.61187499999999995</v>
      </c>
      <c r="F7186" s="4">
        <f t="shared" si="563"/>
        <v>0</v>
      </c>
      <c r="G7186" s="4">
        <f t="shared" si="564"/>
        <v>0</v>
      </c>
      <c r="H7186" s="7">
        <f t="shared" si="565"/>
        <v>0</v>
      </c>
      <c r="I7186" s="7"/>
      <c r="J7186">
        <v>-611.875</v>
      </c>
      <c r="K7186" s="8">
        <f t="shared" si="561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562"/>
        <v>-0.61187499999999995</v>
      </c>
      <c r="E7187" s="8">
        <f>K7216/1000</f>
        <v>-0.61187499999999995</v>
      </c>
      <c r="F7187" s="4">
        <f t="shared" si="563"/>
        <v>0</v>
      </c>
      <c r="G7187" s="4">
        <f t="shared" si="564"/>
        <v>0</v>
      </c>
      <c r="H7187" s="7">
        <f t="shared" si="565"/>
        <v>0</v>
      </c>
      <c r="I7187" s="7"/>
      <c r="J7187">
        <v>-611.875</v>
      </c>
      <c r="K7187" s="8">
        <f t="shared" si="561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562"/>
        <v>-0.61187499999999995</v>
      </c>
      <c r="E7188" s="8">
        <f>K7217/1000</f>
        <v>-0.61187499999999995</v>
      </c>
      <c r="F7188" s="4">
        <f t="shared" si="563"/>
        <v>0</v>
      </c>
      <c r="G7188" s="4">
        <f t="shared" si="564"/>
        <v>0</v>
      </c>
      <c r="H7188" s="7">
        <f t="shared" si="565"/>
        <v>0</v>
      </c>
      <c r="I7188" s="7"/>
      <c r="J7188">
        <v>-611.875</v>
      </c>
      <c r="K7188" s="8">
        <f t="shared" si="561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562"/>
        <v>-0.61187499999999995</v>
      </c>
      <c r="E7189" s="8">
        <f>K7218/1000</f>
        <v>-0.61187499999999995</v>
      </c>
      <c r="F7189" s="4">
        <f t="shared" si="563"/>
        <v>0</v>
      </c>
      <c r="G7189" s="4">
        <f t="shared" si="564"/>
        <v>0</v>
      </c>
      <c r="H7189" s="7">
        <f t="shared" si="565"/>
        <v>0</v>
      </c>
      <c r="I7189" s="7"/>
      <c r="J7189">
        <v>-611.875</v>
      </c>
      <c r="K7189" s="8">
        <f t="shared" si="561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562"/>
        <v>-0.61187499999999995</v>
      </c>
      <c r="E7190" s="8">
        <f>K7219/1000</f>
        <v>-0.61187499999999995</v>
      </c>
      <c r="F7190" s="4">
        <f t="shared" si="563"/>
        <v>0</v>
      </c>
      <c r="G7190" s="4">
        <f t="shared" si="564"/>
        <v>0</v>
      </c>
      <c r="H7190" s="7">
        <f t="shared" si="565"/>
        <v>0</v>
      </c>
      <c r="I7190" s="7"/>
      <c r="J7190">
        <v>-611.875</v>
      </c>
      <c r="K7190" s="8">
        <f t="shared" si="561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562"/>
        <v>-1.0669200000000001</v>
      </c>
      <c r="E7191" s="8">
        <f>K7220/1000</f>
        <v>-1.0669200000000001</v>
      </c>
      <c r="F7191" s="4">
        <f t="shared" si="563"/>
        <v>0</v>
      </c>
      <c r="G7191" s="4">
        <f t="shared" si="564"/>
        <v>0</v>
      </c>
      <c r="H7191" s="7">
        <f t="shared" si="565"/>
        <v>0</v>
      </c>
      <c r="I7191" s="7"/>
      <c r="J7191">
        <v>-611.875</v>
      </c>
      <c r="K7191" s="8">
        <f t="shared" si="561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562"/>
        <v>9.4637799999999999</v>
      </c>
      <c r="E7192" s="8">
        <f>K7221/1000</f>
        <v>9.6763700000000004</v>
      </c>
      <c r="F7192" s="4">
        <f t="shared" si="563"/>
        <v>0.2125900000000005</v>
      </c>
      <c r="G7192" s="4">
        <f t="shared" si="564"/>
        <v>0.2125900000000005</v>
      </c>
      <c r="H7192" s="7">
        <f t="shared" si="565"/>
        <v>4.5194508100000211E-2</v>
      </c>
      <c r="I7192" s="7"/>
      <c r="J7192">
        <v>-611.875</v>
      </c>
      <c r="K7192" s="8">
        <f t="shared" si="561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562"/>
        <v>111.313</v>
      </c>
      <c r="E7193" s="8">
        <f>K7222/1000</f>
        <v>111.489</v>
      </c>
      <c r="F7193" s="4">
        <f t="shared" si="563"/>
        <v>0.17600000000000193</v>
      </c>
      <c r="G7193" s="4">
        <f t="shared" si="564"/>
        <v>0.17600000000000193</v>
      </c>
      <c r="H7193" s="7">
        <f t="shared" si="565"/>
        <v>3.097600000000068E-2</v>
      </c>
      <c r="I7193" s="7"/>
      <c r="J7193">
        <v>-611.875</v>
      </c>
      <c r="K7193" s="8">
        <f t="shared" si="561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562"/>
        <v>110.161</v>
      </c>
      <c r="E7194" s="8">
        <f>K7223/1000</f>
        <v>110.33</v>
      </c>
      <c r="F7194" s="4">
        <f t="shared" si="563"/>
        <v>0.16899999999999693</v>
      </c>
      <c r="G7194" s="4">
        <f t="shared" si="564"/>
        <v>0.16899999999999693</v>
      </c>
      <c r="H7194" s="7">
        <f t="shared" si="565"/>
        <v>2.8560999999998962E-2</v>
      </c>
      <c r="I7194" s="7"/>
      <c r="J7194">
        <v>-611.875</v>
      </c>
      <c r="K7194" s="8">
        <f t="shared" si="561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562"/>
        <v>109.18600000000001</v>
      </c>
      <c r="E7195" s="8">
        <f>K7224/1000</f>
        <v>109.244</v>
      </c>
      <c r="F7195" s="4">
        <f t="shared" si="563"/>
        <v>5.7999999999992724E-2</v>
      </c>
      <c r="G7195" s="4">
        <f t="shared" si="564"/>
        <v>5.7999999999992724E-2</v>
      </c>
      <c r="H7195" s="7">
        <f t="shared" si="565"/>
        <v>3.3639999999991559E-3</v>
      </c>
      <c r="I7195" s="7"/>
      <c r="J7195">
        <v>-611.875</v>
      </c>
      <c r="K7195" s="8">
        <f t="shared" si="561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562"/>
        <v>108.47</v>
      </c>
      <c r="E7196" s="8">
        <f>K7225/1000</f>
        <v>108.59699999999999</v>
      </c>
      <c r="F7196" s="4">
        <f t="shared" si="563"/>
        <v>0.12699999999999534</v>
      </c>
      <c r="G7196" s="4">
        <f t="shared" si="564"/>
        <v>0.12699999999999534</v>
      </c>
      <c r="H7196" s="7">
        <f t="shared" si="565"/>
        <v>1.6128999999998814E-2</v>
      </c>
      <c r="I7196" s="7"/>
      <c r="J7196">
        <v>-1066.92</v>
      </c>
      <c r="K7196" s="8">
        <f t="shared" si="561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562"/>
        <v>107.751</v>
      </c>
      <c r="E7197" s="8">
        <f>K7226/1000</f>
        <v>107.777</v>
      </c>
      <c r="F7197" s="4">
        <f t="shared" si="563"/>
        <v>2.5999999999996248E-2</v>
      </c>
      <c r="G7197" s="4">
        <f t="shared" si="564"/>
        <v>2.5999999999996248E-2</v>
      </c>
      <c r="H7197" s="7">
        <f t="shared" si="565"/>
        <v>6.759999999998049E-4</v>
      </c>
      <c r="I7197" s="7"/>
      <c r="J7197">
        <v>19322.599999999999</v>
      </c>
      <c r="K7197" s="8">
        <f t="shared" si="561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562"/>
        <v>107.29600000000001</v>
      </c>
      <c r="E7198" s="8">
        <f>K7227/1000</f>
        <v>107.71599999999999</v>
      </c>
      <c r="F7198" s="4">
        <f t="shared" si="563"/>
        <v>0.41999999999998749</v>
      </c>
      <c r="G7198" s="4">
        <f t="shared" si="564"/>
        <v>0.41999999999998749</v>
      </c>
      <c r="H7198" s="7">
        <f t="shared" si="565"/>
        <v>0.17639999999998948</v>
      </c>
      <c r="I7198" s="7"/>
      <c r="J7198">
        <v>111631</v>
      </c>
      <c r="K7198" s="8">
        <f t="shared" si="561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562"/>
        <v>107.163</v>
      </c>
      <c r="E7199" s="8">
        <f>K7228/1000</f>
        <v>107.459</v>
      </c>
      <c r="F7199" s="4">
        <f t="shared" si="563"/>
        <v>0.29600000000000648</v>
      </c>
      <c r="G7199" s="4">
        <f t="shared" si="564"/>
        <v>0.29600000000000648</v>
      </c>
      <c r="H7199" s="7">
        <f t="shared" si="565"/>
        <v>8.761600000000383E-2</v>
      </c>
      <c r="I7199" s="7"/>
      <c r="J7199">
        <v>110533</v>
      </c>
      <c r="K7199" s="8">
        <f t="shared" si="561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562"/>
        <v>80.624399999999994</v>
      </c>
      <c r="E7200" s="8">
        <f>K7229/1000</f>
        <v>81.094999999999999</v>
      </c>
      <c r="F7200" s="4">
        <f t="shared" si="563"/>
        <v>0.47060000000000457</v>
      </c>
      <c r="G7200" s="4">
        <f t="shared" si="564"/>
        <v>0.47060000000000457</v>
      </c>
      <c r="H7200" s="7">
        <f t="shared" si="565"/>
        <v>0.2214643600000043</v>
      </c>
      <c r="I7200" s="7"/>
      <c r="J7200">
        <v>109853</v>
      </c>
      <c r="K7200" s="8">
        <f t="shared" si="561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562"/>
        <v>-0.92471500000000006</v>
      </c>
      <c r="E7201" s="8">
        <f>K7230/1000</f>
        <v>-0.92471500000000006</v>
      </c>
      <c r="F7201" s="4">
        <f t="shared" si="563"/>
        <v>0</v>
      </c>
      <c r="G7201" s="4">
        <f t="shared" si="564"/>
        <v>0</v>
      </c>
      <c r="H7201" s="7">
        <f t="shared" si="565"/>
        <v>0</v>
      </c>
      <c r="I7201" s="7"/>
      <c r="J7201">
        <v>108719</v>
      </c>
      <c r="K7201" s="8">
        <f t="shared" si="561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562"/>
        <v>-0.61187499999999995</v>
      </c>
      <c r="E7202" s="8">
        <f>K7231/1000</f>
        <v>-0.61187499999999995</v>
      </c>
      <c r="F7202" s="4">
        <f t="shared" si="563"/>
        <v>0</v>
      </c>
      <c r="G7202" s="4">
        <f t="shared" si="564"/>
        <v>0</v>
      </c>
      <c r="H7202" s="7">
        <f t="shared" si="565"/>
        <v>0</v>
      </c>
      <c r="I7202" s="7"/>
      <c r="J7202">
        <v>107782</v>
      </c>
      <c r="K7202" s="8">
        <f t="shared" si="561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562"/>
        <v>-0.61187499999999995</v>
      </c>
      <c r="E7203" s="8">
        <f>K7232/1000</f>
        <v>-0.61187499999999995</v>
      </c>
      <c r="F7203" s="4">
        <f t="shared" si="563"/>
        <v>0</v>
      </c>
      <c r="G7203" s="4">
        <f t="shared" si="564"/>
        <v>0</v>
      </c>
      <c r="H7203" s="7">
        <f t="shared" si="565"/>
        <v>0</v>
      </c>
      <c r="I7203" s="7"/>
      <c r="J7203">
        <v>107349</v>
      </c>
      <c r="K7203" s="8">
        <f t="shared" si="561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562"/>
        <v>-0.61187499999999995</v>
      </c>
      <c r="E7204" s="8">
        <f>K7233/1000</f>
        <v>-0.61187499999999995</v>
      </c>
      <c r="F7204" s="4">
        <f t="shared" si="563"/>
        <v>0</v>
      </c>
      <c r="G7204" s="4">
        <f t="shared" si="564"/>
        <v>0</v>
      </c>
      <c r="H7204" s="7">
        <f t="shared" si="565"/>
        <v>0</v>
      </c>
      <c r="I7204" s="7"/>
      <c r="J7204">
        <v>107639</v>
      </c>
      <c r="K7204" s="8">
        <f t="shared" si="561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562"/>
        <v>-0.61187499999999995</v>
      </c>
      <c r="E7205" s="8">
        <f>K7234/1000</f>
        <v>-0.61187499999999995</v>
      </c>
      <c r="F7205" s="4">
        <f t="shared" si="563"/>
        <v>0</v>
      </c>
      <c r="G7205" s="4">
        <f t="shared" si="564"/>
        <v>0</v>
      </c>
      <c r="H7205" s="7">
        <f t="shared" si="565"/>
        <v>0</v>
      </c>
      <c r="I7205" s="7"/>
      <c r="J7205">
        <v>97884.9</v>
      </c>
      <c r="K7205" s="8">
        <f t="shared" si="561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562"/>
        <v>-0.61187499999999995</v>
      </c>
      <c r="E7206" s="8">
        <f>K7235/1000</f>
        <v>-0.61187499999999995</v>
      </c>
      <c r="F7206" s="4">
        <f t="shared" si="563"/>
        <v>0</v>
      </c>
      <c r="G7206" s="4">
        <f t="shared" si="564"/>
        <v>0</v>
      </c>
      <c r="H7206" s="7">
        <f t="shared" si="565"/>
        <v>0</v>
      </c>
      <c r="I7206" s="7"/>
      <c r="J7206">
        <v>-924.71500000000003</v>
      </c>
      <c r="K7206" s="8">
        <f t="shared" si="561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562"/>
        <v>-0.61187499999999995</v>
      </c>
      <c r="E7207" s="8">
        <f>K7236/1000</f>
        <v>-0.61187499999999995</v>
      </c>
      <c r="F7207" s="4">
        <f t="shared" si="563"/>
        <v>0</v>
      </c>
      <c r="G7207" s="4">
        <f t="shared" si="564"/>
        <v>0</v>
      </c>
      <c r="H7207" s="7">
        <f t="shared" si="565"/>
        <v>0</v>
      </c>
      <c r="I7207" s="7"/>
      <c r="J7207">
        <v>-611.875</v>
      </c>
      <c r="K7207" s="8">
        <f t="shared" si="561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562"/>
        <v>-0.61187499999999995</v>
      </c>
      <c r="E7208" s="8">
        <f>K7237/1000</f>
        <v>-0.61187499999999995</v>
      </c>
      <c r="F7208" s="4">
        <f t="shared" si="563"/>
        <v>0</v>
      </c>
      <c r="G7208" s="4">
        <f t="shared" si="564"/>
        <v>0</v>
      </c>
      <c r="H7208" s="7">
        <f t="shared" si="565"/>
        <v>0</v>
      </c>
      <c r="I7208" s="7"/>
      <c r="J7208">
        <v>-611.875</v>
      </c>
      <c r="K7208" s="8">
        <f t="shared" si="561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562"/>
        <v>-0.61187499999999995</v>
      </c>
      <c r="E7209" s="8">
        <f>K7238/1000</f>
        <v>-0.61187499999999995</v>
      </c>
      <c r="F7209" s="4">
        <f t="shared" si="563"/>
        <v>0</v>
      </c>
      <c r="G7209" s="4">
        <f t="shared" si="564"/>
        <v>0</v>
      </c>
      <c r="H7209" s="7">
        <f t="shared" si="565"/>
        <v>0</v>
      </c>
      <c r="I7209" s="7"/>
      <c r="J7209">
        <v>-611.875</v>
      </c>
      <c r="K7209" s="8">
        <f t="shared" si="561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562"/>
        <v>-0.61187499999999995</v>
      </c>
      <c r="E7210" s="8">
        <f>K7239/1000</f>
        <v>-0.61187499999999995</v>
      </c>
      <c r="F7210" s="4">
        <f t="shared" si="563"/>
        <v>0</v>
      </c>
      <c r="G7210" s="4">
        <f t="shared" si="564"/>
        <v>0</v>
      </c>
      <c r="H7210" s="7">
        <f t="shared" si="565"/>
        <v>0</v>
      </c>
      <c r="I7210" s="7"/>
      <c r="J7210">
        <v>-611.875</v>
      </c>
      <c r="K7210" s="8">
        <f t="shared" si="561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562"/>
        <v>-0.61187499999999995</v>
      </c>
      <c r="E7211" s="8">
        <f>K7240/1000</f>
        <v>-0.61187499999999995</v>
      </c>
      <c r="F7211" s="4">
        <f t="shared" si="563"/>
        <v>0</v>
      </c>
      <c r="G7211" s="4">
        <f t="shared" si="564"/>
        <v>0</v>
      </c>
      <c r="H7211" s="7">
        <f t="shared" si="565"/>
        <v>0</v>
      </c>
      <c r="I7211" s="7"/>
      <c r="J7211">
        <v>-611.875</v>
      </c>
      <c r="K7211" s="8">
        <f t="shared" si="561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562"/>
        <v>-0.61187499999999995</v>
      </c>
      <c r="E7212" s="8">
        <f>K7241/1000</f>
        <v>-0.61187499999999995</v>
      </c>
      <c r="F7212" s="4">
        <f t="shared" si="563"/>
        <v>0</v>
      </c>
      <c r="G7212" s="4">
        <f t="shared" si="564"/>
        <v>0</v>
      </c>
      <c r="H7212" s="7">
        <f t="shared" si="565"/>
        <v>0</v>
      </c>
      <c r="I7212" s="7"/>
      <c r="J7212">
        <v>-611.875</v>
      </c>
      <c r="K7212" s="8">
        <f t="shared" ref="K7212:K7275" si="566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562"/>
        <v>-0.61187499999999995</v>
      </c>
      <c r="E7213" s="8">
        <f>K7242/1000</f>
        <v>-0.61187499999999995</v>
      </c>
      <c r="F7213" s="4">
        <f t="shared" si="563"/>
        <v>0</v>
      </c>
      <c r="G7213" s="4">
        <f t="shared" si="564"/>
        <v>0</v>
      </c>
      <c r="H7213" s="7">
        <f t="shared" si="565"/>
        <v>0</v>
      </c>
      <c r="I7213" s="7"/>
      <c r="J7213">
        <v>-611.875</v>
      </c>
      <c r="K7213" s="8">
        <f t="shared" si="566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562"/>
        <v>-0.61187499999999995</v>
      </c>
      <c r="E7214" s="8">
        <f>K7243/1000</f>
        <v>-0.61187499999999995</v>
      </c>
      <c r="F7214" s="4">
        <f t="shared" si="563"/>
        <v>0</v>
      </c>
      <c r="G7214" s="4">
        <f t="shared" si="564"/>
        <v>0</v>
      </c>
      <c r="H7214" s="7">
        <f t="shared" si="565"/>
        <v>0</v>
      </c>
      <c r="I7214" s="7"/>
      <c r="J7214">
        <v>-611.875</v>
      </c>
      <c r="K7214" s="8">
        <f t="shared" si="566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562"/>
        <v>-1.0669200000000001</v>
      </c>
      <c r="E7215" s="8">
        <f>K7244/1000</f>
        <v>-1.0669200000000001</v>
      </c>
      <c r="F7215" s="4">
        <f t="shared" si="563"/>
        <v>0</v>
      </c>
      <c r="G7215" s="4">
        <f t="shared" si="564"/>
        <v>0</v>
      </c>
      <c r="H7215" s="7">
        <f t="shared" si="565"/>
        <v>0</v>
      </c>
      <c r="I7215" s="7"/>
      <c r="J7215">
        <v>-611.875</v>
      </c>
      <c r="K7215" s="8">
        <f t="shared" si="566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562"/>
        <v>19.625799999999998</v>
      </c>
      <c r="E7216" s="8">
        <f>K7245/1000</f>
        <v>19.967099999999999</v>
      </c>
      <c r="F7216" s="4">
        <f t="shared" si="563"/>
        <v>0.34130000000000038</v>
      </c>
      <c r="G7216" s="4">
        <f t="shared" si="564"/>
        <v>0.34130000000000038</v>
      </c>
      <c r="H7216" s="7">
        <f t="shared" si="565"/>
        <v>0.11648569000000027</v>
      </c>
      <c r="I7216" s="7"/>
      <c r="J7216">
        <v>-611.875</v>
      </c>
      <c r="K7216" s="8">
        <f t="shared" si="566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562"/>
        <v>111.208</v>
      </c>
      <c r="E7217" s="8">
        <f>K7246/1000</f>
        <v>111.402</v>
      </c>
      <c r="F7217" s="4">
        <f t="shared" si="563"/>
        <v>0.19400000000000261</v>
      </c>
      <c r="G7217" s="4">
        <f t="shared" si="564"/>
        <v>0.19400000000000261</v>
      </c>
      <c r="H7217" s="7">
        <f t="shared" si="565"/>
        <v>3.7636000000001016E-2</v>
      </c>
      <c r="I7217" s="7"/>
      <c r="J7217">
        <v>-611.875</v>
      </c>
      <c r="K7217" s="8">
        <f t="shared" si="566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562"/>
        <v>110.136</v>
      </c>
      <c r="E7218" s="8">
        <f>K7247/1000</f>
        <v>110.283</v>
      </c>
      <c r="F7218" s="4">
        <f t="shared" si="563"/>
        <v>0.14700000000000557</v>
      </c>
      <c r="G7218" s="4">
        <f t="shared" si="564"/>
        <v>0.14700000000000557</v>
      </c>
      <c r="H7218" s="7">
        <f t="shared" si="565"/>
        <v>2.1609000000001637E-2</v>
      </c>
      <c r="I7218" s="7"/>
      <c r="J7218">
        <v>-611.875</v>
      </c>
      <c r="K7218" s="8">
        <f t="shared" si="566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562"/>
        <v>109.2</v>
      </c>
      <c r="E7219" s="8">
        <f>K7248/1000</f>
        <v>109.23099999999999</v>
      </c>
      <c r="F7219" s="4">
        <f t="shared" si="563"/>
        <v>3.0999999999991701E-2</v>
      </c>
      <c r="G7219" s="4">
        <f t="shared" si="564"/>
        <v>3.0999999999991701E-2</v>
      </c>
      <c r="H7219" s="7">
        <f t="shared" si="565"/>
        <v>9.6099999999948549E-4</v>
      </c>
      <c r="I7219" s="7"/>
      <c r="J7219">
        <v>-611.875</v>
      </c>
      <c r="K7219" s="8">
        <f t="shared" si="566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562"/>
        <v>108.474</v>
      </c>
      <c r="E7220" s="8">
        <f>K7249/1000</f>
        <v>108.58799999999999</v>
      </c>
      <c r="F7220" s="4">
        <f t="shared" si="563"/>
        <v>0.11399999999999011</v>
      </c>
      <c r="G7220" s="4">
        <f t="shared" si="564"/>
        <v>0.11399999999999011</v>
      </c>
      <c r="H7220" s="7">
        <f t="shared" si="565"/>
        <v>1.2995999999997745E-2</v>
      </c>
      <c r="I7220" s="7"/>
      <c r="J7220">
        <v>-1066.92</v>
      </c>
      <c r="K7220" s="8">
        <f t="shared" si="566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562"/>
        <v>107.74299999999999</v>
      </c>
      <c r="E7221" s="8">
        <f>K7250/1000</f>
        <v>107.765</v>
      </c>
      <c r="F7221" s="4">
        <f t="shared" si="563"/>
        <v>2.2000000000005571E-2</v>
      </c>
      <c r="G7221" s="4">
        <f t="shared" si="564"/>
        <v>2.2000000000005571E-2</v>
      </c>
      <c r="H7221" s="7">
        <f t="shared" si="565"/>
        <v>4.8400000000024508E-4</v>
      </c>
      <c r="I7221" s="7"/>
      <c r="J7221">
        <v>9676.3700000000008</v>
      </c>
      <c r="K7221" s="8">
        <f t="shared" si="566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562"/>
        <v>107.315</v>
      </c>
      <c r="E7222" s="8">
        <f>K7251/1000</f>
        <v>107.755</v>
      </c>
      <c r="F7222" s="4">
        <f t="shared" si="563"/>
        <v>0.43999999999999773</v>
      </c>
      <c r="G7222" s="4">
        <f t="shared" si="564"/>
        <v>0.43999999999999773</v>
      </c>
      <c r="H7222" s="7">
        <f t="shared" si="565"/>
        <v>0.193599999999998</v>
      </c>
      <c r="I7222" s="7"/>
      <c r="J7222">
        <v>111489</v>
      </c>
      <c r="K7222" s="8">
        <f t="shared" si="566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562"/>
        <v>107.254</v>
      </c>
      <c r="E7223" s="8">
        <f>K7252/1000</f>
        <v>107.754</v>
      </c>
      <c r="F7223" s="4">
        <f t="shared" si="563"/>
        <v>0.5</v>
      </c>
      <c r="G7223" s="4">
        <f t="shared" si="564"/>
        <v>0.5</v>
      </c>
      <c r="H7223" s="7">
        <f t="shared" si="565"/>
        <v>0.25</v>
      </c>
      <c r="I7223" s="7"/>
      <c r="J7223">
        <v>110330</v>
      </c>
      <c r="K7223" s="8">
        <f t="shared" si="566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562"/>
        <v>95.113399999999999</v>
      </c>
      <c r="E7224" s="8">
        <f>K7253/1000</f>
        <v>95.720600000000005</v>
      </c>
      <c r="F7224" s="4">
        <f t="shared" si="563"/>
        <v>0.60720000000000596</v>
      </c>
      <c r="G7224" s="4">
        <f t="shared" si="564"/>
        <v>0.60720000000000596</v>
      </c>
      <c r="H7224" s="7">
        <f t="shared" si="565"/>
        <v>0.36869184000000721</v>
      </c>
      <c r="I7224" s="7"/>
      <c r="J7224">
        <v>109244</v>
      </c>
      <c r="K7224" s="8">
        <f t="shared" si="566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562"/>
        <v>-0.92471500000000006</v>
      </c>
      <c r="E7225" s="8">
        <f>K7254/1000</f>
        <v>-0.92471500000000006</v>
      </c>
      <c r="F7225" s="4">
        <f t="shared" si="563"/>
        <v>0</v>
      </c>
      <c r="G7225" s="4">
        <f t="shared" si="564"/>
        <v>0</v>
      </c>
      <c r="H7225" s="7">
        <f t="shared" si="565"/>
        <v>0</v>
      </c>
      <c r="I7225" s="7"/>
      <c r="J7225">
        <v>108597</v>
      </c>
      <c r="K7225" s="8">
        <f t="shared" si="566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562"/>
        <v>-0.61187499999999995</v>
      </c>
      <c r="E7226" s="8">
        <f>K7255/1000</f>
        <v>-0.61187499999999995</v>
      </c>
      <c r="F7226" s="4">
        <f t="shared" si="563"/>
        <v>0</v>
      </c>
      <c r="G7226" s="4">
        <f t="shared" si="564"/>
        <v>0</v>
      </c>
      <c r="H7226" s="7">
        <f t="shared" si="565"/>
        <v>0</v>
      </c>
      <c r="I7226" s="7"/>
      <c r="J7226">
        <v>107777</v>
      </c>
      <c r="K7226" s="8">
        <f t="shared" si="566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562"/>
        <v>-0.61187499999999995</v>
      </c>
      <c r="E7227" s="8">
        <f>K7256/1000</f>
        <v>-0.61187499999999995</v>
      </c>
      <c r="F7227" s="4">
        <f t="shared" si="563"/>
        <v>0</v>
      </c>
      <c r="G7227" s="4">
        <f t="shared" si="564"/>
        <v>0</v>
      </c>
      <c r="H7227" s="7">
        <f t="shared" si="565"/>
        <v>0</v>
      </c>
      <c r="I7227" s="7"/>
      <c r="J7227">
        <v>107716</v>
      </c>
      <c r="K7227" s="8">
        <f t="shared" si="566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562"/>
        <v>-0.61187499999999995</v>
      </c>
      <c r="E7228" s="8">
        <f>K7257/1000</f>
        <v>-0.61187499999999995</v>
      </c>
      <c r="F7228" s="4">
        <f t="shared" si="563"/>
        <v>0</v>
      </c>
      <c r="G7228" s="4">
        <f t="shared" si="564"/>
        <v>0</v>
      </c>
      <c r="H7228" s="7">
        <f t="shared" si="565"/>
        <v>0</v>
      </c>
      <c r="I7228" s="7"/>
      <c r="J7228">
        <v>107459</v>
      </c>
      <c r="K7228" s="8">
        <f t="shared" si="566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562"/>
        <v>-0.61187499999999995</v>
      </c>
      <c r="E7229" s="8">
        <f>K7258/1000</f>
        <v>-0.61187499999999995</v>
      </c>
      <c r="F7229" s="4">
        <f t="shared" si="563"/>
        <v>0</v>
      </c>
      <c r="G7229" s="4">
        <f t="shared" si="564"/>
        <v>0</v>
      </c>
      <c r="H7229" s="7">
        <f t="shared" si="565"/>
        <v>0</v>
      </c>
      <c r="I7229" s="7"/>
      <c r="J7229">
        <v>81095</v>
      </c>
      <c r="K7229" s="8">
        <f t="shared" si="566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562"/>
        <v>-0.61187499999999995</v>
      </c>
      <c r="E7230" s="8">
        <f>K7259/1000</f>
        <v>-0.61187499999999995</v>
      </c>
      <c r="F7230" s="4">
        <f t="shared" si="563"/>
        <v>0</v>
      </c>
      <c r="G7230" s="4">
        <f t="shared" si="564"/>
        <v>0</v>
      </c>
      <c r="H7230" s="7">
        <f t="shared" si="565"/>
        <v>0</v>
      </c>
      <c r="I7230" s="7"/>
      <c r="J7230">
        <v>-924.71500000000003</v>
      </c>
      <c r="K7230" s="8">
        <f t="shared" si="566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562"/>
        <v>-0.61187499999999995</v>
      </c>
      <c r="E7231" s="8">
        <f>K7260/1000</f>
        <v>-0.61187499999999995</v>
      </c>
      <c r="F7231" s="4">
        <f t="shared" si="563"/>
        <v>0</v>
      </c>
      <c r="G7231" s="4">
        <f t="shared" si="564"/>
        <v>0</v>
      </c>
      <c r="H7231" s="7">
        <f t="shared" si="565"/>
        <v>0</v>
      </c>
      <c r="I7231" s="7"/>
      <c r="J7231">
        <v>-611.875</v>
      </c>
      <c r="K7231" s="8">
        <f t="shared" si="566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562"/>
        <v>-0.61187499999999995</v>
      </c>
      <c r="E7232" s="8">
        <f>K7261/1000</f>
        <v>-0.61187499999999995</v>
      </c>
      <c r="F7232" s="4">
        <f t="shared" si="563"/>
        <v>0</v>
      </c>
      <c r="G7232" s="4">
        <f t="shared" si="564"/>
        <v>0</v>
      </c>
      <c r="H7232" s="7">
        <f t="shared" si="565"/>
        <v>0</v>
      </c>
      <c r="I7232" s="7"/>
      <c r="J7232">
        <v>-611.875</v>
      </c>
      <c r="K7232" s="8">
        <f t="shared" si="566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562"/>
        <v>-0.61187499999999995</v>
      </c>
      <c r="E7233" s="8">
        <f>K7262/1000</f>
        <v>-0.61187499999999995</v>
      </c>
      <c r="F7233" s="4">
        <f t="shared" si="563"/>
        <v>0</v>
      </c>
      <c r="G7233" s="4">
        <f t="shared" si="564"/>
        <v>0</v>
      </c>
      <c r="H7233" s="7">
        <f t="shared" si="565"/>
        <v>0</v>
      </c>
      <c r="I7233" s="7"/>
      <c r="J7233">
        <v>-611.875</v>
      </c>
      <c r="K7233" s="8">
        <f t="shared" si="566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562"/>
        <v>-0.61187499999999995</v>
      </c>
      <c r="E7234" s="8">
        <f>K7263/1000</f>
        <v>-0.61187499999999995</v>
      </c>
      <c r="F7234" s="4">
        <f t="shared" si="563"/>
        <v>0</v>
      </c>
      <c r="G7234" s="4">
        <f t="shared" si="564"/>
        <v>0</v>
      </c>
      <c r="H7234" s="7">
        <f t="shared" si="565"/>
        <v>0</v>
      </c>
      <c r="I7234" s="7"/>
      <c r="J7234">
        <v>-611.875</v>
      </c>
      <c r="K7234" s="8">
        <f t="shared" si="566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562"/>
        <v>-0.61187499999999995</v>
      </c>
      <c r="E7235" s="8">
        <f>K7264/1000</f>
        <v>-0.61187499999999995</v>
      </c>
      <c r="F7235" s="4">
        <f t="shared" si="563"/>
        <v>0</v>
      </c>
      <c r="G7235" s="4">
        <f t="shared" si="564"/>
        <v>0</v>
      </c>
      <c r="H7235" s="7">
        <f t="shared" si="565"/>
        <v>0</v>
      </c>
      <c r="I7235" s="7"/>
      <c r="J7235">
        <v>-611.875</v>
      </c>
      <c r="K7235" s="8">
        <f t="shared" si="566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562"/>
        <v>-0.61187499999999995</v>
      </c>
      <c r="E7236" s="8">
        <f>K7265/1000</f>
        <v>-0.61187499999999995</v>
      </c>
      <c r="F7236" s="4">
        <f t="shared" si="563"/>
        <v>0</v>
      </c>
      <c r="G7236" s="4">
        <f t="shared" si="564"/>
        <v>0</v>
      </c>
      <c r="H7236" s="7">
        <f t="shared" si="565"/>
        <v>0</v>
      </c>
      <c r="I7236" s="7"/>
      <c r="J7236">
        <v>-611.875</v>
      </c>
      <c r="K7236" s="8">
        <f t="shared" si="566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562"/>
        <v>-0.61187499999999995</v>
      </c>
      <c r="E7237" s="8">
        <f>K7266/1000</f>
        <v>-0.61187499999999995</v>
      </c>
      <c r="F7237" s="4">
        <f t="shared" si="563"/>
        <v>0</v>
      </c>
      <c r="G7237" s="4">
        <f t="shared" si="564"/>
        <v>0</v>
      </c>
      <c r="H7237" s="7">
        <f t="shared" si="565"/>
        <v>0</v>
      </c>
      <c r="I7237" s="7"/>
      <c r="J7237">
        <v>-611.875</v>
      </c>
      <c r="K7237" s="8">
        <f t="shared" si="566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562"/>
        <v>-0.61187499999999995</v>
      </c>
      <c r="E7238" s="8">
        <f>K7267/1000</f>
        <v>-0.61187499999999995</v>
      </c>
      <c r="F7238" s="4">
        <f t="shared" si="563"/>
        <v>0</v>
      </c>
      <c r="G7238" s="4">
        <f t="shared" si="564"/>
        <v>0</v>
      </c>
      <c r="H7238" s="7">
        <f t="shared" si="565"/>
        <v>0</v>
      </c>
      <c r="I7238" s="7"/>
      <c r="J7238">
        <v>-611.875</v>
      </c>
      <c r="K7238" s="8">
        <f t="shared" si="566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562"/>
        <v>-1.0669200000000001</v>
      </c>
      <c r="E7239" s="8">
        <f>K7268/1000</f>
        <v>-1.0669200000000001</v>
      </c>
      <c r="F7239" s="4">
        <f t="shared" si="563"/>
        <v>0</v>
      </c>
      <c r="G7239" s="4">
        <f t="shared" si="564"/>
        <v>0</v>
      </c>
      <c r="H7239" s="7">
        <f t="shared" si="565"/>
        <v>0</v>
      </c>
      <c r="I7239" s="7"/>
      <c r="J7239">
        <v>-611.875</v>
      </c>
      <c r="K7239" s="8">
        <f t="shared" si="566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562"/>
        <v>-1.0669200000000001</v>
      </c>
      <c r="E7240" s="8">
        <f>K7269/1000</f>
        <v>-1.0669200000000001</v>
      </c>
      <c r="F7240" s="4">
        <f t="shared" si="563"/>
        <v>0</v>
      </c>
      <c r="G7240" s="4">
        <f t="shared" si="564"/>
        <v>0</v>
      </c>
      <c r="H7240" s="7">
        <f t="shared" si="565"/>
        <v>0</v>
      </c>
      <c r="I7240" s="7"/>
      <c r="J7240">
        <v>-611.875</v>
      </c>
      <c r="K7240" s="8">
        <f t="shared" si="566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567">C7241/1000</f>
        <v>5.1108799999999999</v>
      </c>
      <c r="E7241" s="8">
        <f>K7270/1000</f>
        <v>4.5546199999999999</v>
      </c>
      <c r="F7241" s="4">
        <f t="shared" ref="F7241:F7304" si="568">(E7241- D7241)</f>
        <v>-0.55625999999999998</v>
      </c>
      <c r="G7241" s="4">
        <f t="shared" ref="G7241:G7304" si="569">ABS(F7241)</f>
        <v>0.55625999999999998</v>
      </c>
      <c r="H7241" s="7">
        <f t="shared" ref="H7241:H7304" si="570">(G7241^2)</f>
        <v>0.30942518759999998</v>
      </c>
      <c r="I7241" s="7"/>
      <c r="J7241">
        <v>-611.875</v>
      </c>
      <c r="K7241" s="8">
        <f t="shared" si="566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567"/>
        <v>100.767</v>
      </c>
      <c r="E7242" s="8">
        <f>K7271/1000</f>
        <v>100.04</v>
      </c>
      <c r="F7242" s="4">
        <f t="shared" si="568"/>
        <v>-0.72699999999998965</v>
      </c>
      <c r="G7242" s="4">
        <f t="shared" si="569"/>
        <v>0.72699999999998965</v>
      </c>
      <c r="H7242" s="7">
        <f t="shared" si="570"/>
        <v>0.52852899999998493</v>
      </c>
      <c r="I7242" s="7"/>
      <c r="J7242">
        <v>-611.875</v>
      </c>
      <c r="K7242" s="8">
        <f t="shared" si="566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567"/>
        <v>83.644899999999993</v>
      </c>
      <c r="E7243" s="8">
        <f>K7272/1000</f>
        <v>82.900800000000004</v>
      </c>
      <c r="F7243" s="4">
        <f t="shared" si="568"/>
        <v>-0.74409999999998888</v>
      </c>
      <c r="G7243" s="4">
        <f t="shared" si="569"/>
        <v>0.74409999999998888</v>
      </c>
      <c r="H7243" s="7">
        <f t="shared" si="570"/>
        <v>0.55368480999998348</v>
      </c>
      <c r="I7243" s="7"/>
      <c r="J7243">
        <v>-611.875</v>
      </c>
      <c r="K7243" s="8">
        <f t="shared" si="566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567"/>
        <v>71.618300000000005</v>
      </c>
      <c r="E7244" s="8">
        <f>K7273/1000</f>
        <v>71.74260000000001</v>
      </c>
      <c r="F7244" s="4">
        <f t="shared" si="568"/>
        <v>0.12430000000000518</v>
      </c>
      <c r="G7244" s="4">
        <f t="shared" si="569"/>
        <v>0.12430000000000518</v>
      </c>
      <c r="H7244" s="7">
        <f t="shared" si="570"/>
        <v>1.5450490000001288E-2</v>
      </c>
      <c r="I7244" s="7"/>
      <c r="J7244">
        <v>-1066.92</v>
      </c>
      <c r="K7244" s="8">
        <f t="shared" si="566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567"/>
        <v>35.622399999999999</v>
      </c>
      <c r="E7245" s="8">
        <f>K7274/1000</f>
        <v>36.0349</v>
      </c>
      <c r="F7245" s="4">
        <f t="shared" si="568"/>
        <v>0.41250000000000142</v>
      </c>
      <c r="G7245" s="4">
        <f t="shared" si="569"/>
        <v>0.41250000000000142</v>
      </c>
      <c r="H7245" s="7">
        <f t="shared" si="570"/>
        <v>0.17015625000000117</v>
      </c>
      <c r="I7245" s="7"/>
      <c r="J7245">
        <v>19967.099999999999</v>
      </c>
      <c r="K7245" s="8">
        <f t="shared" si="566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567"/>
        <v>-0.92471500000000006</v>
      </c>
      <c r="E7246" s="8">
        <f>K7275/1000</f>
        <v>-0.92471500000000006</v>
      </c>
      <c r="F7246" s="4">
        <f t="shared" si="568"/>
        <v>0</v>
      </c>
      <c r="G7246" s="4">
        <f t="shared" si="569"/>
        <v>0</v>
      </c>
      <c r="H7246" s="7">
        <f t="shared" si="570"/>
        <v>0</v>
      </c>
      <c r="I7246" s="7"/>
      <c r="J7246">
        <v>111402</v>
      </c>
      <c r="K7246" s="8">
        <f t="shared" si="566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567"/>
        <v>-0.92471500000000006</v>
      </c>
      <c r="E7247" s="8">
        <f>K7276/1000</f>
        <v>-0.92471500000000006</v>
      </c>
      <c r="F7247" s="4">
        <f t="shared" si="568"/>
        <v>0</v>
      </c>
      <c r="G7247" s="4">
        <f t="shared" si="569"/>
        <v>0</v>
      </c>
      <c r="H7247" s="7">
        <f t="shared" si="570"/>
        <v>0</v>
      </c>
      <c r="I7247" s="7"/>
      <c r="J7247">
        <v>110283</v>
      </c>
      <c r="K7247" s="8">
        <f t="shared" si="566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567"/>
        <v>-0.92471500000000006</v>
      </c>
      <c r="E7248" s="8">
        <f>K7277/1000</f>
        <v>-0.92471500000000006</v>
      </c>
      <c r="F7248" s="4">
        <f t="shared" si="568"/>
        <v>0</v>
      </c>
      <c r="G7248" s="4">
        <f t="shared" si="569"/>
        <v>0</v>
      </c>
      <c r="H7248" s="7">
        <f t="shared" si="570"/>
        <v>0</v>
      </c>
      <c r="I7248" s="7"/>
      <c r="J7248">
        <v>109231</v>
      </c>
      <c r="K7248" s="8">
        <f t="shared" si="566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567"/>
        <v>-0.92471500000000006</v>
      </c>
      <c r="E7249" s="8">
        <f>K7278/1000</f>
        <v>-0.92471500000000006</v>
      </c>
      <c r="F7249" s="4">
        <f t="shared" si="568"/>
        <v>0</v>
      </c>
      <c r="G7249" s="4">
        <f t="shared" si="569"/>
        <v>0</v>
      </c>
      <c r="H7249" s="7">
        <f t="shared" si="570"/>
        <v>0</v>
      </c>
      <c r="I7249" s="7"/>
      <c r="J7249">
        <v>108588</v>
      </c>
      <c r="K7249" s="8">
        <f t="shared" si="566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567"/>
        <v>-0.61187499999999995</v>
      </c>
      <c r="E7250" s="8">
        <f>K7279/1000</f>
        <v>-0.61187499999999995</v>
      </c>
      <c r="F7250" s="4">
        <f t="shared" si="568"/>
        <v>0</v>
      </c>
      <c r="G7250" s="4">
        <f t="shared" si="569"/>
        <v>0</v>
      </c>
      <c r="H7250" s="7">
        <f t="shared" si="570"/>
        <v>0</v>
      </c>
      <c r="I7250" s="7"/>
      <c r="J7250">
        <v>107765</v>
      </c>
      <c r="K7250" s="8">
        <f t="shared" si="566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567"/>
        <v>-0.61187499999999995</v>
      </c>
      <c r="E7251" s="8">
        <f>K7280/1000</f>
        <v>-0.61187499999999995</v>
      </c>
      <c r="F7251" s="4">
        <f t="shared" si="568"/>
        <v>0</v>
      </c>
      <c r="G7251" s="4">
        <f t="shared" si="569"/>
        <v>0</v>
      </c>
      <c r="H7251" s="7">
        <f t="shared" si="570"/>
        <v>0</v>
      </c>
      <c r="I7251" s="7"/>
      <c r="J7251">
        <v>107755</v>
      </c>
      <c r="K7251" s="8">
        <f t="shared" si="566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567"/>
        <v>-0.61187499999999995</v>
      </c>
      <c r="E7252" s="8">
        <f>K7281/1000</f>
        <v>-0.61187499999999995</v>
      </c>
      <c r="F7252" s="4">
        <f t="shared" si="568"/>
        <v>0</v>
      </c>
      <c r="G7252" s="4">
        <f t="shared" si="569"/>
        <v>0</v>
      </c>
      <c r="H7252" s="7">
        <f t="shared" si="570"/>
        <v>0</v>
      </c>
      <c r="I7252" s="7"/>
      <c r="J7252">
        <v>107754</v>
      </c>
      <c r="K7252" s="8">
        <f t="shared" si="566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567"/>
        <v>-0.61187499999999995</v>
      </c>
      <c r="E7253" s="8">
        <f>K7282/1000</f>
        <v>-0.61187499999999995</v>
      </c>
      <c r="F7253" s="4">
        <f t="shared" si="568"/>
        <v>0</v>
      </c>
      <c r="G7253" s="4">
        <f t="shared" si="569"/>
        <v>0</v>
      </c>
      <c r="H7253" s="7">
        <f t="shared" si="570"/>
        <v>0</v>
      </c>
      <c r="I7253" s="7"/>
      <c r="J7253">
        <v>95720.6</v>
      </c>
      <c r="K7253" s="8">
        <f t="shared" si="566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567"/>
        <v>-0.61187499999999995</v>
      </c>
      <c r="E7254" s="8">
        <f>K7283/1000</f>
        <v>-0.61187499999999995</v>
      </c>
      <c r="F7254" s="4">
        <f t="shared" si="568"/>
        <v>0</v>
      </c>
      <c r="G7254" s="4">
        <f t="shared" si="569"/>
        <v>0</v>
      </c>
      <c r="H7254" s="7">
        <f t="shared" si="570"/>
        <v>0</v>
      </c>
      <c r="I7254" s="7"/>
      <c r="J7254">
        <v>-924.71500000000003</v>
      </c>
      <c r="K7254" s="8">
        <f t="shared" si="566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567"/>
        <v>-0.61187499999999995</v>
      </c>
      <c r="E7255" s="8">
        <f>K7284/1000</f>
        <v>-0.61187499999999995</v>
      </c>
      <c r="F7255" s="4">
        <f t="shared" si="568"/>
        <v>0</v>
      </c>
      <c r="G7255" s="4">
        <f t="shared" si="569"/>
        <v>0</v>
      </c>
      <c r="H7255" s="7">
        <f t="shared" si="570"/>
        <v>0</v>
      </c>
      <c r="I7255" s="7"/>
      <c r="J7255">
        <v>-611.875</v>
      </c>
      <c r="K7255" s="8">
        <f t="shared" si="566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567"/>
        <v>-0.61187499999999995</v>
      </c>
      <c r="E7256" s="8">
        <f>K7285/1000</f>
        <v>-0.61187499999999995</v>
      </c>
      <c r="F7256" s="4">
        <f t="shared" si="568"/>
        <v>0</v>
      </c>
      <c r="G7256" s="4">
        <f t="shared" si="569"/>
        <v>0</v>
      </c>
      <c r="H7256" s="7">
        <f t="shared" si="570"/>
        <v>0</v>
      </c>
      <c r="I7256" s="7"/>
      <c r="J7256">
        <v>-611.875</v>
      </c>
      <c r="K7256" s="8">
        <f t="shared" si="566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567"/>
        <v>-0.61187499999999995</v>
      </c>
      <c r="E7257" s="8">
        <f>K7286/1000</f>
        <v>-0.61187499999999995</v>
      </c>
      <c r="F7257" s="4">
        <f t="shared" si="568"/>
        <v>0</v>
      </c>
      <c r="G7257" s="4">
        <f t="shared" si="569"/>
        <v>0</v>
      </c>
      <c r="H7257" s="7">
        <f t="shared" si="570"/>
        <v>0</v>
      </c>
      <c r="I7257" s="7"/>
      <c r="J7257">
        <v>-611.875</v>
      </c>
      <c r="K7257" s="8">
        <f t="shared" si="566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567"/>
        <v>-0.61187499999999995</v>
      </c>
      <c r="E7258" s="8">
        <f>K7287/1000</f>
        <v>-0.61187499999999995</v>
      </c>
      <c r="F7258" s="4">
        <f t="shared" si="568"/>
        <v>0</v>
      </c>
      <c r="G7258" s="4">
        <f t="shared" si="569"/>
        <v>0</v>
      </c>
      <c r="H7258" s="7">
        <f t="shared" si="570"/>
        <v>0</v>
      </c>
      <c r="I7258" s="7"/>
      <c r="J7258">
        <v>-611.875</v>
      </c>
      <c r="K7258" s="8">
        <f t="shared" si="566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567"/>
        <v>-0.61187499999999995</v>
      </c>
      <c r="E7259" s="8">
        <f>K7288/1000</f>
        <v>-0.61187499999999995</v>
      </c>
      <c r="F7259" s="4">
        <f t="shared" si="568"/>
        <v>0</v>
      </c>
      <c r="G7259" s="4">
        <f t="shared" si="569"/>
        <v>0</v>
      </c>
      <c r="H7259" s="7">
        <f t="shared" si="570"/>
        <v>0</v>
      </c>
      <c r="I7259" s="7"/>
      <c r="J7259">
        <v>-611.875</v>
      </c>
      <c r="K7259" s="8">
        <f t="shared" si="566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567"/>
        <v>-0.61187499999999995</v>
      </c>
      <c r="E7260" s="8">
        <f>K7289/1000</f>
        <v>-0.61187499999999995</v>
      </c>
      <c r="F7260" s="4">
        <f t="shared" si="568"/>
        <v>0</v>
      </c>
      <c r="G7260" s="4">
        <f t="shared" si="569"/>
        <v>0</v>
      </c>
      <c r="H7260" s="7">
        <f t="shared" si="570"/>
        <v>0</v>
      </c>
      <c r="I7260" s="7"/>
      <c r="J7260">
        <v>-611.875</v>
      </c>
      <c r="K7260" s="8">
        <f t="shared" si="566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567"/>
        <v>-0.61187499999999995</v>
      </c>
      <c r="E7261" s="8">
        <f>K7290/1000</f>
        <v>-0.61187499999999995</v>
      </c>
      <c r="F7261" s="4">
        <f t="shared" si="568"/>
        <v>0</v>
      </c>
      <c r="G7261" s="4">
        <f t="shared" si="569"/>
        <v>0</v>
      </c>
      <c r="H7261" s="7">
        <f t="shared" si="570"/>
        <v>0</v>
      </c>
      <c r="I7261" s="7"/>
      <c r="J7261">
        <v>-611.875</v>
      </c>
      <c r="K7261" s="8">
        <f t="shared" si="566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567"/>
        <v>-0.61187499999999995</v>
      </c>
      <c r="E7262" s="8">
        <f>K7291/1000</f>
        <v>-0.61187499999999995</v>
      </c>
      <c r="F7262" s="4">
        <f t="shared" si="568"/>
        <v>0</v>
      </c>
      <c r="G7262" s="4">
        <f t="shared" si="569"/>
        <v>0</v>
      </c>
      <c r="H7262" s="7">
        <f t="shared" si="570"/>
        <v>0</v>
      </c>
      <c r="I7262" s="7"/>
      <c r="J7262">
        <v>-611.875</v>
      </c>
      <c r="K7262" s="8">
        <f t="shared" si="566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567"/>
        <v>-1.0669200000000001</v>
      </c>
      <c r="E7263" s="8">
        <f>K7292/1000</f>
        <v>-1.0669200000000001</v>
      </c>
      <c r="F7263" s="4">
        <f t="shared" si="568"/>
        <v>0</v>
      </c>
      <c r="G7263" s="4">
        <f t="shared" si="569"/>
        <v>0</v>
      </c>
      <c r="H7263" s="7">
        <f t="shared" si="570"/>
        <v>0</v>
      </c>
      <c r="I7263" s="7"/>
      <c r="J7263">
        <v>-611.875</v>
      </c>
      <c r="K7263" s="8">
        <f t="shared" si="566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567"/>
        <v>-1.0669200000000001</v>
      </c>
      <c r="E7264" s="8">
        <f>K7293/1000</f>
        <v>-1.0669200000000001</v>
      </c>
      <c r="F7264" s="4">
        <f t="shared" si="568"/>
        <v>0</v>
      </c>
      <c r="G7264" s="4">
        <f t="shared" si="569"/>
        <v>0</v>
      </c>
      <c r="H7264" s="7">
        <f t="shared" si="570"/>
        <v>0</v>
      </c>
      <c r="I7264" s="7"/>
      <c r="J7264">
        <v>-611.875</v>
      </c>
      <c r="K7264" s="8">
        <f t="shared" si="566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567"/>
        <v>-3.1981199999999999</v>
      </c>
      <c r="E7265" s="8">
        <f>K7294/1000</f>
        <v>-3.1948000000000003</v>
      </c>
      <c r="F7265" s="4">
        <f t="shared" si="568"/>
        <v>3.3199999999995455E-3</v>
      </c>
      <c r="G7265" s="4">
        <f t="shared" si="569"/>
        <v>3.3199999999995455E-3</v>
      </c>
      <c r="H7265" s="7">
        <f t="shared" si="570"/>
        <v>1.1022399999996983E-5</v>
      </c>
      <c r="I7265" s="7"/>
      <c r="J7265">
        <v>-611.875</v>
      </c>
      <c r="K7265" s="8">
        <f t="shared" si="566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567"/>
        <v>48.942999999999998</v>
      </c>
      <c r="E7266" s="8">
        <f>K7295/1000</f>
        <v>47.7684</v>
      </c>
      <c r="F7266" s="4">
        <f t="shared" si="568"/>
        <v>-1.1745999999999981</v>
      </c>
      <c r="G7266" s="4">
        <f t="shared" si="569"/>
        <v>1.1745999999999981</v>
      </c>
      <c r="H7266" s="7">
        <f t="shared" si="570"/>
        <v>1.3796851599999955</v>
      </c>
      <c r="I7266" s="7"/>
      <c r="J7266">
        <v>-611.875</v>
      </c>
      <c r="K7266" s="8">
        <f t="shared" si="566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567"/>
        <v>111.791</v>
      </c>
      <c r="E7267" s="8">
        <f>K7296/1000</f>
        <v>112.187</v>
      </c>
      <c r="F7267" s="4">
        <f t="shared" si="568"/>
        <v>0.3960000000000008</v>
      </c>
      <c r="G7267" s="4">
        <f t="shared" si="569"/>
        <v>0.3960000000000008</v>
      </c>
      <c r="H7267" s="7">
        <f t="shared" si="570"/>
        <v>0.15681600000000062</v>
      </c>
      <c r="I7267" s="7"/>
      <c r="J7267">
        <v>-611.875</v>
      </c>
      <c r="K7267" s="8">
        <f t="shared" si="566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567"/>
        <v>111.423</v>
      </c>
      <c r="E7268" s="8">
        <f>K7297/1000</f>
        <v>111.893</v>
      </c>
      <c r="F7268" s="4">
        <f t="shared" si="568"/>
        <v>0.46999999999999886</v>
      </c>
      <c r="G7268" s="4">
        <f t="shared" si="569"/>
        <v>0.46999999999999886</v>
      </c>
      <c r="H7268" s="7">
        <f t="shared" si="570"/>
        <v>0.22089999999999893</v>
      </c>
      <c r="I7268" s="7"/>
      <c r="J7268">
        <v>-1066.92</v>
      </c>
      <c r="K7268" s="8">
        <f t="shared" si="566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567"/>
        <v>110.97799999999999</v>
      </c>
      <c r="E7269" s="8">
        <f>K7298/1000</f>
        <v>111.334</v>
      </c>
      <c r="F7269" s="4">
        <f t="shared" si="568"/>
        <v>0.35600000000000875</v>
      </c>
      <c r="G7269" s="4">
        <f t="shared" si="569"/>
        <v>0.35600000000000875</v>
      </c>
      <c r="H7269" s="7">
        <f t="shared" si="570"/>
        <v>0.12673600000000623</v>
      </c>
      <c r="I7269" s="7"/>
      <c r="J7269">
        <v>-1066.92</v>
      </c>
      <c r="K7269" s="8">
        <f t="shared" si="566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567"/>
        <v>110.70099999999999</v>
      </c>
      <c r="E7270" s="8">
        <f>K7299/1000</f>
        <v>111.06399999999999</v>
      </c>
      <c r="F7270" s="4">
        <f t="shared" si="568"/>
        <v>0.36299999999999955</v>
      </c>
      <c r="G7270" s="4">
        <f t="shared" si="569"/>
        <v>0.36299999999999955</v>
      </c>
      <c r="H7270" s="7">
        <f t="shared" si="570"/>
        <v>0.13176899999999966</v>
      </c>
      <c r="I7270" s="7"/>
      <c r="J7270">
        <v>4554.62</v>
      </c>
      <c r="K7270" s="8">
        <f t="shared" si="566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567"/>
        <v>110.864</v>
      </c>
      <c r="E7271" s="8">
        <f>K7300/1000</f>
        <v>111.063</v>
      </c>
      <c r="F7271" s="4">
        <f t="shared" si="568"/>
        <v>0.19899999999999807</v>
      </c>
      <c r="G7271" s="4">
        <f t="shared" si="569"/>
        <v>0.19899999999999807</v>
      </c>
      <c r="H7271" s="7">
        <f t="shared" si="570"/>
        <v>3.9600999999999234E-2</v>
      </c>
      <c r="I7271" s="7"/>
      <c r="J7271">
        <v>100040</v>
      </c>
      <c r="K7271" s="8">
        <f t="shared" si="566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567"/>
        <v>57.501199999999997</v>
      </c>
      <c r="E7272" s="8">
        <f>K7301/1000</f>
        <v>57.9801</v>
      </c>
      <c r="F7272" s="4">
        <f t="shared" si="568"/>
        <v>0.47890000000000299</v>
      </c>
      <c r="G7272" s="4">
        <f t="shared" si="569"/>
        <v>0.47890000000000299</v>
      </c>
      <c r="H7272" s="7">
        <f t="shared" si="570"/>
        <v>0.22934521000000285</v>
      </c>
      <c r="I7272" s="7"/>
      <c r="J7272">
        <v>82900.800000000003</v>
      </c>
      <c r="K7272" s="8">
        <f t="shared" si="566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567"/>
        <v>-0.92471500000000006</v>
      </c>
      <c r="E7273" s="8">
        <f>K7302/1000</f>
        <v>-0.92471500000000006</v>
      </c>
      <c r="F7273" s="4">
        <f t="shared" si="568"/>
        <v>0</v>
      </c>
      <c r="G7273" s="4">
        <f t="shared" si="569"/>
        <v>0</v>
      </c>
      <c r="H7273" s="7">
        <f t="shared" si="570"/>
        <v>0</v>
      </c>
      <c r="I7273" s="7"/>
      <c r="J7273">
        <v>71742.600000000006</v>
      </c>
      <c r="K7273" s="8">
        <f t="shared" si="566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567"/>
        <v>-0.61187499999999995</v>
      </c>
      <c r="E7274" s="8">
        <f>K7303/1000</f>
        <v>-0.61187499999999995</v>
      </c>
      <c r="F7274" s="4">
        <f t="shared" si="568"/>
        <v>0</v>
      </c>
      <c r="G7274" s="4">
        <f t="shared" si="569"/>
        <v>0</v>
      </c>
      <c r="H7274" s="7">
        <f t="shared" si="570"/>
        <v>0</v>
      </c>
      <c r="I7274" s="7"/>
      <c r="J7274">
        <v>36034.9</v>
      </c>
      <c r="K7274" s="8">
        <f t="shared" si="566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567"/>
        <v>-0.61187499999999995</v>
      </c>
      <c r="E7275" s="8">
        <f>K7304/1000</f>
        <v>-0.61187499999999995</v>
      </c>
      <c r="F7275" s="4">
        <f t="shared" si="568"/>
        <v>0</v>
      </c>
      <c r="G7275" s="4">
        <f t="shared" si="569"/>
        <v>0</v>
      </c>
      <c r="H7275" s="7">
        <f t="shared" si="570"/>
        <v>0</v>
      </c>
      <c r="I7275" s="7"/>
      <c r="J7275">
        <v>-924.71500000000003</v>
      </c>
      <c r="K7275" s="8">
        <f t="shared" si="566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567"/>
        <v>-0.61187499999999995</v>
      </c>
      <c r="E7276" s="8">
        <f>K7305/1000</f>
        <v>-0.61187499999999995</v>
      </c>
      <c r="F7276" s="4">
        <f t="shared" si="568"/>
        <v>0</v>
      </c>
      <c r="G7276" s="4">
        <f t="shared" si="569"/>
        <v>0</v>
      </c>
      <c r="H7276" s="7">
        <f t="shared" si="570"/>
        <v>0</v>
      </c>
      <c r="I7276" s="7"/>
      <c r="J7276">
        <v>-924.71500000000003</v>
      </c>
      <c r="K7276" s="8">
        <f t="shared" ref="K7276:K7339" si="571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567"/>
        <v>-0.61187499999999995</v>
      </c>
      <c r="E7277" s="8">
        <f>K7306/1000</f>
        <v>-0.61187499999999995</v>
      </c>
      <c r="F7277" s="4">
        <f t="shared" si="568"/>
        <v>0</v>
      </c>
      <c r="G7277" s="4">
        <f t="shared" si="569"/>
        <v>0</v>
      </c>
      <c r="H7277" s="7">
        <f t="shared" si="570"/>
        <v>0</v>
      </c>
      <c r="I7277" s="7"/>
      <c r="J7277">
        <v>-924.71500000000003</v>
      </c>
      <c r="K7277" s="8">
        <f t="shared" si="571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567"/>
        <v>-0.61187499999999995</v>
      </c>
      <c r="E7278" s="8">
        <f>K7307/1000</f>
        <v>-0.61187499999999995</v>
      </c>
      <c r="F7278" s="4">
        <f t="shared" si="568"/>
        <v>0</v>
      </c>
      <c r="G7278" s="4">
        <f t="shared" si="569"/>
        <v>0</v>
      </c>
      <c r="H7278" s="7">
        <f t="shared" si="570"/>
        <v>0</v>
      </c>
      <c r="I7278" s="7"/>
      <c r="J7278">
        <v>-924.71500000000003</v>
      </c>
      <c r="K7278" s="8">
        <f t="shared" si="571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567"/>
        <v>-0.61187499999999995</v>
      </c>
      <c r="E7279" s="8">
        <f>K7308/1000</f>
        <v>-0.61187499999999995</v>
      </c>
      <c r="F7279" s="4">
        <f t="shared" si="568"/>
        <v>0</v>
      </c>
      <c r="G7279" s="4">
        <f t="shared" si="569"/>
        <v>0</v>
      </c>
      <c r="H7279" s="7">
        <f t="shared" si="570"/>
        <v>0</v>
      </c>
      <c r="I7279" s="7"/>
      <c r="J7279">
        <v>-611.875</v>
      </c>
      <c r="K7279" s="8">
        <f t="shared" si="571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567"/>
        <v>-0.61187499999999995</v>
      </c>
      <c r="E7280" s="8">
        <f>K7309/1000</f>
        <v>-0.61187499999999995</v>
      </c>
      <c r="F7280" s="4">
        <f t="shared" si="568"/>
        <v>0</v>
      </c>
      <c r="G7280" s="4">
        <f t="shared" si="569"/>
        <v>0</v>
      </c>
      <c r="H7280" s="7">
        <f t="shared" si="570"/>
        <v>0</v>
      </c>
      <c r="I7280" s="7"/>
      <c r="J7280">
        <v>-611.875</v>
      </c>
      <c r="K7280" s="8">
        <f t="shared" si="571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567"/>
        <v>-0.61187499999999995</v>
      </c>
      <c r="E7281" s="8">
        <f>K7310/1000</f>
        <v>-0.61187499999999995</v>
      </c>
      <c r="F7281" s="4">
        <f t="shared" si="568"/>
        <v>0</v>
      </c>
      <c r="G7281" s="4">
        <f t="shared" si="569"/>
        <v>0</v>
      </c>
      <c r="H7281" s="7">
        <f t="shared" si="570"/>
        <v>0</v>
      </c>
      <c r="I7281" s="7"/>
      <c r="J7281">
        <v>-611.875</v>
      </c>
      <c r="K7281" s="8">
        <f t="shared" si="571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567"/>
        <v>-0.61187499999999995</v>
      </c>
      <c r="E7282" s="8">
        <f>K7311/1000</f>
        <v>-0.61187499999999995</v>
      </c>
      <c r="F7282" s="4">
        <f t="shared" si="568"/>
        <v>0</v>
      </c>
      <c r="G7282" s="4">
        <f t="shared" si="569"/>
        <v>0</v>
      </c>
      <c r="H7282" s="7">
        <f t="shared" si="570"/>
        <v>0</v>
      </c>
      <c r="I7282" s="7"/>
      <c r="J7282">
        <v>-611.875</v>
      </c>
      <c r="K7282" s="8">
        <f t="shared" si="571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567"/>
        <v>-0.61187499999999995</v>
      </c>
      <c r="E7283" s="8">
        <f>K7312/1000</f>
        <v>-0.61187499999999995</v>
      </c>
      <c r="F7283" s="4">
        <f t="shared" si="568"/>
        <v>0</v>
      </c>
      <c r="G7283" s="4">
        <f t="shared" si="569"/>
        <v>0</v>
      </c>
      <c r="H7283" s="7">
        <f t="shared" si="570"/>
        <v>0</v>
      </c>
      <c r="I7283" s="7"/>
      <c r="J7283">
        <v>-611.875</v>
      </c>
      <c r="K7283" s="8">
        <f t="shared" si="571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567"/>
        <v>-0.61187499999999995</v>
      </c>
      <c r="E7284" s="8">
        <f>K7313/1000</f>
        <v>-0.61187499999999995</v>
      </c>
      <c r="F7284" s="4">
        <f t="shared" si="568"/>
        <v>0</v>
      </c>
      <c r="G7284" s="4">
        <f t="shared" si="569"/>
        <v>0</v>
      </c>
      <c r="H7284" s="7">
        <f t="shared" si="570"/>
        <v>0</v>
      </c>
      <c r="I7284" s="7"/>
      <c r="J7284">
        <v>-611.875</v>
      </c>
      <c r="K7284" s="8">
        <f t="shared" si="571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567"/>
        <v>-0.61187499999999995</v>
      </c>
      <c r="E7285" s="8">
        <f>K7314/1000</f>
        <v>-0.61187499999999995</v>
      </c>
      <c r="F7285" s="4">
        <f t="shared" si="568"/>
        <v>0</v>
      </c>
      <c r="G7285" s="4">
        <f t="shared" si="569"/>
        <v>0</v>
      </c>
      <c r="H7285" s="7">
        <f t="shared" si="570"/>
        <v>0</v>
      </c>
      <c r="I7285" s="7"/>
      <c r="J7285">
        <v>-611.875</v>
      </c>
      <c r="K7285" s="8">
        <f t="shared" si="571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567"/>
        <v>-0.61187499999999995</v>
      </c>
      <c r="E7286" s="8">
        <f>K7315/1000</f>
        <v>-0.61187499999999995</v>
      </c>
      <c r="F7286" s="4">
        <f t="shared" si="568"/>
        <v>0</v>
      </c>
      <c r="G7286" s="4">
        <f t="shared" si="569"/>
        <v>0</v>
      </c>
      <c r="H7286" s="7">
        <f t="shared" si="570"/>
        <v>0</v>
      </c>
      <c r="I7286" s="7"/>
      <c r="J7286">
        <v>-611.875</v>
      </c>
      <c r="K7286" s="8">
        <f t="shared" si="571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567"/>
        <v>-1.0669200000000001</v>
      </c>
      <c r="E7287" s="8">
        <f>K7316/1000</f>
        <v>-1.0669200000000001</v>
      </c>
      <c r="F7287" s="4">
        <f t="shared" si="568"/>
        <v>0</v>
      </c>
      <c r="G7287" s="4">
        <f t="shared" si="569"/>
        <v>0</v>
      </c>
      <c r="H7287" s="7">
        <f t="shared" si="570"/>
        <v>0</v>
      </c>
      <c r="I7287" s="7"/>
      <c r="J7287">
        <v>-611.875</v>
      </c>
      <c r="K7287" s="8">
        <f t="shared" si="571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567"/>
        <v>-1.0669200000000001</v>
      </c>
      <c r="E7288" s="8">
        <f>K7317/1000</f>
        <v>-1.0669200000000001</v>
      </c>
      <c r="F7288" s="4">
        <f t="shared" si="568"/>
        <v>0</v>
      </c>
      <c r="G7288" s="4">
        <f t="shared" si="569"/>
        <v>0</v>
      </c>
      <c r="H7288" s="7">
        <f t="shared" si="570"/>
        <v>0</v>
      </c>
      <c r="I7288" s="7"/>
      <c r="J7288">
        <v>-611.875</v>
      </c>
      <c r="K7288" s="8">
        <f t="shared" si="571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567"/>
        <v>-1.89415</v>
      </c>
      <c r="E7289" s="8">
        <f>K7318/1000</f>
        <v>-2.79813</v>
      </c>
      <c r="F7289" s="4">
        <f t="shared" si="568"/>
        <v>-0.90398000000000001</v>
      </c>
      <c r="G7289" s="4">
        <f t="shared" si="569"/>
        <v>0.90398000000000001</v>
      </c>
      <c r="H7289" s="7">
        <f t="shared" si="570"/>
        <v>0.81717984040000002</v>
      </c>
      <c r="I7289" s="7"/>
      <c r="J7289">
        <v>-611.875</v>
      </c>
      <c r="K7289" s="8">
        <f t="shared" si="571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567"/>
        <v>85.118100000000013</v>
      </c>
      <c r="E7290" s="8">
        <f>K7319/1000</f>
        <v>84.273899999999998</v>
      </c>
      <c r="F7290" s="4">
        <f t="shared" si="568"/>
        <v>-0.84420000000001494</v>
      </c>
      <c r="G7290" s="4">
        <f t="shared" si="569"/>
        <v>0.84420000000001494</v>
      </c>
      <c r="H7290" s="7">
        <f t="shared" si="570"/>
        <v>0.7126736400000252</v>
      </c>
      <c r="I7290" s="7"/>
      <c r="J7290">
        <v>-611.875</v>
      </c>
      <c r="K7290" s="8">
        <f t="shared" si="571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567"/>
        <v>89.95089999999999</v>
      </c>
      <c r="E7291" s="8">
        <f>K7320/1000</f>
        <v>89.557100000000005</v>
      </c>
      <c r="F7291" s="4">
        <f t="shared" si="568"/>
        <v>-0.39379999999998461</v>
      </c>
      <c r="G7291" s="4">
        <f t="shared" si="569"/>
        <v>0.39379999999998461</v>
      </c>
      <c r="H7291" s="7">
        <f t="shared" si="570"/>
        <v>0.15507843999998788</v>
      </c>
      <c r="I7291" s="7"/>
      <c r="J7291">
        <v>-611.875</v>
      </c>
      <c r="K7291" s="8">
        <f t="shared" si="571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567"/>
        <v>-0.92471500000000006</v>
      </c>
      <c r="E7292" s="8">
        <f>K7321/1000</f>
        <v>-0.92471500000000006</v>
      </c>
      <c r="F7292" s="4">
        <f t="shared" si="568"/>
        <v>0</v>
      </c>
      <c r="G7292" s="4">
        <f t="shared" si="569"/>
        <v>0</v>
      </c>
      <c r="H7292" s="7">
        <f t="shared" si="570"/>
        <v>0</v>
      </c>
      <c r="I7292" s="7"/>
      <c r="J7292">
        <v>-1066.92</v>
      </c>
      <c r="K7292" s="8">
        <f t="shared" si="571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567"/>
        <v>-0.92471500000000006</v>
      </c>
      <c r="E7293" s="8">
        <f>K7322/1000</f>
        <v>-0.92471500000000006</v>
      </c>
      <c r="F7293" s="4">
        <f t="shared" si="568"/>
        <v>0</v>
      </c>
      <c r="G7293" s="4">
        <f t="shared" si="569"/>
        <v>0</v>
      </c>
      <c r="H7293" s="7">
        <f t="shared" si="570"/>
        <v>0</v>
      </c>
      <c r="I7293" s="7"/>
      <c r="J7293">
        <v>-1066.92</v>
      </c>
      <c r="K7293" s="8">
        <f t="shared" si="571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567"/>
        <v>-0.92471500000000006</v>
      </c>
      <c r="E7294" s="8">
        <f>K7323/1000</f>
        <v>-0.92471500000000006</v>
      </c>
      <c r="F7294" s="4">
        <f t="shared" si="568"/>
        <v>0</v>
      </c>
      <c r="G7294" s="4">
        <f t="shared" si="569"/>
        <v>0</v>
      </c>
      <c r="H7294" s="7">
        <f t="shared" si="570"/>
        <v>0</v>
      </c>
      <c r="I7294" s="7"/>
      <c r="J7294">
        <v>-3194.8</v>
      </c>
      <c r="K7294" s="8">
        <f t="shared" si="571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567"/>
        <v>-0.92471500000000006</v>
      </c>
      <c r="E7295" s="8">
        <f>K7324/1000</f>
        <v>-0.92471500000000006</v>
      </c>
      <c r="F7295" s="4">
        <f t="shared" si="568"/>
        <v>0</v>
      </c>
      <c r="G7295" s="4">
        <f t="shared" si="569"/>
        <v>0</v>
      </c>
      <c r="H7295" s="7">
        <f t="shared" si="570"/>
        <v>0</v>
      </c>
      <c r="I7295" s="7"/>
      <c r="J7295">
        <v>47768.4</v>
      </c>
      <c r="K7295" s="8">
        <f t="shared" si="571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567"/>
        <v>-0.92471500000000006</v>
      </c>
      <c r="E7296" s="8">
        <f>K7325/1000</f>
        <v>-0.92471500000000006</v>
      </c>
      <c r="F7296" s="4">
        <f t="shared" si="568"/>
        <v>0</v>
      </c>
      <c r="G7296" s="4">
        <f t="shared" si="569"/>
        <v>0</v>
      </c>
      <c r="H7296" s="7">
        <f t="shared" si="570"/>
        <v>0</v>
      </c>
      <c r="I7296" s="7"/>
      <c r="J7296">
        <v>112187</v>
      </c>
      <c r="K7296" s="8">
        <f t="shared" si="571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567"/>
        <v>-0.92471500000000006</v>
      </c>
      <c r="E7297" s="8">
        <f>K7326/1000</f>
        <v>-0.92471500000000006</v>
      </c>
      <c r="F7297" s="4">
        <f t="shared" si="568"/>
        <v>0</v>
      </c>
      <c r="G7297" s="4">
        <f t="shared" si="569"/>
        <v>0</v>
      </c>
      <c r="H7297" s="7">
        <f t="shared" si="570"/>
        <v>0</v>
      </c>
      <c r="I7297" s="7"/>
      <c r="J7297">
        <v>111893</v>
      </c>
      <c r="K7297" s="8">
        <f t="shared" si="571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567"/>
        <v>-0.61187499999999995</v>
      </c>
      <c r="E7298" s="8">
        <f>K7327/1000</f>
        <v>-0.61187499999999995</v>
      </c>
      <c r="F7298" s="4">
        <f t="shared" si="568"/>
        <v>0</v>
      </c>
      <c r="G7298" s="4">
        <f t="shared" si="569"/>
        <v>0</v>
      </c>
      <c r="H7298" s="7">
        <f t="shared" si="570"/>
        <v>0</v>
      </c>
      <c r="I7298" s="7"/>
      <c r="J7298">
        <v>111334</v>
      </c>
      <c r="K7298" s="8">
        <f t="shared" si="571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567"/>
        <v>-0.61187499999999995</v>
      </c>
      <c r="E7299" s="8">
        <f>K7328/1000</f>
        <v>-0.61187499999999995</v>
      </c>
      <c r="F7299" s="4">
        <f t="shared" si="568"/>
        <v>0</v>
      </c>
      <c r="G7299" s="4">
        <f t="shared" si="569"/>
        <v>0</v>
      </c>
      <c r="H7299" s="7">
        <f t="shared" si="570"/>
        <v>0</v>
      </c>
      <c r="I7299" s="7"/>
      <c r="J7299">
        <v>111064</v>
      </c>
      <c r="K7299" s="8">
        <f t="shared" si="571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567"/>
        <v>-0.61187499999999995</v>
      </c>
      <c r="E7300" s="8">
        <f>K7329/1000</f>
        <v>-0.61187499999999995</v>
      </c>
      <c r="F7300" s="4">
        <f t="shared" si="568"/>
        <v>0</v>
      </c>
      <c r="G7300" s="4">
        <f t="shared" si="569"/>
        <v>0</v>
      </c>
      <c r="H7300" s="7">
        <f t="shared" si="570"/>
        <v>0</v>
      </c>
      <c r="I7300" s="7"/>
      <c r="J7300">
        <v>111063</v>
      </c>
      <c r="K7300" s="8">
        <f t="shared" si="571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567"/>
        <v>-0.61187499999999995</v>
      </c>
      <c r="E7301" s="8">
        <f>K7330/1000</f>
        <v>-0.61187499999999995</v>
      </c>
      <c r="F7301" s="4">
        <f t="shared" si="568"/>
        <v>0</v>
      </c>
      <c r="G7301" s="4">
        <f t="shared" si="569"/>
        <v>0</v>
      </c>
      <c r="H7301" s="7">
        <f t="shared" si="570"/>
        <v>0</v>
      </c>
      <c r="I7301" s="7"/>
      <c r="J7301">
        <v>57980.1</v>
      </c>
      <c r="K7301" s="8">
        <f t="shared" si="571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567"/>
        <v>-0.61187499999999995</v>
      </c>
      <c r="E7302" s="8">
        <f>K7331/1000</f>
        <v>-0.61187499999999995</v>
      </c>
      <c r="F7302" s="4">
        <f t="shared" si="568"/>
        <v>0</v>
      </c>
      <c r="G7302" s="4">
        <f t="shared" si="569"/>
        <v>0</v>
      </c>
      <c r="H7302" s="7">
        <f t="shared" si="570"/>
        <v>0</v>
      </c>
      <c r="I7302" s="7"/>
      <c r="J7302">
        <v>-924.71500000000003</v>
      </c>
      <c r="K7302" s="8">
        <f t="shared" si="571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567"/>
        <v>-0.61187499999999995</v>
      </c>
      <c r="E7303" s="8">
        <f>K7332/1000</f>
        <v>-0.61187499999999995</v>
      </c>
      <c r="F7303" s="4">
        <f t="shared" si="568"/>
        <v>0</v>
      </c>
      <c r="G7303" s="4">
        <f t="shared" si="569"/>
        <v>0</v>
      </c>
      <c r="H7303" s="7">
        <f t="shared" si="570"/>
        <v>0</v>
      </c>
      <c r="I7303" s="7"/>
      <c r="J7303">
        <v>-611.875</v>
      </c>
      <c r="K7303" s="8">
        <f t="shared" si="571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567"/>
        <v>-0.61187499999999995</v>
      </c>
      <c r="E7304" s="8">
        <f>K7333/1000</f>
        <v>-0.61187499999999995</v>
      </c>
      <c r="F7304" s="4">
        <f t="shared" si="568"/>
        <v>0</v>
      </c>
      <c r="G7304" s="4">
        <f t="shared" si="569"/>
        <v>0</v>
      </c>
      <c r="H7304" s="7">
        <f t="shared" si="570"/>
        <v>0</v>
      </c>
      <c r="I7304" s="7"/>
      <c r="J7304">
        <v>-611.875</v>
      </c>
      <c r="K7304" s="8">
        <f t="shared" si="571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572">C7305/1000</f>
        <v>-0.61187499999999995</v>
      </c>
      <c r="E7305" s="8">
        <f>K7334/1000</f>
        <v>-0.61187499999999995</v>
      </c>
      <c r="F7305" s="4">
        <f t="shared" ref="F7305:F7368" si="573">(E7305- D7305)</f>
        <v>0</v>
      </c>
      <c r="G7305" s="4">
        <f t="shared" ref="G7305:G7368" si="574">ABS(F7305)</f>
        <v>0</v>
      </c>
      <c r="H7305" s="7">
        <f t="shared" ref="H7305:H7368" si="575">(G7305^2)</f>
        <v>0</v>
      </c>
      <c r="I7305" s="7"/>
      <c r="J7305">
        <v>-611.875</v>
      </c>
      <c r="K7305" s="8">
        <f t="shared" si="571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572"/>
        <v>-0.61187499999999995</v>
      </c>
      <c r="E7306" s="8">
        <f>K7335/1000</f>
        <v>-0.61187499999999995</v>
      </c>
      <c r="F7306" s="4">
        <f t="shared" si="573"/>
        <v>0</v>
      </c>
      <c r="G7306" s="4">
        <f t="shared" si="574"/>
        <v>0</v>
      </c>
      <c r="H7306" s="7">
        <f t="shared" si="575"/>
        <v>0</v>
      </c>
      <c r="I7306" s="7"/>
      <c r="J7306">
        <v>-611.875</v>
      </c>
      <c r="K7306" s="8">
        <f t="shared" si="571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572"/>
        <v>-0.61187499999999995</v>
      </c>
      <c r="E7307" s="8">
        <f>K7336/1000</f>
        <v>-0.61187499999999995</v>
      </c>
      <c r="F7307" s="4">
        <f t="shared" si="573"/>
        <v>0</v>
      </c>
      <c r="G7307" s="4">
        <f t="shared" si="574"/>
        <v>0</v>
      </c>
      <c r="H7307" s="7">
        <f t="shared" si="575"/>
        <v>0</v>
      </c>
      <c r="I7307" s="7"/>
      <c r="J7307">
        <v>-611.875</v>
      </c>
      <c r="K7307" s="8">
        <f t="shared" si="571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572"/>
        <v>-0.61187499999999995</v>
      </c>
      <c r="E7308" s="8">
        <f>K7337/1000</f>
        <v>-0.61187499999999995</v>
      </c>
      <c r="F7308" s="4">
        <f t="shared" si="573"/>
        <v>0</v>
      </c>
      <c r="G7308" s="4">
        <f t="shared" si="574"/>
        <v>0</v>
      </c>
      <c r="H7308" s="7">
        <f t="shared" si="575"/>
        <v>0</v>
      </c>
      <c r="I7308" s="7"/>
      <c r="J7308">
        <v>-611.875</v>
      </c>
      <c r="K7308" s="8">
        <f t="shared" si="571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572"/>
        <v>-0.61187499999999995</v>
      </c>
      <c r="E7309" s="8">
        <f>K7338/1000</f>
        <v>-0.61187499999999995</v>
      </c>
      <c r="F7309" s="4">
        <f t="shared" si="573"/>
        <v>0</v>
      </c>
      <c r="G7309" s="4">
        <f t="shared" si="574"/>
        <v>0</v>
      </c>
      <c r="H7309" s="7">
        <f t="shared" si="575"/>
        <v>0</v>
      </c>
      <c r="I7309" s="7"/>
      <c r="J7309">
        <v>-611.875</v>
      </c>
      <c r="K7309" s="8">
        <f t="shared" si="571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572"/>
        <v>-0.61187499999999995</v>
      </c>
      <c r="E7310" s="8">
        <f>K7339/1000</f>
        <v>-0.61187499999999995</v>
      </c>
      <c r="F7310" s="4">
        <f t="shared" si="573"/>
        <v>0</v>
      </c>
      <c r="G7310" s="4">
        <f t="shared" si="574"/>
        <v>0</v>
      </c>
      <c r="H7310" s="7">
        <f t="shared" si="575"/>
        <v>0</v>
      </c>
      <c r="I7310" s="7"/>
      <c r="J7310">
        <v>-611.875</v>
      </c>
      <c r="K7310" s="8">
        <f t="shared" si="571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572"/>
        <v>-1.0669200000000001</v>
      </c>
      <c r="E7311" s="8">
        <f>K7340/1000</f>
        <v>-1.0669200000000001</v>
      </c>
      <c r="F7311" s="4">
        <f t="shared" si="573"/>
        <v>0</v>
      </c>
      <c r="G7311" s="4">
        <f t="shared" si="574"/>
        <v>0</v>
      </c>
      <c r="H7311" s="7">
        <f t="shared" si="575"/>
        <v>0</v>
      </c>
      <c r="I7311" s="7"/>
      <c r="J7311">
        <v>-611.875</v>
      </c>
      <c r="K7311" s="8">
        <f t="shared" si="571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572"/>
        <v>-2.91492</v>
      </c>
      <c r="E7312" s="8">
        <f>K7341/1000</f>
        <v>-2.9171499999999999</v>
      </c>
      <c r="F7312" s="4">
        <f t="shared" si="573"/>
        <v>-2.2299999999999542E-3</v>
      </c>
      <c r="G7312" s="4">
        <f t="shared" si="574"/>
        <v>2.2299999999999542E-3</v>
      </c>
      <c r="H7312" s="7">
        <f t="shared" si="575"/>
        <v>4.9728999999997961E-6</v>
      </c>
      <c r="I7312" s="7"/>
      <c r="J7312">
        <v>-611.875</v>
      </c>
      <c r="K7312" s="8">
        <f t="shared" si="571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572"/>
        <v>111.63500000000001</v>
      </c>
      <c r="E7313" s="8">
        <f>K7342/1000</f>
        <v>111.974</v>
      </c>
      <c r="F7313" s="4">
        <f t="shared" si="573"/>
        <v>0.33899999999999864</v>
      </c>
      <c r="G7313" s="4">
        <f t="shared" si="574"/>
        <v>0.33899999999999864</v>
      </c>
      <c r="H7313" s="7">
        <f t="shared" si="575"/>
        <v>0.11492099999999908</v>
      </c>
      <c r="I7313" s="7"/>
      <c r="J7313">
        <v>-611.875</v>
      </c>
      <c r="K7313" s="8">
        <f t="shared" si="571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572"/>
        <v>112.84</v>
      </c>
      <c r="E7314" s="8">
        <f>K7343/1000</f>
        <v>112.98399999999999</v>
      </c>
      <c r="F7314" s="4">
        <f t="shared" si="573"/>
        <v>0.14399999999999125</v>
      </c>
      <c r="G7314" s="4">
        <f t="shared" si="574"/>
        <v>0.14399999999999125</v>
      </c>
      <c r="H7314" s="7">
        <f t="shared" si="575"/>
        <v>2.0735999999997479E-2</v>
      </c>
      <c r="I7314" s="7"/>
      <c r="J7314">
        <v>-611.875</v>
      </c>
      <c r="K7314" s="8">
        <f t="shared" si="571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572"/>
        <v>111.931</v>
      </c>
      <c r="E7315" s="8">
        <f>K7344/1000</f>
        <v>111.96899999999999</v>
      </c>
      <c r="F7315" s="4">
        <f t="shared" si="573"/>
        <v>3.7999999999996703E-2</v>
      </c>
      <c r="G7315" s="4">
        <f t="shared" si="574"/>
        <v>3.7999999999996703E-2</v>
      </c>
      <c r="H7315" s="7">
        <f t="shared" si="575"/>
        <v>1.4439999999997495E-3</v>
      </c>
      <c r="I7315" s="7"/>
      <c r="J7315">
        <v>-611.875</v>
      </c>
      <c r="K7315" s="8">
        <f t="shared" si="571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572"/>
        <v>111.31699999999999</v>
      </c>
      <c r="E7316" s="8">
        <f>K7345/1000</f>
        <v>111.455</v>
      </c>
      <c r="F7316" s="4">
        <f t="shared" si="573"/>
        <v>0.13800000000000523</v>
      </c>
      <c r="G7316" s="4">
        <f t="shared" si="574"/>
        <v>0.13800000000000523</v>
      </c>
      <c r="H7316" s="7">
        <f t="shared" si="575"/>
        <v>1.9044000000001442E-2</v>
      </c>
      <c r="I7316" s="7"/>
      <c r="J7316">
        <v>-1066.92</v>
      </c>
      <c r="K7316" s="8">
        <f t="shared" si="571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572"/>
        <v>110.684</v>
      </c>
      <c r="E7317" s="8">
        <f>K7346/1000</f>
        <v>111.03100000000001</v>
      </c>
      <c r="F7317" s="4">
        <f t="shared" si="573"/>
        <v>0.34700000000000841</v>
      </c>
      <c r="G7317" s="4">
        <f t="shared" si="574"/>
        <v>0.34700000000000841</v>
      </c>
      <c r="H7317" s="7">
        <f t="shared" si="575"/>
        <v>0.12040900000000584</v>
      </c>
      <c r="I7317" s="7"/>
      <c r="J7317">
        <v>-1066.92</v>
      </c>
      <c r="K7317" s="8">
        <f t="shared" si="571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572"/>
        <v>110.29600000000001</v>
      </c>
      <c r="E7318" s="8">
        <f>K7347/1000</f>
        <v>110.646</v>
      </c>
      <c r="F7318" s="4">
        <f t="shared" si="573"/>
        <v>0.34999999999999432</v>
      </c>
      <c r="G7318" s="4">
        <f t="shared" si="574"/>
        <v>0.34999999999999432</v>
      </c>
      <c r="H7318" s="7">
        <f t="shared" si="575"/>
        <v>0.12249999999999601</v>
      </c>
      <c r="I7318" s="7"/>
      <c r="J7318">
        <v>-2798.13</v>
      </c>
      <c r="K7318" s="8">
        <f t="shared" si="571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572"/>
        <v>110.128</v>
      </c>
      <c r="E7319" s="8">
        <f>K7348/1000</f>
        <v>110.524</v>
      </c>
      <c r="F7319" s="4">
        <f t="shared" si="573"/>
        <v>0.3960000000000008</v>
      </c>
      <c r="G7319" s="4">
        <f t="shared" si="574"/>
        <v>0.3960000000000008</v>
      </c>
      <c r="H7319" s="7">
        <f t="shared" si="575"/>
        <v>0.15681600000000062</v>
      </c>
      <c r="I7319" s="7"/>
      <c r="J7319">
        <v>84273.9</v>
      </c>
      <c r="K7319" s="8">
        <f t="shared" si="571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572"/>
        <v>89.329599999999999</v>
      </c>
      <c r="E7320" s="8">
        <f>K7349/1000</f>
        <v>89.801899999999989</v>
      </c>
      <c r="F7320" s="4">
        <f t="shared" si="573"/>
        <v>0.47229999999998995</v>
      </c>
      <c r="G7320" s="4">
        <f t="shared" si="574"/>
        <v>0.47229999999998995</v>
      </c>
      <c r="H7320" s="7">
        <f t="shared" si="575"/>
        <v>0.22306728999999051</v>
      </c>
      <c r="I7320" s="7"/>
      <c r="J7320">
        <v>89557.1</v>
      </c>
      <c r="K7320" s="8">
        <f t="shared" si="571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572"/>
        <v>-0.92471500000000006</v>
      </c>
      <c r="E7321" s="8">
        <f>K7350/1000</f>
        <v>-0.92471500000000006</v>
      </c>
      <c r="F7321" s="4">
        <f t="shared" si="573"/>
        <v>0</v>
      </c>
      <c r="G7321" s="4">
        <f t="shared" si="574"/>
        <v>0</v>
      </c>
      <c r="H7321" s="7">
        <f t="shared" si="575"/>
        <v>0</v>
      </c>
      <c r="I7321" s="7"/>
      <c r="J7321">
        <v>-924.71500000000003</v>
      </c>
      <c r="K7321" s="8">
        <f t="shared" si="571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572"/>
        <v>-0.61187499999999995</v>
      </c>
      <c r="E7322" s="8">
        <f>K7351/1000</f>
        <v>-0.61187499999999995</v>
      </c>
      <c r="F7322" s="4">
        <f t="shared" si="573"/>
        <v>0</v>
      </c>
      <c r="G7322" s="4">
        <f t="shared" si="574"/>
        <v>0</v>
      </c>
      <c r="H7322" s="7">
        <f t="shared" si="575"/>
        <v>0</v>
      </c>
      <c r="I7322" s="7"/>
      <c r="J7322">
        <v>-924.71500000000003</v>
      </c>
      <c r="K7322" s="8">
        <f t="shared" si="571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572"/>
        <v>-0.61187499999999995</v>
      </c>
      <c r="E7323" s="8">
        <f>K7352/1000</f>
        <v>-0.61187499999999995</v>
      </c>
      <c r="F7323" s="4">
        <f t="shared" si="573"/>
        <v>0</v>
      </c>
      <c r="G7323" s="4">
        <f t="shared" si="574"/>
        <v>0</v>
      </c>
      <c r="H7323" s="7">
        <f t="shared" si="575"/>
        <v>0</v>
      </c>
      <c r="I7323" s="7"/>
      <c r="J7323">
        <v>-924.71500000000003</v>
      </c>
      <c r="K7323" s="8">
        <f t="shared" si="571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572"/>
        <v>-0.61187499999999995</v>
      </c>
      <c r="E7324" s="8">
        <f>K7353/1000</f>
        <v>-0.61187499999999995</v>
      </c>
      <c r="F7324" s="4">
        <f t="shared" si="573"/>
        <v>0</v>
      </c>
      <c r="G7324" s="4">
        <f t="shared" si="574"/>
        <v>0</v>
      </c>
      <c r="H7324" s="7">
        <f t="shared" si="575"/>
        <v>0</v>
      </c>
      <c r="I7324" s="7"/>
      <c r="J7324">
        <v>-924.71500000000003</v>
      </c>
      <c r="K7324" s="8">
        <f t="shared" si="571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572"/>
        <v>-0.61187499999999995</v>
      </c>
      <c r="E7325" s="8">
        <f>K7354/1000</f>
        <v>-0.61187499999999995</v>
      </c>
      <c r="F7325" s="4">
        <f t="shared" si="573"/>
        <v>0</v>
      </c>
      <c r="G7325" s="4">
        <f t="shared" si="574"/>
        <v>0</v>
      </c>
      <c r="H7325" s="7">
        <f t="shared" si="575"/>
        <v>0</v>
      </c>
      <c r="I7325" s="7"/>
      <c r="J7325">
        <v>-924.71500000000003</v>
      </c>
      <c r="K7325" s="8">
        <f t="shared" si="571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572"/>
        <v>-0.61187499999999995</v>
      </c>
      <c r="E7326" s="8">
        <f>K7355/1000</f>
        <v>-0.61187499999999995</v>
      </c>
      <c r="F7326" s="4">
        <f t="shared" si="573"/>
        <v>0</v>
      </c>
      <c r="G7326" s="4">
        <f t="shared" si="574"/>
        <v>0</v>
      </c>
      <c r="H7326" s="7">
        <f t="shared" si="575"/>
        <v>0</v>
      </c>
      <c r="I7326" s="7"/>
      <c r="J7326">
        <v>-924.71500000000003</v>
      </c>
      <c r="K7326" s="8">
        <f t="shared" si="571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572"/>
        <v>-0.61187499999999995</v>
      </c>
      <c r="E7327" s="8">
        <f>K7356/1000</f>
        <v>-0.61187499999999995</v>
      </c>
      <c r="F7327" s="4">
        <f t="shared" si="573"/>
        <v>0</v>
      </c>
      <c r="G7327" s="4">
        <f t="shared" si="574"/>
        <v>0</v>
      </c>
      <c r="H7327" s="7">
        <f t="shared" si="575"/>
        <v>0</v>
      </c>
      <c r="I7327" s="7"/>
      <c r="J7327">
        <v>-611.875</v>
      </c>
      <c r="K7327" s="8">
        <f t="shared" si="571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572"/>
        <v>-0.61187499999999995</v>
      </c>
      <c r="E7328" s="8">
        <f>K7357/1000</f>
        <v>-0.61187499999999995</v>
      </c>
      <c r="F7328" s="4">
        <f t="shared" si="573"/>
        <v>0</v>
      </c>
      <c r="G7328" s="4">
        <f t="shared" si="574"/>
        <v>0</v>
      </c>
      <c r="H7328" s="7">
        <f t="shared" si="575"/>
        <v>0</v>
      </c>
      <c r="I7328" s="7"/>
      <c r="J7328">
        <v>-611.875</v>
      </c>
      <c r="K7328" s="8">
        <f t="shared" si="571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572"/>
        <v>-0.61187499999999995</v>
      </c>
      <c r="E7329" s="8">
        <f>K7358/1000</f>
        <v>-0.61187499999999995</v>
      </c>
      <c r="F7329" s="4">
        <f t="shared" si="573"/>
        <v>0</v>
      </c>
      <c r="G7329" s="4">
        <f t="shared" si="574"/>
        <v>0</v>
      </c>
      <c r="H7329" s="7">
        <f t="shared" si="575"/>
        <v>0</v>
      </c>
      <c r="I7329" s="7"/>
      <c r="J7329">
        <v>-611.875</v>
      </c>
      <c r="K7329" s="8">
        <f t="shared" si="571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572"/>
        <v>-0.61187499999999995</v>
      </c>
      <c r="E7330" s="8">
        <f>K7359/1000</f>
        <v>-0.61187499999999995</v>
      </c>
      <c r="F7330" s="4">
        <f t="shared" si="573"/>
        <v>0</v>
      </c>
      <c r="G7330" s="4">
        <f t="shared" si="574"/>
        <v>0</v>
      </c>
      <c r="H7330" s="7">
        <f t="shared" si="575"/>
        <v>0</v>
      </c>
      <c r="I7330" s="7"/>
      <c r="J7330">
        <v>-611.875</v>
      </c>
      <c r="K7330" s="8">
        <f t="shared" si="571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572"/>
        <v>-0.61187499999999995</v>
      </c>
      <c r="E7331" s="8">
        <f>K7360/1000</f>
        <v>-0.61187499999999995</v>
      </c>
      <c r="F7331" s="4">
        <f t="shared" si="573"/>
        <v>0</v>
      </c>
      <c r="G7331" s="4">
        <f t="shared" si="574"/>
        <v>0</v>
      </c>
      <c r="H7331" s="7">
        <f t="shared" si="575"/>
        <v>0</v>
      </c>
      <c r="I7331" s="7"/>
      <c r="J7331">
        <v>-611.875</v>
      </c>
      <c r="K7331" s="8">
        <f t="shared" si="571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572"/>
        <v>-0.61187499999999995</v>
      </c>
      <c r="E7332" s="8">
        <f>K7361/1000</f>
        <v>-0.61187499999999995</v>
      </c>
      <c r="F7332" s="4">
        <f t="shared" si="573"/>
        <v>0</v>
      </c>
      <c r="G7332" s="4">
        <f t="shared" si="574"/>
        <v>0</v>
      </c>
      <c r="H7332" s="7">
        <f t="shared" si="575"/>
        <v>0</v>
      </c>
      <c r="I7332" s="7"/>
      <c r="J7332">
        <v>-611.875</v>
      </c>
      <c r="K7332" s="8">
        <f t="shared" si="571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572"/>
        <v>-0.61187499999999995</v>
      </c>
      <c r="E7333" s="8">
        <f>K7362/1000</f>
        <v>-0.61187499999999995</v>
      </c>
      <c r="F7333" s="4">
        <f t="shared" si="573"/>
        <v>0</v>
      </c>
      <c r="G7333" s="4">
        <f t="shared" si="574"/>
        <v>0</v>
      </c>
      <c r="H7333" s="7">
        <f t="shared" si="575"/>
        <v>0</v>
      </c>
      <c r="I7333" s="7"/>
      <c r="J7333">
        <v>-611.875</v>
      </c>
      <c r="K7333" s="8">
        <f t="shared" si="571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572"/>
        <v>-0.61187499999999995</v>
      </c>
      <c r="E7334" s="8">
        <f>K7363/1000</f>
        <v>-0.61187499999999995</v>
      </c>
      <c r="F7334" s="4">
        <f t="shared" si="573"/>
        <v>0</v>
      </c>
      <c r="G7334" s="4">
        <f t="shared" si="574"/>
        <v>0</v>
      </c>
      <c r="H7334" s="7">
        <f t="shared" si="575"/>
        <v>0</v>
      </c>
      <c r="I7334" s="7"/>
      <c r="J7334">
        <v>-611.875</v>
      </c>
      <c r="K7334" s="8">
        <f t="shared" si="571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572"/>
        <v>-1.0669200000000001</v>
      </c>
      <c r="E7335" s="8">
        <f>K7364/1000</f>
        <v>-1.0669200000000001</v>
      </c>
      <c r="F7335" s="4">
        <f t="shared" si="573"/>
        <v>0</v>
      </c>
      <c r="G7335" s="4">
        <f t="shared" si="574"/>
        <v>0</v>
      </c>
      <c r="H7335" s="7">
        <f t="shared" si="575"/>
        <v>0</v>
      </c>
      <c r="I7335" s="7"/>
      <c r="J7335">
        <v>-611.875</v>
      </c>
      <c r="K7335" s="8">
        <f t="shared" si="571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572"/>
        <v>13.1866</v>
      </c>
      <c r="E7336" s="8">
        <f>K7365/1000</f>
        <v>13.444799999999999</v>
      </c>
      <c r="F7336" s="4">
        <f t="shared" si="573"/>
        <v>0.25819999999999865</v>
      </c>
      <c r="G7336" s="4">
        <f t="shared" si="574"/>
        <v>0.25819999999999865</v>
      </c>
      <c r="H7336" s="7">
        <f t="shared" si="575"/>
        <v>6.6667239999999309E-2</v>
      </c>
      <c r="I7336" s="7"/>
      <c r="J7336">
        <v>-611.875</v>
      </c>
      <c r="K7336" s="8">
        <f t="shared" si="571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572"/>
        <v>113.051</v>
      </c>
      <c r="E7337" s="8">
        <f>K7366/1000</f>
        <v>113.268</v>
      </c>
      <c r="F7337" s="4">
        <f t="shared" si="573"/>
        <v>0.21699999999999875</v>
      </c>
      <c r="G7337" s="4">
        <f t="shared" si="574"/>
        <v>0.21699999999999875</v>
      </c>
      <c r="H7337" s="7">
        <f t="shared" si="575"/>
        <v>4.7088999999999458E-2</v>
      </c>
      <c r="I7337" s="7"/>
      <c r="J7337">
        <v>-611.875</v>
      </c>
      <c r="K7337" s="8">
        <f t="shared" si="571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572"/>
        <v>112.146</v>
      </c>
      <c r="E7338" s="8">
        <f>K7367/1000</f>
        <v>112.325</v>
      </c>
      <c r="F7338" s="4">
        <f t="shared" si="573"/>
        <v>0.17900000000000205</v>
      </c>
      <c r="G7338" s="4">
        <f t="shared" si="574"/>
        <v>0.17900000000000205</v>
      </c>
      <c r="H7338" s="7">
        <f t="shared" si="575"/>
        <v>3.2041000000000736E-2</v>
      </c>
      <c r="I7338" s="7"/>
      <c r="J7338">
        <v>-611.875</v>
      </c>
      <c r="K7338" s="8">
        <f t="shared" si="571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572"/>
        <v>111.376</v>
      </c>
      <c r="E7339" s="8">
        <f>K7368/1000</f>
        <v>111.429</v>
      </c>
      <c r="F7339" s="4">
        <f t="shared" si="573"/>
        <v>5.2999999999997272E-2</v>
      </c>
      <c r="G7339" s="4">
        <f t="shared" si="574"/>
        <v>5.2999999999997272E-2</v>
      </c>
      <c r="H7339" s="7">
        <f t="shared" si="575"/>
        <v>2.8089999999997106E-3</v>
      </c>
      <c r="I7339" s="7"/>
      <c r="J7339">
        <v>-611.875</v>
      </c>
      <c r="K7339" s="8">
        <f t="shared" si="571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572"/>
        <v>110.65300000000001</v>
      </c>
      <c r="E7340" s="8">
        <f>K7369/1000</f>
        <v>110.776</v>
      </c>
      <c r="F7340" s="4">
        <f t="shared" si="573"/>
        <v>0.12299999999999045</v>
      </c>
      <c r="G7340" s="4">
        <f t="shared" si="574"/>
        <v>0.12299999999999045</v>
      </c>
      <c r="H7340" s="7">
        <f t="shared" si="575"/>
        <v>1.5128999999997651E-2</v>
      </c>
      <c r="I7340" s="7"/>
      <c r="J7340">
        <v>-1066.92</v>
      </c>
      <c r="K7340" s="8">
        <f t="shared" ref="K7340:K7403" si="576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572"/>
        <v>109.938</v>
      </c>
      <c r="E7341" s="8">
        <f>K7370/1000</f>
        <v>109.96899999999999</v>
      </c>
      <c r="F7341" s="4">
        <f t="shared" si="573"/>
        <v>3.0999999999991701E-2</v>
      </c>
      <c r="G7341" s="4">
        <f t="shared" si="574"/>
        <v>3.0999999999991701E-2</v>
      </c>
      <c r="H7341" s="7">
        <f t="shared" si="575"/>
        <v>9.6099999999948549E-4</v>
      </c>
      <c r="I7341" s="7"/>
      <c r="J7341">
        <v>-2917.15</v>
      </c>
      <c r="K7341" s="8">
        <f t="shared" si="576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572"/>
        <v>109.53100000000001</v>
      </c>
      <c r="E7342" s="8">
        <f>K7371/1000</f>
        <v>109.96</v>
      </c>
      <c r="F7342" s="4">
        <f t="shared" si="573"/>
        <v>0.42899999999998784</v>
      </c>
      <c r="G7342" s="4">
        <f t="shared" si="574"/>
        <v>0.42899999999998784</v>
      </c>
      <c r="H7342" s="7">
        <f t="shared" si="575"/>
        <v>0.18404099999998957</v>
      </c>
      <c r="I7342" s="7"/>
      <c r="J7342">
        <v>111974</v>
      </c>
      <c r="K7342" s="8">
        <f t="shared" si="576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572"/>
        <v>109.437</v>
      </c>
      <c r="E7343" s="8">
        <f>K7372/1000</f>
        <v>109.837</v>
      </c>
      <c r="F7343" s="4">
        <f t="shared" si="573"/>
        <v>0.40000000000000568</v>
      </c>
      <c r="G7343" s="4">
        <f t="shared" si="574"/>
        <v>0.40000000000000568</v>
      </c>
      <c r="H7343" s="7">
        <f t="shared" si="575"/>
        <v>0.16000000000000456</v>
      </c>
      <c r="I7343" s="7"/>
      <c r="J7343">
        <v>112984</v>
      </c>
      <c r="K7343" s="8">
        <f t="shared" si="576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572"/>
        <v>87.893899999999988</v>
      </c>
      <c r="E7344" s="8">
        <f>K7373/1000</f>
        <v>88.352500000000006</v>
      </c>
      <c r="F7344" s="4">
        <f t="shared" si="573"/>
        <v>0.45860000000001833</v>
      </c>
      <c r="G7344" s="4">
        <f t="shared" si="574"/>
        <v>0.45860000000001833</v>
      </c>
      <c r="H7344" s="7">
        <f t="shared" si="575"/>
        <v>0.21031396000001681</v>
      </c>
      <c r="I7344" s="7"/>
      <c r="J7344">
        <v>111969</v>
      </c>
      <c r="K7344" s="8">
        <f t="shared" si="576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572"/>
        <v>-0.92471500000000006</v>
      </c>
      <c r="E7345" s="8">
        <f>K7374/1000</f>
        <v>-0.92471500000000006</v>
      </c>
      <c r="F7345" s="4">
        <f t="shared" si="573"/>
        <v>0</v>
      </c>
      <c r="G7345" s="4">
        <f t="shared" si="574"/>
        <v>0</v>
      </c>
      <c r="H7345" s="7">
        <f t="shared" si="575"/>
        <v>0</v>
      </c>
      <c r="I7345" s="7"/>
      <c r="J7345">
        <v>111455</v>
      </c>
      <c r="K7345" s="8">
        <f t="shared" si="576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572"/>
        <v>-0.61187499999999995</v>
      </c>
      <c r="E7346" s="8">
        <f>K7375/1000</f>
        <v>-0.61187499999999995</v>
      </c>
      <c r="F7346" s="4">
        <f t="shared" si="573"/>
        <v>0</v>
      </c>
      <c r="G7346" s="4">
        <f t="shared" si="574"/>
        <v>0</v>
      </c>
      <c r="H7346" s="7">
        <f t="shared" si="575"/>
        <v>0</v>
      </c>
      <c r="I7346" s="7"/>
      <c r="J7346">
        <v>111031</v>
      </c>
      <c r="K7346" s="8">
        <f t="shared" si="576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572"/>
        <v>-0.61187499999999995</v>
      </c>
      <c r="E7347" s="8">
        <f>K7376/1000</f>
        <v>-0.61187499999999995</v>
      </c>
      <c r="F7347" s="4">
        <f t="shared" si="573"/>
        <v>0</v>
      </c>
      <c r="G7347" s="4">
        <f t="shared" si="574"/>
        <v>0</v>
      </c>
      <c r="H7347" s="7">
        <f t="shared" si="575"/>
        <v>0</v>
      </c>
      <c r="I7347" s="7"/>
      <c r="J7347">
        <v>110646</v>
      </c>
      <c r="K7347" s="8">
        <f t="shared" si="576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572"/>
        <v>-0.61187499999999995</v>
      </c>
      <c r="E7348" s="8">
        <f>K7377/1000</f>
        <v>-0.61187499999999995</v>
      </c>
      <c r="F7348" s="4">
        <f t="shared" si="573"/>
        <v>0</v>
      </c>
      <c r="G7348" s="4">
        <f t="shared" si="574"/>
        <v>0</v>
      </c>
      <c r="H7348" s="7">
        <f t="shared" si="575"/>
        <v>0</v>
      </c>
      <c r="I7348" s="7"/>
      <c r="J7348">
        <v>110524</v>
      </c>
      <c r="K7348" s="8">
        <f t="shared" si="576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572"/>
        <v>-0.61187499999999995</v>
      </c>
      <c r="E7349" s="8">
        <f>K7378/1000</f>
        <v>-0.61187499999999995</v>
      </c>
      <c r="F7349" s="4">
        <f t="shared" si="573"/>
        <v>0</v>
      </c>
      <c r="G7349" s="4">
        <f t="shared" si="574"/>
        <v>0</v>
      </c>
      <c r="H7349" s="7">
        <f t="shared" si="575"/>
        <v>0</v>
      </c>
      <c r="I7349" s="7"/>
      <c r="J7349">
        <v>89801.9</v>
      </c>
      <c r="K7349" s="8">
        <f t="shared" si="576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572"/>
        <v>-0.61187499999999995</v>
      </c>
      <c r="E7350" s="8">
        <f>K7379/1000</f>
        <v>-0.61187499999999995</v>
      </c>
      <c r="F7350" s="4">
        <f t="shared" si="573"/>
        <v>0</v>
      </c>
      <c r="G7350" s="4">
        <f t="shared" si="574"/>
        <v>0</v>
      </c>
      <c r="H7350" s="7">
        <f t="shared" si="575"/>
        <v>0</v>
      </c>
      <c r="I7350" s="7"/>
      <c r="J7350">
        <v>-924.71500000000003</v>
      </c>
      <c r="K7350" s="8">
        <f t="shared" si="576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572"/>
        <v>-0.61187499999999995</v>
      </c>
      <c r="E7351" s="8">
        <f>K7380/1000</f>
        <v>-0.61187499999999995</v>
      </c>
      <c r="F7351" s="4">
        <f t="shared" si="573"/>
        <v>0</v>
      </c>
      <c r="G7351" s="4">
        <f t="shared" si="574"/>
        <v>0</v>
      </c>
      <c r="H7351" s="7">
        <f t="shared" si="575"/>
        <v>0</v>
      </c>
      <c r="I7351" s="7"/>
      <c r="J7351">
        <v>-611.875</v>
      </c>
      <c r="K7351" s="8">
        <f t="shared" si="576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572"/>
        <v>-0.61187499999999995</v>
      </c>
      <c r="E7352" s="8">
        <f>K7381/1000</f>
        <v>-0.61187499999999995</v>
      </c>
      <c r="F7352" s="4">
        <f t="shared" si="573"/>
        <v>0</v>
      </c>
      <c r="G7352" s="4">
        <f t="shared" si="574"/>
        <v>0</v>
      </c>
      <c r="H7352" s="7">
        <f t="shared" si="575"/>
        <v>0</v>
      </c>
      <c r="I7352" s="7"/>
      <c r="J7352">
        <v>-611.875</v>
      </c>
      <c r="K7352" s="8">
        <f t="shared" si="576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572"/>
        <v>-0.61187499999999995</v>
      </c>
      <c r="E7353" s="8">
        <f>K7382/1000</f>
        <v>-0.61187499999999995</v>
      </c>
      <c r="F7353" s="4">
        <f t="shared" si="573"/>
        <v>0</v>
      </c>
      <c r="G7353" s="4">
        <f t="shared" si="574"/>
        <v>0</v>
      </c>
      <c r="H7353" s="7">
        <f t="shared" si="575"/>
        <v>0</v>
      </c>
      <c r="I7353" s="7"/>
      <c r="J7353">
        <v>-611.875</v>
      </c>
      <c r="K7353" s="8">
        <f t="shared" si="576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572"/>
        <v>-0.61187499999999995</v>
      </c>
      <c r="E7354" s="8">
        <f>K7383/1000</f>
        <v>-0.61187499999999995</v>
      </c>
      <c r="F7354" s="4">
        <f t="shared" si="573"/>
        <v>0</v>
      </c>
      <c r="G7354" s="4">
        <f t="shared" si="574"/>
        <v>0</v>
      </c>
      <c r="H7354" s="7">
        <f t="shared" si="575"/>
        <v>0</v>
      </c>
      <c r="I7354" s="7"/>
      <c r="J7354">
        <v>-611.875</v>
      </c>
      <c r="K7354" s="8">
        <f t="shared" si="576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572"/>
        <v>-0.61187499999999995</v>
      </c>
      <c r="E7355" s="8">
        <f>K7384/1000</f>
        <v>-0.61187499999999995</v>
      </c>
      <c r="F7355" s="4">
        <f t="shared" si="573"/>
        <v>0</v>
      </c>
      <c r="G7355" s="4">
        <f t="shared" si="574"/>
        <v>0</v>
      </c>
      <c r="H7355" s="7">
        <f t="shared" si="575"/>
        <v>0</v>
      </c>
      <c r="I7355" s="7"/>
      <c r="J7355">
        <v>-611.875</v>
      </c>
      <c r="K7355" s="8">
        <f t="shared" si="576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572"/>
        <v>-0.61187499999999995</v>
      </c>
      <c r="E7356" s="8">
        <f>K7385/1000</f>
        <v>-0.61187499999999995</v>
      </c>
      <c r="F7356" s="4">
        <f t="shared" si="573"/>
        <v>0</v>
      </c>
      <c r="G7356" s="4">
        <f t="shared" si="574"/>
        <v>0</v>
      </c>
      <c r="H7356" s="7">
        <f t="shared" si="575"/>
        <v>0</v>
      </c>
      <c r="I7356" s="7"/>
      <c r="J7356">
        <v>-611.875</v>
      </c>
      <c r="K7356" s="8">
        <f t="shared" si="576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572"/>
        <v>-0.61187499999999995</v>
      </c>
      <c r="E7357" s="8">
        <f>K7386/1000</f>
        <v>-0.61187499999999995</v>
      </c>
      <c r="F7357" s="4">
        <f t="shared" si="573"/>
        <v>0</v>
      </c>
      <c r="G7357" s="4">
        <f t="shared" si="574"/>
        <v>0</v>
      </c>
      <c r="H7357" s="7">
        <f t="shared" si="575"/>
        <v>0</v>
      </c>
      <c r="I7357" s="7"/>
      <c r="J7357">
        <v>-611.875</v>
      </c>
      <c r="K7357" s="8">
        <f t="shared" si="576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572"/>
        <v>-0.61187499999999995</v>
      </c>
      <c r="E7358" s="8">
        <f>K7387/1000</f>
        <v>-0.61187499999999995</v>
      </c>
      <c r="F7358" s="4">
        <f t="shared" si="573"/>
        <v>0</v>
      </c>
      <c r="G7358" s="4">
        <f t="shared" si="574"/>
        <v>0</v>
      </c>
      <c r="H7358" s="7">
        <f t="shared" si="575"/>
        <v>0</v>
      </c>
      <c r="I7358" s="7"/>
      <c r="J7358">
        <v>-611.875</v>
      </c>
      <c r="K7358" s="8">
        <f t="shared" si="576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572"/>
        <v>-1.0669200000000001</v>
      </c>
      <c r="E7359" s="8">
        <f>K7388/1000</f>
        <v>-1.0669200000000001</v>
      </c>
      <c r="F7359" s="4">
        <f t="shared" si="573"/>
        <v>0</v>
      </c>
      <c r="G7359" s="4">
        <f t="shared" si="574"/>
        <v>0</v>
      </c>
      <c r="H7359" s="7">
        <f t="shared" si="575"/>
        <v>0</v>
      </c>
      <c r="I7359" s="7"/>
      <c r="J7359">
        <v>-611.875</v>
      </c>
      <c r="K7359" s="8">
        <f t="shared" si="576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572"/>
        <v>2.3396599999999999</v>
      </c>
      <c r="E7360" s="8">
        <f>K7389/1000</f>
        <v>2.50108</v>
      </c>
      <c r="F7360" s="4">
        <f t="shared" si="573"/>
        <v>0.16142000000000012</v>
      </c>
      <c r="G7360" s="4">
        <f t="shared" si="574"/>
        <v>0.16142000000000012</v>
      </c>
      <c r="H7360" s="7">
        <f t="shared" si="575"/>
        <v>2.6056416400000039E-2</v>
      </c>
      <c r="I7360" s="7"/>
      <c r="J7360">
        <v>-611.875</v>
      </c>
      <c r="K7360" s="8">
        <f t="shared" si="576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572"/>
        <v>113.169</v>
      </c>
      <c r="E7361" s="8">
        <f>K7390/1000</f>
        <v>113.348</v>
      </c>
      <c r="F7361" s="4">
        <f t="shared" si="573"/>
        <v>0.17900000000000205</v>
      </c>
      <c r="G7361" s="4">
        <f t="shared" si="574"/>
        <v>0.17900000000000205</v>
      </c>
      <c r="H7361" s="7">
        <f t="shared" si="575"/>
        <v>3.2041000000000736E-2</v>
      </c>
      <c r="I7361" s="7"/>
      <c r="J7361">
        <v>-611.875</v>
      </c>
      <c r="K7361" s="8">
        <f t="shared" si="576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572"/>
        <v>112.194</v>
      </c>
      <c r="E7362" s="8">
        <f>K7391/1000</f>
        <v>112.352</v>
      </c>
      <c r="F7362" s="4">
        <f t="shared" si="573"/>
        <v>0.15800000000000125</v>
      </c>
      <c r="G7362" s="4">
        <f t="shared" si="574"/>
        <v>0.15800000000000125</v>
      </c>
      <c r="H7362" s="7">
        <f t="shared" si="575"/>
        <v>2.4964000000000396E-2</v>
      </c>
      <c r="I7362" s="7"/>
      <c r="J7362">
        <v>-611.875</v>
      </c>
      <c r="K7362" s="8">
        <f t="shared" si="576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572"/>
        <v>111.383</v>
      </c>
      <c r="E7363" s="8">
        <f>K7392/1000</f>
        <v>111.425</v>
      </c>
      <c r="F7363" s="4">
        <f t="shared" si="573"/>
        <v>4.2000000000001592E-2</v>
      </c>
      <c r="G7363" s="4">
        <f t="shared" si="574"/>
        <v>4.2000000000001592E-2</v>
      </c>
      <c r="H7363" s="7">
        <f t="shared" si="575"/>
        <v>1.7640000000001337E-3</v>
      </c>
      <c r="I7363" s="7"/>
      <c r="J7363">
        <v>-611.875</v>
      </c>
      <c r="K7363" s="8">
        <f t="shared" si="576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572"/>
        <v>110.65900000000001</v>
      </c>
      <c r="E7364" s="8">
        <f>K7393/1000</f>
        <v>110.762</v>
      </c>
      <c r="F7364" s="4">
        <f t="shared" si="573"/>
        <v>0.10299999999999443</v>
      </c>
      <c r="G7364" s="4">
        <f t="shared" si="574"/>
        <v>0.10299999999999443</v>
      </c>
      <c r="H7364" s="7">
        <f t="shared" si="575"/>
        <v>1.0608999999998852E-2</v>
      </c>
      <c r="I7364" s="7"/>
      <c r="J7364">
        <v>-1066.92</v>
      </c>
      <c r="K7364" s="8">
        <f t="shared" si="576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572"/>
        <v>109.944</v>
      </c>
      <c r="E7365" s="8">
        <f>K7394/1000</f>
        <v>109.96899999999999</v>
      </c>
      <c r="F7365" s="4">
        <f t="shared" si="573"/>
        <v>2.4999999999991473E-2</v>
      </c>
      <c r="G7365" s="4">
        <f t="shared" si="574"/>
        <v>2.4999999999991473E-2</v>
      </c>
      <c r="H7365" s="7">
        <f t="shared" si="575"/>
        <v>6.249999999995737E-4</v>
      </c>
      <c r="I7365" s="7"/>
      <c r="J7365">
        <v>13444.8</v>
      </c>
      <c r="K7365" s="8">
        <f t="shared" si="576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572"/>
        <v>109.402</v>
      </c>
      <c r="E7366" s="8">
        <f>K7395/1000</f>
        <v>109.824</v>
      </c>
      <c r="F7366" s="4">
        <f t="shared" si="573"/>
        <v>0.42199999999999704</v>
      </c>
      <c r="G7366" s="4">
        <f t="shared" si="574"/>
        <v>0.42199999999999704</v>
      </c>
      <c r="H7366" s="7">
        <f t="shared" si="575"/>
        <v>0.17808399999999749</v>
      </c>
      <c r="I7366" s="7"/>
      <c r="J7366">
        <v>113268</v>
      </c>
      <c r="K7366" s="8">
        <f t="shared" si="576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572"/>
        <v>109.044</v>
      </c>
      <c r="E7367" s="8">
        <f>K7396/1000</f>
        <v>109.355</v>
      </c>
      <c r="F7367" s="4">
        <f t="shared" si="573"/>
        <v>0.31100000000000705</v>
      </c>
      <c r="G7367" s="4">
        <f t="shared" si="574"/>
        <v>0.31100000000000705</v>
      </c>
      <c r="H7367" s="7">
        <f t="shared" si="575"/>
        <v>9.6721000000004387E-2</v>
      </c>
      <c r="I7367" s="7"/>
      <c r="J7367">
        <v>112325</v>
      </c>
      <c r="K7367" s="8">
        <f t="shared" si="576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572"/>
        <v>68.891300000000001</v>
      </c>
      <c r="E7368" s="8">
        <f>K7397/1000</f>
        <v>69.383899999999997</v>
      </c>
      <c r="F7368" s="4">
        <f t="shared" si="573"/>
        <v>0.49259999999999593</v>
      </c>
      <c r="G7368" s="4">
        <f t="shared" si="574"/>
        <v>0.49259999999999593</v>
      </c>
      <c r="H7368" s="7">
        <f t="shared" si="575"/>
        <v>0.242654759999996</v>
      </c>
      <c r="I7368" s="7"/>
      <c r="J7368">
        <v>111429</v>
      </c>
      <c r="K7368" s="8">
        <f t="shared" si="576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577">C7369/1000</f>
        <v>-0.92471500000000006</v>
      </c>
      <c r="E7369" s="8">
        <f>K7398/1000</f>
        <v>-0.92471500000000006</v>
      </c>
      <c r="F7369" s="4">
        <f t="shared" ref="F7369:F7432" si="578">(E7369- D7369)</f>
        <v>0</v>
      </c>
      <c r="G7369" s="4">
        <f t="shared" ref="G7369:G7432" si="579">ABS(F7369)</f>
        <v>0</v>
      </c>
      <c r="H7369" s="7">
        <f t="shared" ref="H7369:H7432" si="580">(G7369^2)</f>
        <v>0</v>
      </c>
      <c r="I7369" s="7"/>
      <c r="J7369">
        <v>110776</v>
      </c>
      <c r="K7369" s="8">
        <f t="shared" si="576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577"/>
        <v>-0.61187499999999995</v>
      </c>
      <c r="E7370" s="8">
        <f>K7399/1000</f>
        <v>-0.61187499999999995</v>
      </c>
      <c r="F7370" s="4">
        <f t="shared" si="578"/>
        <v>0</v>
      </c>
      <c r="G7370" s="4">
        <f t="shared" si="579"/>
        <v>0</v>
      </c>
      <c r="H7370" s="7">
        <f t="shared" si="580"/>
        <v>0</v>
      </c>
      <c r="I7370" s="7"/>
      <c r="J7370">
        <v>109969</v>
      </c>
      <c r="K7370" s="8">
        <f t="shared" si="576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577"/>
        <v>-0.61187499999999995</v>
      </c>
      <c r="E7371" s="8">
        <f>K7400/1000</f>
        <v>-0.61187499999999995</v>
      </c>
      <c r="F7371" s="4">
        <f t="shared" si="578"/>
        <v>0</v>
      </c>
      <c r="G7371" s="4">
        <f t="shared" si="579"/>
        <v>0</v>
      </c>
      <c r="H7371" s="7">
        <f t="shared" si="580"/>
        <v>0</v>
      </c>
      <c r="I7371" s="7"/>
      <c r="J7371">
        <v>109960</v>
      </c>
      <c r="K7371" s="8">
        <f t="shared" si="576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577"/>
        <v>-0.61187499999999995</v>
      </c>
      <c r="E7372" s="8">
        <f>K7401/1000</f>
        <v>-0.61187499999999995</v>
      </c>
      <c r="F7372" s="4">
        <f t="shared" si="578"/>
        <v>0</v>
      </c>
      <c r="G7372" s="4">
        <f t="shared" si="579"/>
        <v>0</v>
      </c>
      <c r="H7372" s="7">
        <f t="shared" si="580"/>
        <v>0</v>
      </c>
      <c r="I7372" s="7"/>
      <c r="J7372">
        <v>109837</v>
      </c>
      <c r="K7372" s="8">
        <f t="shared" si="576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577"/>
        <v>-0.61187499999999995</v>
      </c>
      <c r="E7373" s="8">
        <f>K7402/1000</f>
        <v>-0.61187499999999995</v>
      </c>
      <c r="F7373" s="4">
        <f t="shared" si="578"/>
        <v>0</v>
      </c>
      <c r="G7373" s="4">
        <f t="shared" si="579"/>
        <v>0</v>
      </c>
      <c r="H7373" s="7">
        <f t="shared" si="580"/>
        <v>0</v>
      </c>
      <c r="I7373" s="7"/>
      <c r="J7373">
        <v>88352.5</v>
      </c>
      <c r="K7373" s="8">
        <f t="shared" si="576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577"/>
        <v>-0.61187499999999995</v>
      </c>
      <c r="E7374" s="8">
        <f>K7403/1000</f>
        <v>-0.61187499999999995</v>
      </c>
      <c r="F7374" s="4">
        <f t="shared" si="578"/>
        <v>0</v>
      </c>
      <c r="G7374" s="4">
        <f t="shared" si="579"/>
        <v>0</v>
      </c>
      <c r="H7374" s="7">
        <f t="shared" si="580"/>
        <v>0</v>
      </c>
      <c r="I7374" s="7"/>
      <c r="J7374">
        <v>-924.71500000000003</v>
      </c>
      <c r="K7374" s="8">
        <f t="shared" si="576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577"/>
        <v>-0.61187499999999995</v>
      </c>
      <c r="E7375" s="8">
        <f>K7404/1000</f>
        <v>-0.61187499999999995</v>
      </c>
      <c r="F7375" s="4">
        <f t="shared" si="578"/>
        <v>0</v>
      </c>
      <c r="G7375" s="4">
        <f t="shared" si="579"/>
        <v>0</v>
      </c>
      <c r="H7375" s="7">
        <f t="shared" si="580"/>
        <v>0</v>
      </c>
      <c r="I7375" s="7"/>
      <c r="J7375">
        <v>-611.875</v>
      </c>
      <c r="K7375" s="8">
        <f t="shared" si="576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577"/>
        <v>-0.61187499999999995</v>
      </c>
      <c r="E7376" s="8">
        <f>K7405/1000</f>
        <v>-0.61187499999999995</v>
      </c>
      <c r="F7376" s="4">
        <f t="shared" si="578"/>
        <v>0</v>
      </c>
      <c r="G7376" s="4">
        <f t="shared" si="579"/>
        <v>0</v>
      </c>
      <c r="H7376" s="7">
        <f t="shared" si="580"/>
        <v>0</v>
      </c>
      <c r="I7376" s="7"/>
      <c r="J7376">
        <v>-611.875</v>
      </c>
      <c r="K7376" s="8">
        <f t="shared" si="576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577"/>
        <v>-0.61187499999999995</v>
      </c>
      <c r="E7377" s="8">
        <f>K7406/1000</f>
        <v>-0.61187499999999995</v>
      </c>
      <c r="F7377" s="4">
        <f t="shared" si="578"/>
        <v>0</v>
      </c>
      <c r="G7377" s="4">
        <f t="shared" si="579"/>
        <v>0</v>
      </c>
      <c r="H7377" s="7">
        <f t="shared" si="580"/>
        <v>0</v>
      </c>
      <c r="I7377" s="7"/>
      <c r="J7377">
        <v>-611.875</v>
      </c>
      <c r="K7377" s="8">
        <f t="shared" si="576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577"/>
        <v>-0.61187499999999995</v>
      </c>
      <c r="E7378" s="8">
        <f>K7407/1000</f>
        <v>-0.61187499999999995</v>
      </c>
      <c r="F7378" s="4">
        <f t="shared" si="578"/>
        <v>0</v>
      </c>
      <c r="G7378" s="4">
        <f t="shared" si="579"/>
        <v>0</v>
      </c>
      <c r="H7378" s="7">
        <f t="shared" si="580"/>
        <v>0</v>
      </c>
      <c r="I7378" s="7"/>
      <c r="J7378">
        <v>-611.875</v>
      </c>
      <c r="K7378" s="8">
        <f t="shared" si="576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577"/>
        <v>-0.61187499999999995</v>
      </c>
      <c r="E7379" s="8">
        <f>K7408/1000</f>
        <v>-0.61187499999999995</v>
      </c>
      <c r="F7379" s="4">
        <f t="shared" si="578"/>
        <v>0</v>
      </c>
      <c r="G7379" s="4">
        <f t="shared" si="579"/>
        <v>0</v>
      </c>
      <c r="H7379" s="7">
        <f t="shared" si="580"/>
        <v>0</v>
      </c>
      <c r="I7379" s="7"/>
      <c r="J7379">
        <v>-611.875</v>
      </c>
      <c r="K7379" s="8">
        <f t="shared" si="576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577"/>
        <v>-0.61187499999999995</v>
      </c>
      <c r="E7380" s="8">
        <f>K7409/1000</f>
        <v>-0.61187499999999995</v>
      </c>
      <c r="F7380" s="4">
        <f t="shared" si="578"/>
        <v>0</v>
      </c>
      <c r="G7380" s="4">
        <f t="shared" si="579"/>
        <v>0</v>
      </c>
      <c r="H7380" s="7">
        <f t="shared" si="580"/>
        <v>0</v>
      </c>
      <c r="I7380" s="7"/>
      <c r="J7380">
        <v>-611.875</v>
      </c>
      <c r="K7380" s="8">
        <f t="shared" si="576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577"/>
        <v>-0.61187499999999995</v>
      </c>
      <c r="E7381" s="8">
        <f>K7410/1000</f>
        <v>-0.61187499999999995</v>
      </c>
      <c r="F7381" s="4">
        <f t="shared" si="578"/>
        <v>0</v>
      </c>
      <c r="G7381" s="4">
        <f t="shared" si="579"/>
        <v>0</v>
      </c>
      <c r="H7381" s="7">
        <f t="shared" si="580"/>
        <v>0</v>
      </c>
      <c r="I7381" s="7"/>
      <c r="J7381">
        <v>-611.875</v>
      </c>
      <c r="K7381" s="8">
        <f t="shared" si="576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577"/>
        <v>-0.61187499999999995</v>
      </c>
      <c r="E7382" s="8">
        <f>K7411/1000</f>
        <v>-0.61187499999999995</v>
      </c>
      <c r="F7382" s="4">
        <f t="shared" si="578"/>
        <v>0</v>
      </c>
      <c r="G7382" s="4">
        <f t="shared" si="579"/>
        <v>0</v>
      </c>
      <c r="H7382" s="7">
        <f t="shared" si="580"/>
        <v>0</v>
      </c>
      <c r="I7382" s="7"/>
      <c r="J7382">
        <v>-611.875</v>
      </c>
      <c r="K7382" s="8">
        <f t="shared" si="576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577"/>
        <v>-1.0669200000000001</v>
      </c>
      <c r="E7383" s="8">
        <f>K7412/1000</f>
        <v>-1.0669200000000001</v>
      </c>
      <c r="F7383" s="4">
        <f t="shared" si="578"/>
        <v>0</v>
      </c>
      <c r="G7383" s="4">
        <f t="shared" si="579"/>
        <v>0</v>
      </c>
      <c r="H7383" s="7">
        <f t="shared" si="580"/>
        <v>0</v>
      </c>
      <c r="I7383" s="7"/>
      <c r="J7383">
        <v>-611.875</v>
      </c>
      <c r="K7383" s="8">
        <f t="shared" si="576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577"/>
        <v>-1.9631400000000001</v>
      </c>
      <c r="E7384" s="8">
        <f>K7413/1000</f>
        <v>-1.9633</v>
      </c>
      <c r="F7384" s="4">
        <f t="shared" si="578"/>
        <v>-1.5999999999993797E-4</v>
      </c>
      <c r="G7384" s="4">
        <f t="shared" si="579"/>
        <v>1.5999999999993797E-4</v>
      </c>
      <c r="H7384" s="7">
        <f t="shared" si="580"/>
        <v>2.5599999999980152E-8</v>
      </c>
      <c r="I7384" s="7"/>
      <c r="J7384">
        <v>-611.875</v>
      </c>
      <c r="K7384" s="8">
        <f t="shared" si="576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577"/>
        <v>31.916799999999999</v>
      </c>
      <c r="E7385" s="8">
        <f>K7414/1000</f>
        <v>31.1127</v>
      </c>
      <c r="F7385" s="4">
        <f t="shared" si="578"/>
        <v>-0.80409999999999826</v>
      </c>
      <c r="G7385" s="4">
        <f t="shared" si="579"/>
        <v>0.80409999999999826</v>
      </c>
      <c r="H7385" s="7">
        <f t="shared" si="580"/>
        <v>0.64657680999999723</v>
      </c>
      <c r="I7385" s="7"/>
      <c r="J7385">
        <v>-611.875</v>
      </c>
      <c r="K7385" s="8">
        <f t="shared" si="576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577"/>
        <v>111.31699999999999</v>
      </c>
      <c r="E7386" s="8">
        <f>K7415/1000</f>
        <v>111.518</v>
      </c>
      <c r="F7386" s="4">
        <f t="shared" si="578"/>
        <v>0.20100000000000762</v>
      </c>
      <c r="G7386" s="4">
        <f t="shared" si="579"/>
        <v>0.20100000000000762</v>
      </c>
      <c r="H7386" s="7">
        <f t="shared" si="580"/>
        <v>4.0401000000003059E-2</v>
      </c>
      <c r="I7386" s="7"/>
      <c r="J7386">
        <v>-611.875</v>
      </c>
      <c r="K7386" s="8">
        <f t="shared" si="576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577"/>
        <v>110.542</v>
      </c>
      <c r="E7387" s="8">
        <f>K7416/1000</f>
        <v>110.60299999999999</v>
      </c>
      <c r="F7387" s="4">
        <f t="shared" si="578"/>
        <v>6.0999999999992838E-2</v>
      </c>
      <c r="G7387" s="4">
        <f t="shared" si="579"/>
        <v>6.0999999999992838E-2</v>
      </c>
      <c r="H7387" s="7">
        <f t="shared" si="580"/>
        <v>3.720999999999126E-3</v>
      </c>
      <c r="I7387" s="7"/>
      <c r="J7387">
        <v>-611.875</v>
      </c>
      <c r="K7387" s="8">
        <f t="shared" si="576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577"/>
        <v>110.17400000000001</v>
      </c>
      <c r="E7388" s="8">
        <f>K7417/1000</f>
        <v>110.265</v>
      </c>
      <c r="F7388" s="4">
        <f t="shared" si="578"/>
        <v>9.0999999999993975E-2</v>
      </c>
      <c r="G7388" s="4">
        <f t="shared" si="579"/>
        <v>9.0999999999993975E-2</v>
      </c>
      <c r="H7388" s="7">
        <f t="shared" si="580"/>
        <v>8.2809999999989038E-3</v>
      </c>
      <c r="I7388" s="7"/>
      <c r="J7388">
        <v>-1066.92</v>
      </c>
      <c r="K7388" s="8">
        <f t="shared" si="576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577"/>
        <v>109.78700000000001</v>
      </c>
      <c r="E7389" s="8">
        <f>K7418/1000</f>
        <v>109.804</v>
      </c>
      <c r="F7389" s="4">
        <f t="shared" si="578"/>
        <v>1.6999999999995907E-2</v>
      </c>
      <c r="G7389" s="4">
        <f t="shared" si="579"/>
        <v>1.6999999999995907E-2</v>
      </c>
      <c r="H7389" s="7">
        <f t="shared" si="580"/>
        <v>2.8899999999986087E-4</v>
      </c>
      <c r="I7389" s="7"/>
      <c r="J7389">
        <v>2501.08</v>
      </c>
      <c r="K7389" s="8">
        <f t="shared" si="576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577"/>
        <v>109.504</v>
      </c>
      <c r="E7390" s="8">
        <f>K7419/1000</f>
        <v>109.92</v>
      </c>
      <c r="F7390" s="4">
        <f t="shared" si="578"/>
        <v>0.41599999999999682</v>
      </c>
      <c r="G7390" s="4">
        <f t="shared" si="579"/>
        <v>0.41599999999999682</v>
      </c>
      <c r="H7390" s="7">
        <f t="shared" si="580"/>
        <v>0.17305599999999735</v>
      </c>
      <c r="I7390" s="7"/>
      <c r="J7390">
        <v>113348</v>
      </c>
      <c r="K7390" s="8">
        <f t="shared" si="576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577"/>
        <v>58.961500000000001</v>
      </c>
      <c r="E7391" s="8">
        <f>K7420/1000</f>
        <v>60.747199999999999</v>
      </c>
      <c r="F7391" s="4">
        <f t="shared" si="578"/>
        <v>1.7856999999999985</v>
      </c>
      <c r="G7391" s="4">
        <f t="shared" si="579"/>
        <v>1.7856999999999985</v>
      </c>
      <c r="H7391" s="7">
        <f t="shared" si="580"/>
        <v>3.1887244899999945</v>
      </c>
      <c r="I7391" s="7"/>
      <c r="J7391">
        <v>112352</v>
      </c>
      <c r="K7391" s="8">
        <f t="shared" si="576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577"/>
        <v>52.850499999999997</v>
      </c>
      <c r="E7392" s="8">
        <f>K7421/1000</f>
        <v>53.026800000000001</v>
      </c>
      <c r="F7392" s="4">
        <f t="shared" si="578"/>
        <v>0.17630000000000479</v>
      </c>
      <c r="G7392" s="4">
        <f t="shared" si="579"/>
        <v>0.17630000000000479</v>
      </c>
      <c r="H7392" s="7">
        <f t="shared" si="580"/>
        <v>3.1081690000001688E-2</v>
      </c>
      <c r="I7392" s="7"/>
      <c r="J7392">
        <v>111425</v>
      </c>
      <c r="K7392" s="8">
        <f t="shared" si="576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577"/>
        <v>-0.92471500000000006</v>
      </c>
      <c r="E7393" s="8">
        <f>K7422/1000</f>
        <v>-0.92471500000000006</v>
      </c>
      <c r="F7393" s="4">
        <f t="shared" si="578"/>
        <v>0</v>
      </c>
      <c r="G7393" s="4">
        <f t="shared" si="579"/>
        <v>0</v>
      </c>
      <c r="H7393" s="7">
        <f t="shared" si="580"/>
        <v>0</v>
      </c>
      <c r="I7393" s="7"/>
      <c r="J7393">
        <v>110762</v>
      </c>
      <c r="K7393" s="8">
        <f t="shared" si="576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577"/>
        <v>-0.61187499999999995</v>
      </c>
      <c r="E7394" s="8">
        <f>K7423/1000</f>
        <v>-0.61187499999999995</v>
      </c>
      <c r="F7394" s="4">
        <f t="shared" si="578"/>
        <v>0</v>
      </c>
      <c r="G7394" s="4">
        <f t="shared" si="579"/>
        <v>0</v>
      </c>
      <c r="H7394" s="7">
        <f t="shared" si="580"/>
        <v>0</v>
      </c>
      <c r="I7394" s="7"/>
      <c r="J7394">
        <v>109969</v>
      </c>
      <c r="K7394" s="8">
        <f t="shared" si="576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577"/>
        <v>-0.61187499999999995</v>
      </c>
      <c r="E7395" s="8">
        <f>K7424/1000</f>
        <v>-0.61187499999999995</v>
      </c>
      <c r="F7395" s="4">
        <f t="shared" si="578"/>
        <v>0</v>
      </c>
      <c r="G7395" s="4">
        <f t="shared" si="579"/>
        <v>0</v>
      </c>
      <c r="H7395" s="7">
        <f t="shared" si="580"/>
        <v>0</v>
      </c>
      <c r="I7395" s="7"/>
      <c r="J7395">
        <v>109824</v>
      </c>
      <c r="K7395" s="8">
        <f t="shared" si="576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577"/>
        <v>-0.61187499999999995</v>
      </c>
      <c r="E7396" s="8">
        <f>K7425/1000</f>
        <v>-0.61187499999999995</v>
      </c>
      <c r="F7396" s="4">
        <f t="shared" si="578"/>
        <v>0</v>
      </c>
      <c r="G7396" s="4">
        <f t="shared" si="579"/>
        <v>0</v>
      </c>
      <c r="H7396" s="7">
        <f t="shared" si="580"/>
        <v>0</v>
      </c>
      <c r="I7396" s="7"/>
      <c r="J7396">
        <v>109355</v>
      </c>
      <c r="K7396" s="8">
        <f t="shared" si="576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577"/>
        <v>-0.61187499999999995</v>
      </c>
      <c r="E7397" s="8">
        <f>K7426/1000</f>
        <v>-0.61187499999999995</v>
      </c>
      <c r="F7397" s="4">
        <f t="shared" si="578"/>
        <v>0</v>
      </c>
      <c r="G7397" s="4">
        <f t="shared" si="579"/>
        <v>0</v>
      </c>
      <c r="H7397" s="7">
        <f t="shared" si="580"/>
        <v>0</v>
      </c>
      <c r="I7397" s="7"/>
      <c r="J7397">
        <v>69383.899999999994</v>
      </c>
      <c r="K7397" s="8">
        <f t="shared" si="576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577"/>
        <v>-0.61187499999999995</v>
      </c>
      <c r="E7398" s="8">
        <f>K7427/1000</f>
        <v>-0.61187499999999995</v>
      </c>
      <c r="F7398" s="4">
        <f t="shared" si="578"/>
        <v>0</v>
      </c>
      <c r="G7398" s="4">
        <f t="shared" si="579"/>
        <v>0</v>
      </c>
      <c r="H7398" s="7">
        <f t="shared" si="580"/>
        <v>0</v>
      </c>
      <c r="I7398" s="7"/>
      <c r="J7398">
        <v>-924.71500000000003</v>
      </c>
      <c r="K7398" s="8">
        <f t="shared" si="576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577"/>
        <v>-0.61187499999999995</v>
      </c>
      <c r="E7399" s="8">
        <f>K7428/1000</f>
        <v>-0.61187499999999995</v>
      </c>
      <c r="F7399" s="4">
        <f t="shared" si="578"/>
        <v>0</v>
      </c>
      <c r="G7399" s="4">
        <f t="shared" si="579"/>
        <v>0</v>
      </c>
      <c r="H7399" s="7">
        <f t="shared" si="580"/>
        <v>0</v>
      </c>
      <c r="I7399" s="7"/>
      <c r="J7399">
        <v>-611.875</v>
      </c>
      <c r="K7399" s="8">
        <f t="shared" si="576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577"/>
        <v>-0.61187499999999995</v>
      </c>
      <c r="E7400" s="8">
        <f>K7429/1000</f>
        <v>-0.61187499999999995</v>
      </c>
      <c r="F7400" s="4">
        <f t="shared" si="578"/>
        <v>0</v>
      </c>
      <c r="G7400" s="4">
        <f t="shared" si="579"/>
        <v>0</v>
      </c>
      <c r="H7400" s="7">
        <f t="shared" si="580"/>
        <v>0</v>
      </c>
      <c r="I7400" s="7"/>
      <c r="J7400">
        <v>-611.875</v>
      </c>
      <c r="K7400" s="8">
        <f t="shared" si="576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577"/>
        <v>-0.61187499999999995</v>
      </c>
      <c r="E7401" s="8">
        <f>K7430/1000</f>
        <v>-0.61187499999999995</v>
      </c>
      <c r="F7401" s="4">
        <f t="shared" si="578"/>
        <v>0</v>
      </c>
      <c r="G7401" s="4">
        <f t="shared" si="579"/>
        <v>0</v>
      </c>
      <c r="H7401" s="7">
        <f t="shared" si="580"/>
        <v>0</v>
      </c>
      <c r="I7401" s="7"/>
      <c r="J7401">
        <v>-611.875</v>
      </c>
      <c r="K7401" s="8">
        <f t="shared" si="576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577"/>
        <v>-0.61187499999999995</v>
      </c>
      <c r="E7402" s="8">
        <f>K7431/1000</f>
        <v>-0.61187499999999995</v>
      </c>
      <c r="F7402" s="4">
        <f t="shared" si="578"/>
        <v>0</v>
      </c>
      <c r="G7402" s="4">
        <f t="shared" si="579"/>
        <v>0</v>
      </c>
      <c r="H7402" s="7">
        <f t="shared" si="580"/>
        <v>0</v>
      </c>
      <c r="I7402" s="7"/>
      <c r="J7402">
        <v>-611.875</v>
      </c>
      <c r="K7402" s="8">
        <f t="shared" si="576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577"/>
        <v>-0.61187499999999995</v>
      </c>
      <c r="E7403" s="8">
        <f>K7432/1000</f>
        <v>-0.61187499999999995</v>
      </c>
      <c r="F7403" s="4">
        <f t="shared" si="578"/>
        <v>0</v>
      </c>
      <c r="G7403" s="4">
        <f t="shared" si="579"/>
        <v>0</v>
      </c>
      <c r="H7403" s="7">
        <f t="shared" si="580"/>
        <v>0</v>
      </c>
      <c r="I7403" s="7"/>
      <c r="J7403">
        <v>-611.875</v>
      </c>
      <c r="K7403" s="8">
        <f t="shared" si="576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577"/>
        <v>-0.61187499999999995</v>
      </c>
      <c r="E7404" s="8">
        <f>K7433/1000</f>
        <v>-0.61187499999999995</v>
      </c>
      <c r="F7404" s="4">
        <f t="shared" si="578"/>
        <v>0</v>
      </c>
      <c r="G7404" s="4">
        <f t="shared" si="579"/>
        <v>0</v>
      </c>
      <c r="H7404" s="7">
        <f t="shared" si="580"/>
        <v>0</v>
      </c>
      <c r="I7404" s="7"/>
      <c r="J7404">
        <v>-611.875</v>
      </c>
      <c r="K7404" s="8">
        <f t="shared" ref="K7404:K7467" si="581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577"/>
        <v>-0.61187499999999995</v>
      </c>
      <c r="E7405" s="8">
        <f>K7434/1000</f>
        <v>-0.61187499999999995</v>
      </c>
      <c r="F7405" s="4">
        <f t="shared" si="578"/>
        <v>0</v>
      </c>
      <c r="G7405" s="4">
        <f t="shared" si="579"/>
        <v>0</v>
      </c>
      <c r="H7405" s="7">
        <f t="shared" si="580"/>
        <v>0</v>
      </c>
      <c r="I7405" s="7"/>
      <c r="J7405">
        <v>-611.875</v>
      </c>
      <c r="K7405" s="8">
        <f t="shared" si="581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577"/>
        <v>-0.61187499999999995</v>
      </c>
      <c r="E7406" s="8">
        <f>K7435/1000</f>
        <v>-0.61187499999999995</v>
      </c>
      <c r="F7406" s="4">
        <f t="shared" si="578"/>
        <v>0</v>
      </c>
      <c r="G7406" s="4">
        <f t="shared" si="579"/>
        <v>0</v>
      </c>
      <c r="H7406" s="7">
        <f t="shared" si="580"/>
        <v>0</v>
      </c>
      <c r="I7406" s="7"/>
      <c r="J7406">
        <v>-611.875</v>
      </c>
      <c r="K7406" s="8">
        <f t="shared" si="581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577"/>
        <v>-1.0669200000000001</v>
      </c>
      <c r="E7407" s="8">
        <f>K7436/1000</f>
        <v>-1.0669200000000001</v>
      </c>
      <c r="F7407" s="4">
        <f t="shared" si="578"/>
        <v>0</v>
      </c>
      <c r="G7407" s="4">
        <f t="shared" si="579"/>
        <v>0</v>
      </c>
      <c r="H7407" s="7">
        <f t="shared" si="580"/>
        <v>0</v>
      </c>
      <c r="I7407" s="7"/>
      <c r="J7407">
        <v>-611.875</v>
      </c>
      <c r="K7407" s="8">
        <f t="shared" si="581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577"/>
        <v>-2.9359999999999999</v>
      </c>
      <c r="E7408" s="8">
        <f>K7437/1000</f>
        <v>-2.93797</v>
      </c>
      <c r="F7408" s="4">
        <f t="shared" si="578"/>
        <v>-1.9700000000000273E-3</v>
      </c>
      <c r="G7408" s="4">
        <f t="shared" si="579"/>
        <v>1.9700000000000273E-3</v>
      </c>
      <c r="H7408" s="7">
        <f t="shared" si="580"/>
        <v>3.8809000000001071E-6</v>
      </c>
      <c r="I7408" s="7"/>
      <c r="J7408">
        <v>-611.875</v>
      </c>
      <c r="K7408" s="8">
        <f t="shared" si="581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577"/>
        <v>109.178</v>
      </c>
      <c r="E7409" s="8">
        <f>K7438/1000</f>
        <v>107.514</v>
      </c>
      <c r="F7409" s="4">
        <f t="shared" si="578"/>
        <v>-1.6640000000000015</v>
      </c>
      <c r="G7409" s="4">
        <f t="shared" si="579"/>
        <v>1.6640000000000015</v>
      </c>
      <c r="H7409" s="7">
        <f t="shared" si="580"/>
        <v>2.7688960000000051</v>
      </c>
      <c r="I7409" s="7"/>
      <c r="J7409">
        <v>-611.875</v>
      </c>
      <c r="K7409" s="8">
        <f t="shared" si="581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577"/>
        <v>89.884100000000004</v>
      </c>
      <c r="E7410" s="8">
        <f>K7439/1000</f>
        <v>89.298400000000001</v>
      </c>
      <c r="F7410" s="4">
        <f t="shared" si="578"/>
        <v>-0.58570000000000277</v>
      </c>
      <c r="G7410" s="4">
        <f t="shared" si="579"/>
        <v>0.58570000000000277</v>
      </c>
      <c r="H7410" s="7">
        <f t="shared" si="580"/>
        <v>0.34304449000000325</v>
      </c>
      <c r="I7410" s="7"/>
      <c r="J7410">
        <v>-611.875</v>
      </c>
      <c r="K7410" s="8">
        <f t="shared" si="581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577"/>
        <v>111.879</v>
      </c>
      <c r="E7411" s="8">
        <f>K7440/1000</f>
        <v>112.268</v>
      </c>
      <c r="F7411" s="4">
        <f t="shared" si="578"/>
        <v>0.38899999999999579</v>
      </c>
      <c r="G7411" s="4">
        <f t="shared" si="579"/>
        <v>0.38899999999999579</v>
      </c>
      <c r="H7411" s="7">
        <f t="shared" si="580"/>
        <v>0.15132099999999674</v>
      </c>
      <c r="I7411" s="7"/>
      <c r="J7411">
        <v>-611.875</v>
      </c>
      <c r="K7411" s="8">
        <f t="shared" si="581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577"/>
        <v>111.58499999999999</v>
      </c>
      <c r="E7412" s="8">
        <f>K7441/1000</f>
        <v>111.965</v>
      </c>
      <c r="F7412" s="4">
        <f t="shared" si="578"/>
        <v>0.38000000000000966</v>
      </c>
      <c r="G7412" s="4">
        <f t="shared" si="579"/>
        <v>0.38000000000000966</v>
      </c>
      <c r="H7412" s="7">
        <f t="shared" si="580"/>
        <v>0.14440000000000736</v>
      </c>
      <c r="I7412" s="7"/>
      <c r="J7412">
        <v>-1066.92</v>
      </c>
      <c r="K7412" s="8">
        <f t="shared" si="581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577"/>
        <v>-0.92471500000000006</v>
      </c>
      <c r="E7413" s="8">
        <f>K7442/1000</f>
        <v>-0.92471500000000006</v>
      </c>
      <c r="F7413" s="4">
        <f t="shared" si="578"/>
        <v>0</v>
      </c>
      <c r="G7413" s="4">
        <f t="shared" si="579"/>
        <v>0</v>
      </c>
      <c r="H7413" s="7">
        <f t="shared" si="580"/>
        <v>0</v>
      </c>
      <c r="I7413" s="7"/>
      <c r="J7413">
        <v>-1963.3</v>
      </c>
      <c r="K7413" s="8">
        <f t="shared" si="581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577"/>
        <v>-0.92471500000000006</v>
      </c>
      <c r="E7414" s="8">
        <f>K7443/1000</f>
        <v>-0.92471500000000006</v>
      </c>
      <c r="F7414" s="4">
        <f t="shared" si="578"/>
        <v>0</v>
      </c>
      <c r="G7414" s="4">
        <f t="shared" si="579"/>
        <v>0</v>
      </c>
      <c r="H7414" s="7">
        <f t="shared" si="580"/>
        <v>0</v>
      </c>
      <c r="I7414" s="7"/>
      <c r="J7414">
        <v>31112.7</v>
      </c>
      <c r="K7414" s="8">
        <f t="shared" si="581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577"/>
        <v>-0.92471500000000006</v>
      </c>
      <c r="E7415" s="8">
        <f>K7444/1000</f>
        <v>-0.92471500000000006</v>
      </c>
      <c r="F7415" s="4">
        <f t="shared" si="578"/>
        <v>0</v>
      </c>
      <c r="G7415" s="4">
        <f t="shared" si="579"/>
        <v>0</v>
      </c>
      <c r="H7415" s="7">
        <f t="shared" si="580"/>
        <v>0</v>
      </c>
      <c r="I7415" s="7"/>
      <c r="J7415">
        <v>111518</v>
      </c>
      <c r="K7415" s="8">
        <f t="shared" si="581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577"/>
        <v>-0.92471500000000006</v>
      </c>
      <c r="E7416" s="8">
        <f>K7445/1000</f>
        <v>-0.92471500000000006</v>
      </c>
      <c r="F7416" s="4">
        <f t="shared" si="578"/>
        <v>0</v>
      </c>
      <c r="G7416" s="4">
        <f t="shared" si="579"/>
        <v>0</v>
      </c>
      <c r="H7416" s="7">
        <f t="shared" si="580"/>
        <v>0</v>
      </c>
      <c r="I7416" s="7"/>
      <c r="J7416">
        <v>110603</v>
      </c>
      <c r="K7416" s="8">
        <f t="shared" si="581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577"/>
        <v>-0.92471500000000006</v>
      </c>
      <c r="E7417" s="8">
        <f>K7446/1000</f>
        <v>-0.92471500000000006</v>
      </c>
      <c r="F7417" s="4">
        <f t="shared" si="578"/>
        <v>0</v>
      </c>
      <c r="G7417" s="4">
        <f t="shared" si="579"/>
        <v>0</v>
      </c>
      <c r="H7417" s="7">
        <f t="shared" si="580"/>
        <v>0</v>
      </c>
      <c r="I7417" s="7"/>
      <c r="J7417">
        <v>110265</v>
      </c>
      <c r="K7417" s="8">
        <f t="shared" si="581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577"/>
        <v>-0.61187499999999995</v>
      </c>
      <c r="E7418" s="8">
        <f>K7447/1000</f>
        <v>-0.61187499999999995</v>
      </c>
      <c r="F7418" s="4">
        <f t="shared" si="578"/>
        <v>0</v>
      </c>
      <c r="G7418" s="4">
        <f t="shared" si="579"/>
        <v>0</v>
      </c>
      <c r="H7418" s="7">
        <f t="shared" si="580"/>
        <v>0</v>
      </c>
      <c r="I7418" s="7"/>
      <c r="J7418">
        <v>109804</v>
      </c>
      <c r="K7418" s="8">
        <f t="shared" si="581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577"/>
        <v>-0.61187499999999995</v>
      </c>
      <c r="E7419" s="8">
        <f>K7448/1000</f>
        <v>-0.61187499999999995</v>
      </c>
      <c r="F7419" s="4">
        <f t="shared" si="578"/>
        <v>0</v>
      </c>
      <c r="G7419" s="4">
        <f t="shared" si="579"/>
        <v>0</v>
      </c>
      <c r="H7419" s="7">
        <f t="shared" si="580"/>
        <v>0</v>
      </c>
      <c r="I7419" s="7"/>
      <c r="J7419">
        <v>109920</v>
      </c>
      <c r="K7419" s="8">
        <f t="shared" si="581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577"/>
        <v>-0.61187499999999995</v>
      </c>
      <c r="E7420" s="8">
        <f>K7449/1000</f>
        <v>-0.61187499999999995</v>
      </c>
      <c r="F7420" s="4">
        <f t="shared" si="578"/>
        <v>0</v>
      </c>
      <c r="G7420" s="4">
        <f t="shared" si="579"/>
        <v>0</v>
      </c>
      <c r="H7420" s="7">
        <f t="shared" si="580"/>
        <v>0</v>
      </c>
      <c r="I7420" s="7"/>
      <c r="J7420">
        <v>60747.199999999997</v>
      </c>
      <c r="K7420" s="8">
        <f t="shared" si="581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577"/>
        <v>-0.61187499999999995</v>
      </c>
      <c r="E7421" s="8">
        <f>K7450/1000</f>
        <v>-0.61187499999999995</v>
      </c>
      <c r="F7421" s="4">
        <f t="shared" si="578"/>
        <v>0</v>
      </c>
      <c r="G7421" s="4">
        <f t="shared" si="579"/>
        <v>0</v>
      </c>
      <c r="H7421" s="7">
        <f t="shared" si="580"/>
        <v>0</v>
      </c>
      <c r="I7421" s="7"/>
      <c r="J7421">
        <v>53026.8</v>
      </c>
      <c r="K7421" s="8">
        <f t="shared" si="581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577"/>
        <v>-0.61187499999999995</v>
      </c>
      <c r="E7422" s="8">
        <f>K7451/1000</f>
        <v>-0.61187499999999995</v>
      </c>
      <c r="F7422" s="4">
        <f t="shared" si="578"/>
        <v>0</v>
      </c>
      <c r="G7422" s="4">
        <f t="shared" si="579"/>
        <v>0</v>
      </c>
      <c r="H7422" s="7">
        <f t="shared" si="580"/>
        <v>0</v>
      </c>
      <c r="I7422" s="7"/>
      <c r="J7422">
        <v>-924.71500000000003</v>
      </c>
      <c r="K7422" s="8">
        <f t="shared" si="581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577"/>
        <v>-0.61187499999999995</v>
      </c>
      <c r="E7423" s="8">
        <f>K7452/1000</f>
        <v>-0.61187499999999995</v>
      </c>
      <c r="F7423" s="4">
        <f t="shared" si="578"/>
        <v>0</v>
      </c>
      <c r="G7423" s="4">
        <f t="shared" si="579"/>
        <v>0</v>
      </c>
      <c r="H7423" s="7">
        <f t="shared" si="580"/>
        <v>0</v>
      </c>
      <c r="I7423" s="7"/>
      <c r="J7423">
        <v>-611.875</v>
      </c>
      <c r="K7423" s="8">
        <f t="shared" si="581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577"/>
        <v>-0.61187499999999995</v>
      </c>
      <c r="E7424" s="8">
        <f>K7453/1000</f>
        <v>-0.61187499999999995</v>
      </c>
      <c r="F7424" s="4">
        <f t="shared" si="578"/>
        <v>0</v>
      </c>
      <c r="G7424" s="4">
        <f t="shared" si="579"/>
        <v>0</v>
      </c>
      <c r="H7424" s="7">
        <f t="shared" si="580"/>
        <v>0</v>
      </c>
      <c r="I7424" s="7"/>
      <c r="J7424">
        <v>-611.875</v>
      </c>
      <c r="K7424" s="8">
        <f t="shared" si="581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577"/>
        <v>-0.61187499999999995</v>
      </c>
      <c r="E7425" s="8">
        <f>K7454/1000</f>
        <v>-0.61187499999999995</v>
      </c>
      <c r="F7425" s="4">
        <f t="shared" si="578"/>
        <v>0</v>
      </c>
      <c r="G7425" s="4">
        <f t="shared" si="579"/>
        <v>0</v>
      </c>
      <c r="H7425" s="7">
        <f t="shared" si="580"/>
        <v>0</v>
      </c>
      <c r="I7425" s="7"/>
      <c r="J7425">
        <v>-611.875</v>
      </c>
      <c r="K7425" s="8">
        <f t="shared" si="581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577"/>
        <v>-0.61187499999999995</v>
      </c>
      <c r="E7426" s="8">
        <f>K7455/1000</f>
        <v>-0.61187499999999995</v>
      </c>
      <c r="F7426" s="4">
        <f t="shared" si="578"/>
        <v>0</v>
      </c>
      <c r="G7426" s="4">
        <f t="shared" si="579"/>
        <v>0</v>
      </c>
      <c r="H7426" s="7">
        <f t="shared" si="580"/>
        <v>0</v>
      </c>
      <c r="I7426" s="7"/>
      <c r="J7426">
        <v>-611.875</v>
      </c>
      <c r="K7426" s="8">
        <f t="shared" si="581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577"/>
        <v>-0.61187499999999995</v>
      </c>
      <c r="E7427" s="8">
        <f>K7456/1000</f>
        <v>-0.61187499999999995</v>
      </c>
      <c r="F7427" s="4">
        <f t="shared" si="578"/>
        <v>0</v>
      </c>
      <c r="G7427" s="4">
        <f t="shared" si="579"/>
        <v>0</v>
      </c>
      <c r="H7427" s="7">
        <f t="shared" si="580"/>
        <v>0</v>
      </c>
      <c r="I7427" s="7"/>
      <c r="J7427">
        <v>-611.875</v>
      </c>
      <c r="K7427" s="8">
        <f t="shared" si="581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577"/>
        <v>-0.61187499999999995</v>
      </c>
      <c r="E7428" s="8">
        <f>K7457/1000</f>
        <v>-0.61187499999999995</v>
      </c>
      <c r="F7428" s="4">
        <f t="shared" si="578"/>
        <v>0</v>
      </c>
      <c r="G7428" s="4">
        <f t="shared" si="579"/>
        <v>0</v>
      </c>
      <c r="H7428" s="7">
        <f t="shared" si="580"/>
        <v>0</v>
      </c>
      <c r="I7428" s="7"/>
      <c r="J7428">
        <v>-611.875</v>
      </c>
      <c r="K7428" s="8">
        <f t="shared" si="581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577"/>
        <v>-0.61187499999999995</v>
      </c>
      <c r="E7429" s="8">
        <f>K7458/1000</f>
        <v>-0.61187499999999995</v>
      </c>
      <c r="F7429" s="4">
        <f t="shared" si="578"/>
        <v>0</v>
      </c>
      <c r="G7429" s="4">
        <f t="shared" si="579"/>
        <v>0</v>
      </c>
      <c r="H7429" s="7">
        <f t="shared" si="580"/>
        <v>0</v>
      </c>
      <c r="I7429" s="7"/>
      <c r="J7429">
        <v>-611.875</v>
      </c>
      <c r="K7429" s="8">
        <f t="shared" si="581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577"/>
        <v>-0.61187499999999995</v>
      </c>
      <c r="E7430" s="8">
        <f>K7459/1000</f>
        <v>-0.61187499999999995</v>
      </c>
      <c r="F7430" s="4">
        <f t="shared" si="578"/>
        <v>0</v>
      </c>
      <c r="G7430" s="4">
        <f t="shared" si="579"/>
        <v>0</v>
      </c>
      <c r="H7430" s="7">
        <f t="shared" si="580"/>
        <v>0</v>
      </c>
      <c r="I7430" s="7"/>
      <c r="J7430">
        <v>-611.875</v>
      </c>
      <c r="K7430" s="8">
        <f t="shared" si="581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577"/>
        <v>-1.0669200000000001</v>
      </c>
      <c r="E7431" s="8">
        <f>K7460/1000</f>
        <v>-1.0669200000000001</v>
      </c>
      <c r="F7431" s="4">
        <f t="shared" si="578"/>
        <v>0</v>
      </c>
      <c r="G7431" s="4">
        <f t="shared" si="579"/>
        <v>0</v>
      </c>
      <c r="H7431" s="7">
        <f t="shared" si="580"/>
        <v>0</v>
      </c>
      <c r="I7431" s="7"/>
      <c r="J7431">
        <v>-611.875</v>
      </c>
      <c r="K7431" s="8">
        <f t="shared" si="581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577"/>
        <v>-1.0669200000000001</v>
      </c>
      <c r="E7432" s="8">
        <f>K7461/1000</f>
        <v>-1.0669200000000001</v>
      </c>
      <c r="F7432" s="4">
        <f t="shared" si="578"/>
        <v>0</v>
      </c>
      <c r="G7432" s="4">
        <f t="shared" si="579"/>
        <v>0</v>
      </c>
      <c r="H7432" s="7">
        <f t="shared" si="580"/>
        <v>0</v>
      </c>
      <c r="I7432" s="7"/>
      <c r="J7432">
        <v>-611.875</v>
      </c>
      <c r="K7432" s="8">
        <f t="shared" si="581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582">C7433/1000</f>
        <v>36.408199999999994</v>
      </c>
      <c r="E7433" s="8">
        <f>K7462/1000</f>
        <v>35.719699999999996</v>
      </c>
      <c r="F7433" s="4">
        <f t="shared" ref="F7433:F7496" si="583">(E7433- D7433)</f>
        <v>-0.68849999999999767</v>
      </c>
      <c r="G7433" s="4">
        <f t="shared" ref="G7433:G7496" si="584">ABS(F7433)</f>
        <v>0.68849999999999767</v>
      </c>
      <c r="H7433" s="7">
        <f t="shared" ref="H7433:H7496" si="585">(G7433^2)</f>
        <v>0.47403224999999677</v>
      </c>
      <c r="I7433" s="7"/>
      <c r="J7433">
        <v>-611.875</v>
      </c>
      <c r="K7433" s="8">
        <f t="shared" si="581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582"/>
        <v>31.696099999999998</v>
      </c>
      <c r="E7434" s="8">
        <f>K7463/1000</f>
        <v>31.4543</v>
      </c>
      <c r="F7434" s="4">
        <f t="shared" si="583"/>
        <v>-0.24179999999999779</v>
      </c>
      <c r="G7434" s="4">
        <f t="shared" si="584"/>
        <v>0.24179999999999779</v>
      </c>
      <c r="H7434" s="7">
        <f t="shared" si="585"/>
        <v>5.8467239999998935E-2</v>
      </c>
      <c r="I7434" s="7"/>
      <c r="J7434">
        <v>-611.875</v>
      </c>
      <c r="K7434" s="8">
        <f t="shared" si="581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582"/>
        <v>51.478900000000003</v>
      </c>
      <c r="E7435" s="8">
        <f>K7464/1000</f>
        <v>51.318800000000003</v>
      </c>
      <c r="F7435" s="4">
        <f t="shared" si="583"/>
        <v>-0.16009999999999991</v>
      </c>
      <c r="G7435" s="4">
        <f t="shared" si="584"/>
        <v>0.16009999999999991</v>
      </c>
      <c r="H7435" s="7">
        <f t="shared" si="585"/>
        <v>2.5632009999999972E-2</v>
      </c>
      <c r="I7435" s="7"/>
      <c r="J7435">
        <v>-611.875</v>
      </c>
      <c r="K7435" s="8">
        <f t="shared" si="581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582"/>
        <v>96.0762</v>
      </c>
      <c r="E7436" s="8">
        <f>K7465/1000</f>
        <v>96.327399999999997</v>
      </c>
      <c r="F7436" s="4">
        <f t="shared" si="583"/>
        <v>0.2511999999999972</v>
      </c>
      <c r="G7436" s="4">
        <f t="shared" si="584"/>
        <v>0.2511999999999972</v>
      </c>
      <c r="H7436" s="7">
        <f t="shared" si="585"/>
        <v>6.3101439999998593E-2</v>
      </c>
      <c r="I7436" s="7"/>
      <c r="J7436">
        <v>-1066.92</v>
      </c>
      <c r="K7436" s="8">
        <f t="shared" si="581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582"/>
        <v>70.791699999999992</v>
      </c>
      <c r="E7437" s="8">
        <f>K7466/1000</f>
        <v>71.663300000000007</v>
      </c>
      <c r="F7437" s="4">
        <f t="shared" si="583"/>
        <v>0.87160000000001503</v>
      </c>
      <c r="G7437" s="4">
        <f t="shared" si="584"/>
        <v>0.87160000000001503</v>
      </c>
      <c r="H7437" s="7">
        <f t="shared" si="585"/>
        <v>0.75968656000002621</v>
      </c>
      <c r="I7437" s="7"/>
      <c r="J7437">
        <v>-2937.97</v>
      </c>
      <c r="K7437" s="8">
        <f t="shared" si="581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582"/>
        <v>-0.92471500000000006</v>
      </c>
      <c r="E7438" s="8">
        <f>K7467/1000</f>
        <v>-0.92471500000000006</v>
      </c>
      <c r="F7438" s="4">
        <f t="shared" si="583"/>
        <v>0</v>
      </c>
      <c r="G7438" s="4">
        <f t="shared" si="584"/>
        <v>0</v>
      </c>
      <c r="H7438" s="7">
        <f t="shared" si="585"/>
        <v>0</v>
      </c>
      <c r="I7438" s="7"/>
      <c r="J7438">
        <v>107514</v>
      </c>
      <c r="K7438" s="8">
        <f t="shared" si="581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582"/>
        <v>-0.92471500000000006</v>
      </c>
      <c r="E7439" s="8">
        <f>K7468/1000</f>
        <v>-0.92471500000000006</v>
      </c>
      <c r="F7439" s="4">
        <f t="shared" si="583"/>
        <v>0</v>
      </c>
      <c r="G7439" s="4">
        <f t="shared" si="584"/>
        <v>0</v>
      </c>
      <c r="H7439" s="7">
        <f t="shared" si="585"/>
        <v>0</v>
      </c>
      <c r="I7439" s="7"/>
      <c r="J7439">
        <v>89298.4</v>
      </c>
      <c r="K7439" s="8">
        <f t="shared" si="581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582"/>
        <v>-2.7335100000000003</v>
      </c>
      <c r="E7440" s="8">
        <f>K7469/1000</f>
        <v>-2.7349200000000002</v>
      </c>
      <c r="F7440" s="4">
        <f t="shared" si="583"/>
        <v>-1.4099999999999113E-3</v>
      </c>
      <c r="G7440" s="4">
        <f t="shared" si="584"/>
        <v>1.4099999999999113E-3</v>
      </c>
      <c r="H7440" s="7">
        <f t="shared" si="585"/>
        <v>1.9880999999997498E-6</v>
      </c>
      <c r="I7440" s="7"/>
      <c r="J7440">
        <v>112268</v>
      </c>
      <c r="K7440" s="8">
        <f t="shared" si="581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582"/>
        <v>-0.92471500000000006</v>
      </c>
      <c r="E7441" s="8">
        <f>K7470/1000</f>
        <v>-0.92471500000000006</v>
      </c>
      <c r="F7441" s="4">
        <f t="shared" si="583"/>
        <v>0</v>
      </c>
      <c r="G7441" s="4">
        <f t="shared" si="584"/>
        <v>0</v>
      </c>
      <c r="H7441" s="7">
        <f t="shared" si="585"/>
        <v>0</v>
      </c>
      <c r="I7441" s="7"/>
      <c r="J7441">
        <v>111965</v>
      </c>
      <c r="K7441" s="8">
        <f t="shared" si="581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582"/>
        <v>-0.61187499999999995</v>
      </c>
      <c r="E7442" s="8">
        <f>K7471/1000</f>
        <v>-0.61187499999999995</v>
      </c>
      <c r="F7442" s="4">
        <f t="shared" si="583"/>
        <v>0</v>
      </c>
      <c r="G7442" s="4">
        <f t="shared" si="584"/>
        <v>0</v>
      </c>
      <c r="H7442" s="7">
        <f t="shared" si="585"/>
        <v>0</v>
      </c>
      <c r="I7442" s="7"/>
      <c r="J7442">
        <v>-924.71500000000003</v>
      </c>
      <c r="K7442" s="8">
        <f t="shared" si="581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582"/>
        <v>-0.61187499999999995</v>
      </c>
      <c r="E7443" s="8">
        <f>K7472/1000</f>
        <v>-0.61187499999999995</v>
      </c>
      <c r="F7443" s="4">
        <f t="shared" si="583"/>
        <v>0</v>
      </c>
      <c r="G7443" s="4">
        <f t="shared" si="584"/>
        <v>0</v>
      </c>
      <c r="H7443" s="7">
        <f t="shared" si="585"/>
        <v>0</v>
      </c>
      <c r="I7443" s="7"/>
      <c r="J7443">
        <v>-924.71500000000003</v>
      </c>
      <c r="K7443" s="8">
        <f t="shared" si="581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582"/>
        <v>-0.61187499999999995</v>
      </c>
      <c r="E7444" s="8">
        <f>K7473/1000</f>
        <v>-0.61187499999999995</v>
      </c>
      <c r="F7444" s="4">
        <f t="shared" si="583"/>
        <v>0</v>
      </c>
      <c r="G7444" s="4">
        <f t="shared" si="584"/>
        <v>0</v>
      </c>
      <c r="H7444" s="7">
        <f t="shared" si="585"/>
        <v>0</v>
      </c>
      <c r="I7444" s="7"/>
      <c r="J7444">
        <v>-924.71500000000003</v>
      </c>
      <c r="K7444" s="8">
        <f t="shared" si="581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582"/>
        <v>-0.61187499999999995</v>
      </c>
      <c r="E7445" s="8">
        <f>K7474/1000</f>
        <v>-0.61187499999999995</v>
      </c>
      <c r="F7445" s="4">
        <f t="shared" si="583"/>
        <v>0</v>
      </c>
      <c r="G7445" s="4">
        <f t="shared" si="584"/>
        <v>0</v>
      </c>
      <c r="H7445" s="7">
        <f t="shared" si="585"/>
        <v>0</v>
      </c>
      <c r="I7445" s="7"/>
      <c r="J7445">
        <v>-924.71500000000003</v>
      </c>
      <c r="K7445" s="8">
        <f t="shared" si="581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582"/>
        <v>-0.61187499999999995</v>
      </c>
      <c r="E7446" s="8">
        <f>K7475/1000</f>
        <v>-0.61187499999999995</v>
      </c>
      <c r="F7446" s="4">
        <f t="shared" si="583"/>
        <v>0</v>
      </c>
      <c r="G7446" s="4">
        <f t="shared" si="584"/>
        <v>0</v>
      </c>
      <c r="H7446" s="7">
        <f t="shared" si="585"/>
        <v>0</v>
      </c>
      <c r="I7446" s="7"/>
      <c r="J7446">
        <v>-924.71500000000003</v>
      </c>
      <c r="K7446" s="8">
        <f t="shared" si="581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582"/>
        <v>-0.61187499999999995</v>
      </c>
      <c r="E7447" s="8">
        <f>K7476/1000</f>
        <v>-0.61187499999999995</v>
      </c>
      <c r="F7447" s="4">
        <f t="shared" si="583"/>
        <v>0</v>
      </c>
      <c r="G7447" s="4">
        <f t="shared" si="584"/>
        <v>0</v>
      </c>
      <c r="H7447" s="7">
        <f t="shared" si="585"/>
        <v>0</v>
      </c>
      <c r="I7447" s="7"/>
      <c r="J7447">
        <v>-611.875</v>
      </c>
      <c r="K7447" s="8">
        <f t="shared" si="581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582"/>
        <v>-0.61187499999999995</v>
      </c>
      <c r="E7448" s="8">
        <f>K7477/1000</f>
        <v>-0.61187499999999995</v>
      </c>
      <c r="F7448" s="4">
        <f t="shared" si="583"/>
        <v>0</v>
      </c>
      <c r="G7448" s="4">
        <f t="shared" si="584"/>
        <v>0</v>
      </c>
      <c r="H7448" s="7">
        <f t="shared" si="585"/>
        <v>0</v>
      </c>
      <c r="I7448" s="7"/>
      <c r="J7448">
        <v>-611.875</v>
      </c>
      <c r="K7448" s="8">
        <f t="shared" si="581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582"/>
        <v>-0.61187499999999995</v>
      </c>
      <c r="E7449" s="8">
        <f>K7478/1000</f>
        <v>-0.61187499999999995</v>
      </c>
      <c r="F7449" s="4">
        <f t="shared" si="583"/>
        <v>0</v>
      </c>
      <c r="G7449" s="4">
        <f t="shared" si="584"/>
        <v>0</v>
      </c>
      <c r="H7449" s="7">
        <f t="shared" si="585"/>
        <v>0</v>
      </c>
      <c r="I7449" s="7"/>
      <c r="J7449">
        <v>-611.875</v>
      </c>
      <c r="K7449" s="8">
        <f t="shared" si="581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582"/>
        <v>-0.61187499999999995</v>
      </c>
      <c r="E7450" s="8">
        <f>K7479/1000</f>
        <v>-0.61187499999999995</v>
      </c>
      <c r="F7450" s="4">
        <f t="shared" si="583"/>
        <v>0</v>
      </c>
      <c r="G7450" s="4">
        <f t="shared" si="584"/>
        <v>0</v>
      </c>
      <c r="H7450" s="7">
        <f t="shared" si="585"/>
        <v>0</v>
      </c>
      <c r="I7450" s="7"/>
      <c r="J7450">
        <v>-611.875</v>
      </c>
      <c r="K7450" s="8">
        <f t="shared" si="581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582"/>
        <v>-0.61187499999999995</v>
      </c>
      <c r="E7451" s="8">
        <f>K7480/1000</f>
        <v>-0.61187499999999995</v>
      </c>
      <c r="F7451" s="4">
        <f t="shared" si="583"/>
        <v>0</v>
      </c>
      <c r="G7451" s="4">
        <f t="shared" si="584"/>
        <v>0</v>
      </c>
      <c r="H7451" s="7">
        <f t="shared" si="585"/>
        <v>0</v>
      </c>
      <c r="I7451" s="7"/>
      <c r="J7451">
        <v>-611.875</v>
      </c>
      <c r="K7451" s="8">
        <f t="shared" si="581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582"/>
        <v>-0.61187499999999995</v>
      </c>
      <c r="E7452" s="8">
        <f>K7481/1000</f>
        <v>-0.61187499999999995</v>
      </c>
      <c r="F7452" s="4">
        <f t="shared" si="583"/>
        <v>0</v>
      </c>
      <c r="G7452" s="4">
        <f t="shared" si="584"/>
        <v>0</v>
      </c>
      <c r="H7452" s="7">
        <f t="shared" si="585"/>
        <v>0</v>
      </c>
      <c r="I7452" s="7"/>
      <c r="J7452">
        <v>-611.875</v>
      </c>
      <c r="K7452" s="8">
        <f t="shared" si="581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582"/>
        <v>-0.61187499999999995</v>
      </c>
      <c r="E7453" s="8">
        <f>K7482/1000</f>
        <v>-0.61187499999999995</v>
      </c>
      <c r="F7453" s="4">
        <f t="shared" si="583"/>
        <v>0</v>
      </c>
      <c r="G7453" s="4">
        <f t="shared" si="584"/>
        <v>0</v>
      </c>
      <c r="H7453" s="7">
        <f t="shared" si="585"/>
        <v>0</v>
      </c>
      <c r="I7453" s="7"/>
      <c r="J7453">
        <v>-611.875</v>
      </c>
      <c r="K7453" s="8">
        <f t="shared" si="581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582"/>
        <v>-0.61187499999999995</v>
      </c>
      <c r="E7454" s="8">
        <f>K7483/1000</f>
        <v>-0.61187499999999995</v>
      </c>
      <c r="F7454" s="4">
        <f t="shared" si="583"/>
        <v>0</v>
      </c>
      <c r="G7454" s="4">
        <f t="shared" si="584"/>
        <v>0</v>
      </c>
      <c r="H7454" s="7">
        <f t="shared" si="585"/>
        <v>0</v>
      </c>
      <c r="I7454" s="7"/>
      <c r="J7454">
        <v>-611.875</v>
      </c>
      <c r="K7454" s="8">
        <f t="shared" si="581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582"/>
        <v>-1.0669200000000001</v>
      </c>
      <c r="E7455" s="8">
        <f>K7484/1000</f>
        <v>-1.0669200000000001</v>
      </c>
      <c r="F7455" s="4">
        <f t="shared" si="583"/>
        <v>0</v>
      </c>
      <c r="G7455" s="4">
        <f t="shared" si="584"/>
        <v>0</v>
      </c>
      <c r="H7455" s="7">
        <f t="shared" si="585"/>
        <v>0</v>
      </c>
      <c r="I7455" s="7"/>
      <c r="J7455">
        <v>-611.875</v>
      </c>
      <c r="K7455" s="8">
        <f t="shared" si="581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582"/>
        <v>-2.4976500000000001</v>
      </c>
      <c r="E7456" s="8">
        <f>K7485/1000</f>
        <v>-2.4996700000000001</v>
      </c>
      <c r="F7456" s="4">
        <f t="shared" si="583"/>
        <v>-2.0199999999999108E-3</v>
      </c>
      <c r="G7456" s="4">
        <f t="shared" si="584"/>
        <v>2.0199999999999108E-3</v>
      </c>
      <c r="H7456" s="7">
        <f t="shared" si="585"/>
        <v>4.0803999999996391E-6</v>
      </c>
      <c r="I7456" s="7"/>
      <c r="J7456">
        <v>-611.875</v>
      </c>
      <c r="K7456" s="8">
        <f t="shared" si="581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582"/>
        <v>112.776</v>
      </c>
      <c r="E7457" s="8">
        <f>K7486/1000</f>
        <v>113.271</v>
      </c>
      <c r="F7457" s="4">
        <f t="shared" si="583"/>
        <v>0.49500000000000455</v>
      </c>
      <c r="G7457" s="4">
        <f t="shared" si="584"/>
        <v>0.49500000000000455</v>
      </c>
      <c r="H7457" s="7">
        <f t="shared" si="585"/>
        <v>0.24502500000000449</v>
      </c>
      <c r="I7457" s="7"/>
      <c r="J7457">
        <v>-611.875</v>
      </c>
      <c r="K7457" s="8">
        <f t="shared" si="581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582"/>
        <v>113.761</v>
      </c>
      <c r="E7458" s="8">
        <f>K7487/1000</f>
        <v>113.977</v>
      </c>
      <c r="F7458" s="4">
        <f t="shared" si="583"/>
        <v>0.21600000000000819</v>
      </c>
      <c r="G7458" s="4">
        <f t="shared" si="584"/>
        <v>0.21600000000000819</v>
      </c>
      <c r="H7458" s="7">
        <f t="shared" si="585"/>
        <v>4.6656000000003535E-2</v>
      </c>
      <c r="I7458" s="7"/>
      <c r="J7458">
        <v>-611.875</v>
      </c>
      <c r="K7458" s="8">
        <f t="shared" si="581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582"/>
        <v>112.663</v>
      </c>
      <c r="E7459" s="8">
        <f>K7488/1000</f>
        <v>113.131</v>
      </c>
      <c r="F7459" s="4">
        <f t="shared" si="583"/>
        <v>0.46800000000000352</v>
      </c>
      <c r="G7459" s="4">
        <f t="shared" si="584"/>
        <v>0.46800000000000352</v>
      </c>
      <c r="H7459" s="7">
        <f t="shared" si="585"/>
        <v>0.2190240000000033</v>
      </c>
      <c r="I7459" s="7"/>
      <c r="J7459">
        <v>-611.875</v>
      </c>
      <c r="K7459" s="8">
        <f t="shared" si="581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582"/>
        <v>112.16200000000001</v>
      </c>
      <c r="E7460" s="8">
        <f>K7489/1000</f>
        <v>112.476</v>
      </c>
      <c r="F7460" s="4">
        <f t="shared" si="583"/>
        <v>0.31399999999999295</v>
      </c>
      <c r="G7460" s="4">
        <f t="shared" si="584"/>
        <v>0.31399999999999295</v>
      </c>
      <c r="H7460" s="7">
        <f t="shared" si="585"/>
        <v>9.8595999999995576E-2</v>
      </c>
      <c r="I7460" s="7"/>
      <c r="J7460">
        <v>-1066.92</v>
      </c>
      <c r="K7460" s="8">
        <f t="shared" si="581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582"/>
        <v>111.7</v>
      </c>
      <c r="E7461" s="8">
        <f>K7490/1000</f>
        <v>112.023</v>
      </c>
      <c r="F7461" s="4">
        <f t="shared" si="583"/>
        <v>0.32299999999999329</v>
      </c>
      <c r="G7461" s="4">
        <f t="shared" si="584"/>
        <v>0.32299999999999329</v>
      </c>
      <c r="H7461" s="7">
        <f t="shared" si="585"/>
        <v>0.10432899999999566</v>
      </c>
      <c r="I7461" s="7"/>
      <c r="J7461">
        <v>-1066.92</v>
      </c>
      <c r="K7461" s="8">
        <f t="shared" si="581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582"/>
        <v>111.383</v>
      </c>
      <c r="E7462" s="8">
        <f>K7491/1000</f>
        <v>111.712</v>
      </c>
      <c r="F7462" s="4">
        <f t="shared" si="583"/>
        <v>0.32900000000000773</v>
      </c>
      <c r="G7462" s="4">
        <f t="shared" si="584"/>
        <v>0.32900000000000773</v>
      </c>
      <c r="H7462" s="7">
        <f t="shared" si="585"/>
        <v>0.10824100000000508</v>
      </c>
      <c r="I7462" s="7"/>
      <c r="J7462">
        <v>35719.699999999997</v>
      </c>
      <c r="K7462" s="8">
        <f t="shared" si="581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582"/>
        <v>111.19499999999999</v>
      </c>
      <c r="E7463" s="8">
        <f>K7492/1000</f>
        <v>111.52500000000001</v>
      </c>
      <c r="F7463" s="4">
        <f t="shared" si="583"/>
        <v>0.33000000000001251</v>
      </c>
      <c r="G7463" s="4">
        <f t="shared" si="584"/>
        <v>0.33000000000001251</v>
      </c>
      <c r="H7463" s="7">
        <f t="shared" si="585"/>
        <v>0.10890000000000825</v>
      </c>
      <c r="I7463" s="7"/>
      <c r="J7463">
        <v>31454.3</v>
      </c>
      <c r="K7463" s="8">
        <f t="shared" si="581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582"/>
        <v>68.229100000000003</v>
      </c>
      <c r="E7464" s="8">
        <f>K7493/1000</f>
        <v>68.701499999999996</v>
      </c>
      <c r="F7464" s="4">
        <f t="shared" si="583"/>
        <v>0.47239999999999327</v>
      </c>
      <c r="G7464" s="4">
        <f t="shared" si="584"/>
        <v>0.47239999999999327</v>
      </c>
      <c r="H7464" s="7">
        <f t="shared" si="585"/>
        <v>0.22316175999999363</v>
      </c>
      <c r="I7464" s="7"/>
      <c r="J7464">
        <v>51318.8</v>
      </c>
      <c r="K7464" s="8">
        <f t="shared" si="581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582"/>
        <v>-0.92471500000000006</v>
      </c>
      <c r="E7465" s="8">
        <f>K7494/1000</f>
        <v>-0.92471500000000006</v>
      </c>
      <c r="F7465" s="4">
        <f t="shared" si="583"/>
        <v>0</v>
      </c>
      <c r="G7465" s="4">
        <f t="shared" si="584"/>
        <v>0</v>
      </c>
      <c r="H7465" s="7">
        <f t="shared" si="585"/>
        <v>0</v>
      </c>
      <c r="I7465" s="7"/>
      <c r="J7465">
        <v>96327.4</v>
      </c>
      <c r="K7465" s="8">
        <f t="shared" si="581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582"/>
        <v>-0.61187499999999995</v>
      </c>
      <c r="E7466" s="8">
        <f>K7495/1000</f>
        <v>-0.61187499999999995</v>
      </c>
      <c r="F7466" s="4">
        <f t="shared" si="583"/>
        <v>0</v>
      </c>
      <c r="G7466" s="4">
        <f t="shared" si="584"/>
        <v>0</v>
      </c>
      <c r="H7466" s="7">
        <f t="shared" si="585"/>
        <v>0</v>
      </c>
      <c r="I7466" s="7"/>
      <c r="J7466">
        <v>71663.3</v>
      </c>
      <c r="K7466" s="8">
        <f t="shared" si="581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582"/>
        <v>-0.61187499999999995</v>
      </c>
      <c r="E7467" s="8">
        <f>K7496/1000</f>
        <v>-0.61187499999999995</v>
      </c>
      <c r="F7467" s="4">
        <f t="shared" si="583"/>
        <v>0</v>
      </c>
      <c r="G7467" s="4">
        <f t="shared" si="584"/>
        <v>0</v>
      </c>
      <c r="H7467" s="7">
        <f t="shared" si="585"/>
        <v>0</v>
      </c>
      <c r="I7467" s="7"/>
      <c r="J7467">
        <v>-924.71500000000003</v>
      </c>
      <c r="K7467" s="8">
        <f t="shared" si="581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582"/>
        <v>-0.61187499999999995</v>
      </c>
      <c r="E7468" s="8">
        <f>K7497/1000</f>
        <v>-0.61187499999999995</v>
      </c>
      <c r="F7468" s="4">
        <f t="shared" si="583"/>
        <v>0</v>
      </c>
      <c r="G7468" s="4">
        <f t="shared" si="584"/>
        <v>0</v>
      </c>
      <c r="H7468" s="7">
        <f t="shared" si="585"/>
        <v>0</v>
      </c>
      <c r="I7468" s="7"/>
      <c r="J7468">
        <v>-924.71500000000003</v>
      </c>
      <c r="K7468" s="8">
        <f t="shared" ref="K7468:K7531" si="586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582"/>
        <v>-0.61187499999999995</v>
      </c>
      <c r="E7469" s="8">
        <f>K7498/1000</f>
        <v>-0.61187499999999995</v>
      </c>
      <c r="F7469" s="4">
        <f t="shared" si="583"/>
        <v>0</v>
      </c>
      <c r="G7469" s="4">
        <f t="shared" si="584"/>
        <v>0</v>
      </c>
      <c r="H7469" s="7">
        <f t="shared" si="585"/>
        <v>0</v>
      </c>
      <c r="I7469" s="7"/>
      <c r="J7469">
        <v>-2734.92</v>
      </c>
      <c r="K7469" s="8">
        <f t="shared" si="586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582"/>
        <v>-0.61187499999999995</v>
      </c>
      <c r="E7470" s="8">
        <f>K7499/1000</f>
        <v>-0.61187499999999995</v>
      </c>
      <c r="F7470" s="4">
        <f t="shared" si="583"/>
        <v>0</v>
      </c>
      <c r="G7470" s="4">
        <f t="shared" si="584"/>
        <v>0</v>
      </c>
      <c r="H7470" s="7">
        <f t="shared" si="585"/>
        <v>0</v>
      </c>
      <c r="I7470" s="7"/>
      <c r="J7470">
        <v>-924.71500000000003</v>
      </c>
      <c r="K7470" s="8">
        <f t="shared" si="586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582"/>
        <v>-0.61187499999999995</v>
      </c>
      <c r="E7471" s="8">
        <f>K7500/1000</f>
        <v>-0.61187499999999995</v>
      </c>
      <c r="F7471" s="4">
        <f t="shared" si="583"/>
        <v>0</v>
      </c>
      <c r="G7471" s="4">
        <f t="shared" si="584"/>
        <v>0</v>
      </c>
      <c r="H7471" s="7">
        <f t="shared" si="585"/>
        <v>0</v>
      </c>
      <c r="I7471" s="7"/>
      <c r="J7471">
        <v>-611.875</v>
      </c>
      <c r="K7471" s="8">
        <f t="shared" si="586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582"/>
        <v>-0.61187499999999995</v>
      </c>
      <c r="E7472" s="8">
        <f>K7501/1000</f>
        <v>-0.61187499999999995</v>
      </c>
      <c r="F7472" s="4">
        <f t="shared" si="583"/>
        <v>0</v>
      </c>
      <c r="G7472" s="4">
        <f t="shared" si="584"/>
        <v>0</v>
      </c>
      <c r="H7472" s="7">
        <f t="shared" si="585"/>
        <v>0</v>
      </c>
      <c r="I7472" s="7"/>
      <c r="J7472">
        <v>-611.875</v>
      </c>
      <c r="K7472" s="8">
        <f t="shared" si="586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582"/>
        <v>-0.61187499999999995</v>
      </c>
      <c r="E7473" s="8">
        <f>K7502/1000</f>
        <v>-0.61187499999999995</v>
      </c>
      <c r="F7473" s="4">
        <f t="shared" si="583"/>
        <v>0</v>
      </c>
      <c r="G7473" s="4">
        <f t="shared" si="584"/>
        <v>0</v>
      </c>
      <c r="H7473" s="7">
        <f t="shared" si="585"/>
        <v>0</v>
      </c>
      <c r="I7473" s="7"/>
      <c r="J7473">
        <v>-611.875</v>
      </c>
      <c r="K7473" s="8">
        <f t="shared" si="586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582"/>
        <v>-0.61187499999999995</v>
      </c>
      <c r="E7474" s="8">
        <f>K7503/1000</f>
        <v>-0.61187499999999995</v>
      </c>
      <c r="F7474" s="4">
        <f t="shared" si="583"/>
        <v>0</v>
      </c>
      <c r="G7474" s="4">
        <f t="shared" si="584"/>
        <v>0</v>
      </c>
      <c r="H7474" s="7">
        <f t="shared" si="585"/>
        <v>0</v>
      </c>
      <c r="I7474" s="7"/>
      <c r="J7474">
        <v>-611.875</v>
      </c>
      <c r="K7474" s="8">
        <f t="shared" si="586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582"/>
        <v>-0.61187499999999995</v>
      </c>
      <c r="E7475" s="8">
        <f>K7504/1000</f>
        <v>-0.61187499999999995</v>
      </c>
      <c r="F7475" s="4">
        <f t="shared" si="583"/>
        <v>0</v>
      </c>
      <c r="G7475" s="4">
        <f t="shared" si="584"/>
        <v>0</v>
      </c>
      <c r="H7475" s="7">
        <f t="shared" si="585"/>
        <v>0</v>
      </c>
      <c r="I7475" s="7"/>
      <c r="J7475">
        <v>-611.875</v>
      </c>
      <c r="K7475" s="8">
        <f t="shared" si="586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582"/>
        <v>-0.61187499999999995</v>
      </c>
      <c r="E7476" s="8">
        <f>K7505/1000</f>
        <v>-0.61187499999999995</v>
      </c>
      <c r="F7476" s="4">
        <f t="shared" si="583"/>
        <v>0</v>
      </c>
      <c r="G7476" s="4">
        <f t="shared" si="584"/>
        <v>0</v>
      </c>
      <c r="H7476" s="7">
        <f t="shared" si="585"/>
        <v>0</v>
      </c>
      <c r="I7476" s="7"/>
      <c r="J7476">
        <v>-611.875</v>
      </c>
      <c r="K7476" s="8">
        <f t="shared" si="586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582"/>
        <v>-0.61187499999999995</v>
      </c>
      <c r="E7477" s="8">
        <f>K7506/1000</f>
        <v>-0.61187499999999995</v>
      </c>
      <c r="F7477" s="4">
        <f t="shared" si="583"/>
        <v>0</v>
      </c>
      <c r="G7477" s="4">
        <f t="shared" si="584"/>
        <v>0</v>
      </c>
      <c r="H7477" s="7">
        <f t="shared" si="585"/>
        <v>0</v>
      </c>
      <c r="I7477" s="7"/>
      <c r="J7477">
        <v>-611.875</v>
      </c>
      <c r="K7477" s="8">
        <f t="shared" si="586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582"/>
        <v>-0.61187499999999995</v>
      </c>
      <c r="E7478" s="8">
        <f>K7507/1000</f>
        <v>-0.61187499999999995</v>
      </c>
      <c r="F7478" s="4">
        <f t="shared" si="583"/>
        <v>0</v>
      </c>
      <c r="G7478" s="4">
        <f t="shared" si="584"/>
        <v>0</v>
      </c>
      <c r="H7478" s="7">
        <f t="shared" si="585"/>
        <v>0</v>
      </c>
      <c r="I7478" s="7"/>
      <c r="J7478">
        <v>-611.875</v>
      </c>
      <c r="K7478" s="8">
        <f t="shared" si="586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582"/>
        <v>-1.0669200000000001</v>
      </c>
      <c r="E7479" s="8">
        <f>K7508/1000</f>
        <v>-1.0669200000000001</v>
      </c>
      <c r="F7479" s="4">
        <f t="shared" si="583"/>
        <v>0</v>
      </c>
      <c r="G7479" s="4">
        <f t="shared" si="584"/>
        <v>0</v>
      </c>
      <c r="H7479" s="7">
        <f t="shared" si="585"/>
        <v>0</v>
      </c>
      <c r="I7479" s="7"/>
      <c r="J7479">
        <v>-611.875</v>
      </c>
      <c r="K7479" s="8">
        <f t="shared" si="586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582"/>
        <v>6.8071000000000002</v>
      </c>
      <c r="E7480" s="8">
        <f>K7509/1000</f>
        <v>6.9757499999999997</v>
      </c>
      <c r="F7480" s="4">
        <f t="shared" si="583"/>
        <v>0.16864999999999952</v>
      </c>
      <c r="G7480" s="4">
        <f t="shared" si="584"/>
        <v>0.16864999999999952</v>
      </c>
      <c r="H7480" s="7">
        <f t="shared" si="585"/>
        <v>2.844282249999984E-2</v>
      </c>
      <c r="I7480" s="7"/>
      <c r="J7480">
        <v>-611.875</v>
      </c>
      <c r="K7480" s="8">
        <f t="shared" si="586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582"/>
        <v>113.752</v>
      </c>
      <c r="E7481" s="8">
        <f>K7510/1000</f>
        <v>113.943</v>
      </c>
      <c r="F7481" s="4">
        <f t="shared" si="583"/>
        <v>0.1910000000000025</v>
      </c>
      <c r="G7481" s="4">
        <f t="shared" si="584"/>
        <v>0.1910000000000025</v>
      </c>
      <c r="H7481" s="7">
        <f t="shared" si="585"/>
        <v>3.6481000000000957E-2</v>
      </c>
      <c r="I7481" s="7"/>
      <c r="J7481">
        <v>-611.875</v>
      </c>
      <c r="K7481" s="8">
        <f t="shared" si="586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582"/>
        <v>113.85599999999999</v>
      </c>
      <c r="E7482" s="8">
        <f>K7511/1000</f>
        <v>114.051</v>
      </c>
      <c r="F7482" s="4">
        <f t="shared" si="583"/>
        <v>0.19500000000000739</v>
      </c>
      <c r="G7482" s="4">
        <f t="shared" si="584"/>
        <v>0.19500000000000739</v>
      </c>
      <c r="H7482" s="7">
        <f t="shared" si="585"/>
        <v>3.8025000000002883E-2</v>
      </c>
      <c r="I7482" s="7"/>
      <c r="J7482">
        <v>-611.875</v>
      </c>
      <c r="K7482" s="8">
        <f t="shared" si="586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582"/>
        <v>112.616</v>
      </c>
      <c r="E7483" s="8">
        <f>K7512/1000</f>
        <v>112.682</v>
      </c>
      <c r="F7483" s="4">
        <f t="shared" si="583"/>
        <v>6.6000000000002501E-2</v>
      </c>
      <c r="G7483" s="4">
        <f t="shared" si="584"/>
        <v>6.6000000000002501E-2</v>
      </c>
      <c r="H7483" s="7">
        <f t="shared" si="585"/>
        <v>4.3560000000003301E-3</v>
      </c>
      <c r="I7483" s="7"/>
      <c r="J7483">
        <v>-611.875</v>
      </c>
      <c r="K7483" s="8">
        <f t="shared" si="586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582"/>
        <v>111.96599999999999</v>
      </c>
      <c r="E7484" s="8">
        <f>K7513/1000</f>
        <v>112.29600000000001</v>
      </c>
      <c r="F7484" s="4">
        <f t="shared" si="583"/>
        <v>0.33000000000001251</v>
      </c>
      <c r="G7484" s="4">
        <f t="shared" si="584"/>
        <v>0.33000000000001251</v>
      </c>
      <c r="H7484" s="7">
        <f t="shared" si="585"/>
        <v>0.10890000000000825</v>
      </c>
      <c r="I7484" s="7"/>
      <c r="J7484">
        <v>-1066.92</v>
      </c>
      <c r="K7484" s="8">
        <f t="shared" si="586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582"/>
        <v>111.417</v>
      </c>
      <c r="E7485" s="8">
        <f>K7514/1000</f>
        <v>111.771</v>
      </c>
      <c r="F7485" s="4">
        <f t="shared" si="583"/>
        <v>0.3539999999999992</v>
      </c>
      <c r="G7485" s="4">
        <f t="shared" si="584"/>
        <v>0.3539999999999992</v>
      </c>
      <c r="H7485" s="7">
        <f t="shared" si="585"/>
        <v>0.12531599999999943</v>
      </c>
      <c r="I7485" s="7"/>
      <c r="J7485">
        <v>-2499.67</v>
      </c>
      <c r="K7485" s="8">
        <f t="shared" si="586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582"/>
        <v>111.131</v>
      </c>
      <c r="E7486" s="8">
        <f>K7515/1000</f>
        <v>111.48099999999999</v>
      </c>
      <c r="F7486" s="4">
        <f t="shared" si="583"/>
        <v>0.34999999999999432</v>
      </c>
      <c r="G7486" s="4">
        <f t="shared" si="584"/>
        <v>0.34999999999999432</v>
      </c>
      <c r="H7486" s="7">
        <f t="shared" si="585"/>
        <v>0.12249999999999601</v>
      </c>
      <c r="I7486" s="7"/>
      <c r="J7486">
        <v>113271</v>
      </c>
      <c r="K7486" s="8">
        <f t="shared" si="586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582"/>
        <v>111.354</v>
      </c>
      <c r="E7487" s="8">
        <f>K7516/1000</f>
        <v>111.471</v>
      </c>
      <c r="F7487" s="4">
        <f t="shared" si="583"/>
        <v>0.11700000000000443</v>
      </c>
      <c r="G7487" s="4">
        <f t="shared" si="584"/>
        <v>0.11700000000000443</v>
      </c>
      <c r="H7487" s="7">
        <f t="shared" si="585"/>
        <v>1.3689000000001037E-2</v>
      </c>
      <c r="I7487" s="7"/>
      <c r="J7487">
        <v>113977</v>
      </c>
      <c r="K7487" s="8">
        <f t="shared" si="586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582"/>
        <v>80.425899999999999</v>
      </c>
      <c r="E7488" s="8">
        <f>K7517/1000</f>
        <v>80.97</v>
      </c>
      <c r="F7488" s="4">
        <f t="shared" si="583"/>
        <v>0.54410000000000025</v>
      </c>
      <c r="G7488" s="4">
        <f t="shared" si="584"/>
        <v>0.54410000000000025</v>
      </c>
      <c r="H7488" s="7">
        <f t="shared" si="585"/>
        <v>0.29604481000000027</v>
      </c>
      <c r="I7488" s="7"/>
      <c r="J7488">
        <v>113131</v>
      </c>
      <c r="K7488" s="8">
        <f t="shared" si="586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582"/>
        <v>-0.92471500000000006</v>
      </c>
      <c r="E7489" s="8">
        <f>K7518/1000</f>
        <v>-0.92471500000000006</v>
      </c>
      <c r="F7489" s="4">
        <f t="shared" si="583"/>
        <v>0</v>
      </c>
      <c r="G7489" s="4">
        <f t="shared" si="584"/>
        <v>0</v>
      </c>
      <c r="H7489" s="7">
        <f t="shared" si="585"/>
        <v>0</v>
      </c>
      <c r="I7489" s="7"/>
      <c r="J7489">
        <v>112476</v>
      </c>
      <c r="K7489" s="8">
        <f t="shared" si="586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582"/>
        <v>-0.61187499999999995</v>
      </c>
      <c r="E7490" s="8">
        <f>K7519/1000</f>
        <v>-0.61187499999999995</v>
      </c>
      <c r="F7490" s="4">
        <f t="shared" si="583"/>
        <v>0</v>
      </c>
      <c r="G7490" s="4">
        <f t="shared" si="584"/>
        <v>0</v>
      </c>
      <c r="H7490" s="7">
        <f t="shared" si="585"/>
        <v>0</v>
      </c>
      <c r="I7490" s="7"/>
      <c r="J7490">
        <v>112023</v>
      </c>
      <c r="K7490" s="8">
        <f t="shared" si="586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582"/>
        <v>-0.61187499999999995</v>
      </c>
      <c r="E7491" s="8">
        <f>K7520/1000</f>
        <v>-0.61187499999999995</v>
      </c>
      <c r="F7491" s="4">
        <f t="shared" si="583"/>
        <v>0</v>
      </c>
      <c r="G7491" s="4">
        <f t="shared" si="584"/>
        <v>0</v>
      </c>
      <c r="H7491" s="7">
        <f t="shared" si="585"/>
        <v>0</v>
      </c>
      <c r="I7491" s="7"/>
      <c r="J7491">
        <v>111712</v>
      </c>
      <c r="K7491" s="8">
        <f t="shared" si="586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582"/>
        <v>-0.61187499999999995</v>
      </c>
      <c r="E7492" s="8">
        <f>K7521/1000</f>
        <v>-0.61187499999999995</v>
      </c>
      <c r="F7492" s="4">
        <f t="shared" si="583"/>
        <v>0</v>
      </c>
      <c r="G7492" s="4">
        <f t="shared" si="584"/>
        <v>0</v>
      </c>
      <c r="H7492" s="7">
        <f t="shared" si="585"/>
        <v>0</v>
      </c>
      <c r="I7492" s="7"/>
      <c r="J7492">
        <v>111525</v>
      </c>
      <c r="K7492" s="8">
        <f t="shared" si="586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582"/>
        <v>-0.61187499999999995</v>
      </c>
      <c r="E7493" s="8">
        <f>K7522/1000</f>
        <v>-0.61187499999999995</v>
      </c>
      <c r="F7493" s="4">
        <f t="shared" si="583"/>
        <v>0</v>
      </c>
      <c r="G7493" s="4">
        <f t="shared" si="584"/>
        <v>0</v>
      </c>
      <c r="H7493" s="7">
        <f t="shared" si="585"/>
        <v>0</v>
      </c>
      <c r="I7493" s="7"/>
      <c r="J7493">
        <v>68701.5</v>
      </c>
      <c r="K7493" s="8">
        <f t="shared" si="586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582"/>
        <v>-0.61187499999999995</v>
      </c>
      <c r="E7494" s="8">
        <f>K7523/1000</f>
        <v>-0.61187499999999995</v>
      </c>
      <c r="F7494" s="4">
        <f t="shared" si="583"/>
        <v>0</v>
      </c>
      <c r="G7494" s="4">
        <f t="shared" si="584"/>
        <v>0</v>
      </c>
      <c r="H7494" s="7">
        <f t="shared" si="585"/>
        <v>0</v>
      </c>
      <c r="I7494" s="7"/>
      <c r="J7494">
        <v>-924.71500000000003</v>
      </c>
      <c r="K7494" s="8">
        <f t="shared" si="586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582"/>
        <v>-0.61187499999999995</v>
      </c>
      <c r="E7495" s="8">
        <f>K7524/1000</f>
        <v>-0.61187499999999995</v>
      </c>
      <c r="F7495" s="4">
        <f t="shared" si="583"/>
        <v>0</v>
      </c>
      <c r="G7495" s="4">
        <f t="shared" si="584"/>
        <v>0</v>
      </c>
      <c r="H7495" s="7">
        <f t="shared" si="585"/>
        <v>0</v>
      </c>
      <c r="I7495" s="7"/>
      <c r="J7495">
        <v>-611.875</v>
      </c>
      <c r="K7495" s="8">
        <f t="shared" si="586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582"/>
        <v>-0.61187499999999995</v>
      </c>
      <c r="E7496" s="8">
        <f>K7525/1000</f>
        <v>-0.61187499999999995</v>
      </c>
      <c r="F7496" s="4">
        <f t="shared" si="583"/>
        <v>0</v>
      </c>
      <c r="G7496" s="4">
        <f t="shared" si="584"/>
        <v>0</v>
      </c>
      <c r="H7496" s="7">
        <f t="shared" si="585"/>
        <v>0</v>
      </c>
      <c r="I7496" s="7"/>
      <c r="J7496">
        <v>-611.875</v>
      </c>
      <c r="K7496" s="8">
        <f t="shared" si="586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587">C7497/1000</f>
        <v>-0.61187499999999995</v>
      </c>
      <c r="E7497" s="8">
        <f>K7526/1000</f>
        <v>-0.61187499999999995</v>
      </c>
      <c r="F7497" s="4">
        <f t="shared" ref="F7497:F7560" si="588">(E7497- D7497)</f>
        <v>0</v>
      </c>
      <c r="G7497" s="4">
        <f t="shared" ref="G7497:G7560" si="589">ABS(F7497)</f>
        <v>0</v>
      </c>
      <c r="H7497" s="7">
        <f t="shared" ref="H7497:H7560" si="590">(G7497^2)</f>
        <v>0</v>
      </c>
      <c r="I7497" s="7"/>
      <c r="J7497">
        <v>-611.875</v>
      </c>
      <c r="K7497" s="8">
        <f t="shared" si="586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587"/>
        <v>-0.61187499999999995</v>
      </c>
      <c r="E7498" s="8">
        <f>K7527/1000</f>
        <v>-0.61187499999999995</v>
      </c>
      <c r="F7498" s="4">
        <f t="shared" si="588"/>
        <v>0</v>
      </c>
      <c r="G7498" s="4">
        <f t="shared" si="589"/>
        <v>0</v>
      </c>
      <c r="H7498" s="7">
        <f t="shared" si="590"/>
        <v>0</v>
      </c>
      <c r="I7498" s="7"/>
      <c r="J7498">
        <v>-611.875</v>
      </c>
      <c r="K7498" s="8">
        <f t="shared" si="586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587"/>
        <v>-0.61187499999999995</v>
      </c>
      <c r="E7499" s="8">
        <f>K7528/1000</f>
        <v>-0.61187499999999995</v>
      </c>
      <c r="F7499" s="4">
        <f t="shared" si="588"/>
        <v>0</v>
      </c>
      <c r="G7499" s="4">
        <f t="shared" si="589"/>
        <v>0</v>
      </c>
      <c r="H7499" s="7">
        <f t="shared" si="590"/>
        <v>0</v>
      </c>
      <c r="I7499" s="7"/>
      <c r="J7499">
        <v>-611.875</v>
      </c>
      <c r="K7499" s="8">
        <f t="shared" si="586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587"/>
        <v>-0.61187499999999995</v>
      </c>
      <c r="E7500" s="8">
        <f>K7529/1000</f>
        <v>-0.61187499999999995</v>
      </c>
      <c r="F7500" s="4">
        <f t="shared" si="588"/>
        <v>0</v>
      </c>
      <c r="G7500" s="4">
        <f t="shared" si="589"/>
        <v>0</v>
      </c>
      <c r="H7500" s="7">
        <f t="shared" si="590"/>
        <v>0</v>
      </c>
      <c r="I7500" s="7"/>
      <c r="J7500">
        <v>-611.875</v>
      </c>
      <c r="K7500" s="8">
        <f t="shared" si="586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587"/>
        <v>-0.61187499999999995</v>
      </c>
      <c r="E7501" s="8">
        <f>K7530/1000</f>
        <v>-0.61187499999999995</v>
      </c>
      <c r="F7501" s="4">
        <f t="shared" si="588"/>
        <v>0</v>
      </c>
      <c r="G7501" s="4">
        <f t="shared" si="589"/>
        <v>0</v>
      </c>
      <c r="H7501" s="7">
        <f t="shared" si="590"/>
        <v>0</v>
      </c>
      <c r="I7501" s="7"/>
      <c r="J7501">
        <v>-611.875</v>
      </c>
      <c r="K7501" s="8">
        <f t="shared" si="586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587"/>
        <v>-0.61187499999999995</v>
      </c>
      <c r="E7502" s="8">
        <f>K7531/1000</f>
        <v>-0.61187499999999995</v>
      </c>
      <c r="F7502" s="4">
        <f t="shared" si="588"/>
        <v>0</v>
      </c>
      <c r="G7502" s="4">
        <f t="shared" si="589"/>
        <v>0</v>
      </c>
      <c r="H7502" s="7">
        <f t="shared" si="590"/>
        <v>0</v>
      </c>
      <c r="I7502" s="7"/>
      <c r="J7502">
        <v>-611.875</v>
      </c>
      <c r="K7502" s="8">
        <f t="shared" si="586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587"/>
        <v>-1.0669200000000001</v>
      </c>
      <c r="E7503" s="8">
        <f>K7532/1000</f>
        <v>-1.0669200000000001</v>
      </c>
      <c r="F7503" s="4">
        <f t="shared" si="588"/>
        <v>0</v>
      </c>
      <c r="G7503" s="4">
        <f t="shared" si="589"/>
        <v>0</v>
      </c>
      <c r="H7503" s="7">
        <f t="shared" si="590"/>
        <v>0</v>
      </c>
      <c r="I7503" s="7"/>
      <c r="J7503">
        <v>-611.875</v>
      </c>
      <c r="K7503" s="8">
        <f t="shared" si="586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587"/>
        <v>11.863799999999999</v>
      </c>
      <c r="E7504" s="8">
        <f>K7533/1000</f>
        <v>12.0654</v>
      </c>
      <c r="F7504" s="4">
        <f t="shared" si="588"/>
        <v>0.20160000000000089</v>
      </c>
      <c r="G7504" s="4">
        <f t="shared" si="589"/>
        <v>0.20160000000000089</v>
      </c>
      <c r="H7504" s="7">
        <f t="shared" si="590"/>
        <v>4.0642560000000362E-2</v>
      </c>
      <c r="I7504" s="7"/>
      <c r="J7504">
        <v>-611.875</v>
      </c>
      <c r="K7504" s="8">
        <f t="shared" si="586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587"/>
        <v>114.306</v>
      </c>
      <c r="E7505" s="8">
        <f>K7534/1000</f>
        <v>114.42400000000001</v>
      </c>
      <c r="F7505" s="4">
        <f t="shared" si="588"/>
        <v>0.11800000000000921</v>
      </c>
      <c r="G7505" s="4">
        <f t="shared" si="589"/>
        <v>0.11800000000000921</v>
      </c>
      <c r="H7505" s="7">
        <f t="shared" si="590"/>
        <v>1.3924000000002172E-2</v>
      </c>
      <c r="I7505" s="7"/>
      <c r="J7505">
        <v>-611.875</v>
      </c>
      <c r="K7505" s="8">
        <f t="shared" si="586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587"/>
        <v>113.73099999999999</v>
      </c>
      <c r="E7506" s="8">
        <f>K7535/1000</f>
        <v>113.88800000000001</v>
      </c>
      <c r="F7506" s="4">
        <f t="shared" si="588"/>
        <v>0.15700000000001069</v>
      </c>
      <c r="G7506" s="4">
        <f t="shared" si="589"/>
        <v>0.15700000000001069</v>
      </c>
      <c r="H7506" s="7">
        <f t="shared" si="590"/>
        <v>2.4649000000003356E-2</v>
      </c>
      <c r="I7506" s="7"/>
      <c r="J7506">
        <v>-611.875</v>
      </c>
      <c r="K7506" s="8">
        <f t="shared" si="586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587"/>
        <v>113.39100000000001</v>
      </c>
      <c r="E7507" s="8">
        <f>K7536/1000</f>
        <v>113.444</v>
      </c>
      <c r="F7507" s="4">
        <f t="shared" si="588"/>
        <v>5.2999999999997272E-2</v>
      </c>
      <c r="G7507" s="4">
        <f t="shared" si="589"/>
        <v>5.2999999999997272E-2</v>
      </c>
      <c r="H7507" s="7">
        <f t="shared" si="590"/>
        <v>2.8089999999997106E-3</v>
      </c>
      <c r="I7507" s="7"/>
      <c r="J7507">
        <v>-611.875</v>
      </c>
      <c r="K7507" s="8">
        <f t="shared" si="586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587"/>
        <v>113.09099999999999</v>
      </c>
      <c r="E7508" s="8">
        <f>K7537/1000</f>
        <v>113.245</v>
      </c>
      <c r="F7508" s="4">
        <f t="shared" si="588"/>
        <v>0.15400000000001057</v>
      </c>
      <c r="G7508" s="4">
        <f t="shared" si="589"/>
        <v>0.15400000000001057</v>
      </c>
      <c r="H7508" s="7">
        <f t="shared" si="590"/>
        <v>2.3716000000003255E-2</v>
      </c>
      <c r="I7508" s="7"/>
      <c r="J7508">
        <v>-1066.92</v>
      </c>
      <c r="K7508" s="8">
        <f t="shared" si="586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587"/>
        <v>98.469700000000003</v>
      </c>
      <c r="E7509" s="8">
        <f>K7538/1000</f>
        <v>99.636600000000001</v>
      </c>
      <c r="F7509" s="4">
        <f t="shared" si="588"/>
        <v>1.1668999999999983</v>
      </c>
      <c r="G7509" s="4">
        <f t="shared" si="589"/>
        <v>1.1668999999999983</v>
      </c>
      <c r="H7509" s="7">
        <f t="shared" si="590"/>
        <v>1.3616556099999959</v>
      </c>
      <c r="I7509" s="7"/>
      <c r="J7509">
        <v>6975.75</v>
      </c>
      <c r="K7509" s="8">
        <f t="shared" si="586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587"/>
        <v>25.5305</v>
      </c>
      <c r="E7510" s="8">
        <f>K7539/1000</f>
        <v>26.109000000000002</v>
      </c>
      <c r="F7510" s="4">
        <f t="shared" si="588"/>
        <v>0.57850000000000179</v>
      </c>
      <c r="G7510" s="4">
        <f t="shared" si="589"/>
        <v>0.57850000000000179</v>
      </c>
      <c r="H7510" s="7">
        <f t="shared" si="590"/>
        <v>0.33466225000000205</v>
      </c>
      <c r="I7510" s="7"/>
      <c r="J7510">
        <v>113943</v>
      </c>
      <c r="K7510" s="8">
        <f t="shared" si="586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587"/>
        <v>-0.92471500000000006</v>
      </c>
      <c r="E7511" s="8">
        <f>K7540/1000</f>
        <v>-0.92471500000000006</v>
      </c>
      <c r="F7511" s="4">
        <f t="shared" si="588"/>
        <v>0</v>
      </c>
      <c r="G7511" s="4">
        <f t="shared" si="589"/>
        <v>0</v>
      </c>
      <c r="H7511" s="7">
        <f t="shared" si="590"/>
        <v>0</v>
      </c>
      <c r="I7511" s="7"/>
      <c r="J7511">
        <v>114051</v>
      </c>
      <c r="K7511" s="8">
        <f t="shared" si="586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587"/>
        <v>-0.92471500000000006</v>
      </c>
      <c r="E7512" s="8">
        <f>K7541/1000</f>
        <v>-0.92471500000000006</v>
      </c>
      <c r="F7512" s="4">
        <f t="shared" si="588"/>
        <v>0</v>
      </c>
      <c r="G7512" s="4">
        <f t="shared" si="589"/>
        <v>0</v>
      </c>
      <c r="H7512" s="7">
        <f t="shared" si="590"/>
        <v>0</v>
      </c>
      <c r="I7512" s="7"/>
      <c r="J7512">
        <v>112682</v>
      </c>
      <c r="K7512" s="8">
        <f t="shared" si="586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587"/>
        <v>-0.92471500000000006</v>
      </c>
      <c r="E7513" s="8">
        <f>K7542/1000</f>
        <v>-0.92471500000000006</v>
      </c>
      <c r="F7513" s="4">
        <f t="shared" si="588"/>
        <v>0</v>
      </c>
      <c r="G7513" s="4">
        <f t="shared" si="589"/>
        <v>0</v>
      </c>
      <c r="H7513" s="7">
        <f t="shared" si="590"/>
        <v>0</v>
      </c>
      <c r="I7513" s="7"/>
      <c r="J7513">
        <v>112296</v>
      </c>
      <c r="K7513" s="8">
        <f t="shared" si="586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587"/>
        <v>-0.61187499999999995</v>
      </c>
      <c r="E7514" s="8">
        <f>K7543/1000</f>
        <v>-0.61187499999999995</v>
      </c>
      <c r="F7514" s="4">
        <f t="shared" si="588"/>
        <v>0</v>
      </c>
      <c r="G7514" s="4">
        <f t="shared" si="589"/>
        <v>0</v>
      </c>
      <c r="H7514" s="7">
        <f t="shared" si="590"/>
        <v>0</v>
      </c>
      <c r="I7514" s="7"/>
      <c r="J7514">
        <v>111771</v>
      </c>
      <c r="K7514" s="8">
        <f t="shared" si="586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587"/>
        <v>-0.61187499999999995</v>
      </c>
      <c r="E7515" s="8">
        <f>K7544/1000</f>
        <v>-0.61187499999999995</v>
      </c>
      <c r="F7515" s="4">
        <f t="shared" si="588"/>
        <v>0</v>
      </c>
      <c r="G7515" s="4">
        <f t="shared" si="589"/>
        <v>0</v>
      </c>
      <c r="H7515" s="7">
        <f t="shared" si="590"/>
        <v>0</v>
      </c>
      <c r="I7515" s="7"/>
      <c r="J7515">
        <v>111481</v>
      </c>
      <c r="K7515" s="8">
        <f t="shared" si="586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587"/>
        <v>-0.61187499999999995</v>
      </c>
      <c r="E7516" s="8">
        <f>K7545/1000</f>
        <v>-0.61187499999999995</v>
      </c>
      <c r="F7516" s="4">
        <f t="shared" si="588"/>
        <v>0</v>
      </c>
      <c r="G7516" s="4">
        <f t="shared" si="589"/>
        <v>0</v>
      </c>
      <c r="H7516" s="7">
        <f t="shared" si="590"/>
        <v>0</v>
      </c>
      <c r="I7516" s="7"/>
      <c r="J7516">
        <v>111471</v>
      </c>
      <c r="K7516" s="8">
        <f t="shared" si="586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587"/>
        <v>-0.61187499999999995</v>
      </c>
      <c r="E7517" s="8">
        <f>K7546/1000</f>
        <v>-0.61187499999999995</v>
      </c>
      <c r="F7517" s="4">
        <f t="shared" si="588"/>
        <v>0</v>
      </c>
      <c r="G7517" s="4">
        <f t="shared" si="589"/>
        <v>0</v>
      </c>
      <c r="H7517" s="7">
        <f t="shared" si="590"/>
        <v>0</v>
      </c>
      <c r="I7517" s="7"/>
      <c r="J7517">
        <v>80970</v>
      </c>
      <c r="K7517" s="8">
        <f t="shared" si="586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587"/>
        <v>-0.61187499999999995</v>
      </c>
      <c r="E7518" s="8">
        <f>K7547/1000</f>
        <v>-0.61187499999999995</v>
      </c>
      <c r="F7518" s="4">
        <f t="shared" si="588"/>
        <v>0</v>
      </c>
      <c r="G7518" s="4">
        <f t="shared" si="589"/>
        <v>0</v>
      </c>
      <c r="H7518" s="7">
        <f t="shared" si="590"/>
        <v>0</v>
      </c>
      <c r="I7518" s="7"/>
      <c r="J7518">
        <v>-924.71500000000003</v>
      </c>
      <c r="K7518" s="8">
        <f t="shared" si="586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587"/>
        <v>-0.61187499999999995</v>
      </c>
      <c r="E7519" s="8">
        <f>K7548/1000</f>
        <v>-0.61187499999999995</v>
      </c>
      <c r="F7519" s="4">
        <f t="shared" si="588"/>
        <v>0</v>
      </c>
      <c r="G7519" s="4">
        <f t="shared" si="589"/>
        <v>0</v>
      </c>
      <c r="H7519" s="7">
        <f t="shared" si="590"/>
        <v>0</v>
      </c>
      <c r="I7519" s="7"/>
      <c r="J7519">
        <v>-611.875</v>
      </c>
      <c r="K7519" s="8">
        <f t="shared" si="586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587"/>
        <v>-0.61187499999999995</v>
      </c>
      <c r="E7520" s="8">
        <f>K7549/1000</f>
        <v>-0.61187499999999995</v>
      </c>
      <c r="F7520" s="4">
        <f t="shared" si="588"/>
        <v>0</v>
      </c>
      <c r="G7520" s="4">
        <f t="shared" si="589"/>
        <v>0</v>
      </c>
      <c r="H7520" s="7">
        <f t="shared" si="590"/>
        <v>0</v>
      </c>
      <c r="I7520" s="7"/>
      <c r="J7520">
        <v>-611.875</v>
      </c>
      <c r="K7520" s="8">
        <f t="shared" si="586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587"/>
        <v>-0.61187499999999995</v>
      </c>
      <c r="E7521" s="8">
        <f>K7550/1000</f>
        <v>-0.61187499999999995</v>
      </c>
      <c r="F7521" s="4">
        <f t="shared" si="588"/>
        <v>0</v>
      </c>
      <c r="G7521" s="4">
        <f t="shared" si="589"/>
        <v>0</v>
      </c>
      <c r="H7521" s="7">
        <f t="shared" si="590"/>
        <v>0</v>
      </c>
      <c r="I7521" s="7"/>
      <c r="J7521">
        <v>-611.875</v>
      </c>
      <c r="K7521" s="8">
        <f t="shared" si="586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587"/>
        <v>-0.61187499999999995</v>
      </c>
      <c r="E7522" s="8">
        <f>K7551/1000</f>
        <v>-0.61187499999999995</v>
      </c>
      <c r="F7522" s="4">
        <f t="shared" si="588"/>
        <v>0</v>
      </c>
      <c r="G7522" s="4">
        <f t="shared" si="589"/>
        <v>0</v>
      </c>
      <c r="H7522" s="7">
        <f t="shared" si="590"/>
        <v>0</v>
      </c>
      <c r="I7522" s="7"/>
      <c r="J7522">
        <v>-611.875</v>
      </c>
      <c r="K7522" s="8">
        <f t="shared" si="586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587"/>
        <v>-0.61187499999999995</v>
      </c>
      <c r="E7523" s="8">
        <f>K7552/1000</f>
        <v>-0.61187499999999995</v>
      </c>
      <c r="F7523" s="4">
        <f t="shared" si="588"/>
        <v>0</v>
      </c>
      <c r="G7523" s="4">
        <f t="shared" si="589"/>
        <v>0</v>
      </c>
      <c r="H7523" s="7">
        <f t="shared" si="590"/>
        <v>0</v>
      </c>
      <c r="I7523" s="7"/>
      <c r="J7523">
        <v>-611.875</v>
      </c>
      <c r="K7523" s="8">
        <f t="shared" si="586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587"/>
        <v>-0.61187499999999995</v>
      </c>
      <c r="E7524" s="8">
        <f>K7553/1000</f>
        <v>-0.61187499999999995</v>
      </c>
      <c r="F7524" s="4">
        <f t="shared" si="588"/>
        <v>0</v>
      </c>
      <c r="G7524" s="4">
        <f t="shared" si="589"/>
        <v>0</v>
      </c>
      <c r="H7524" s="7">
        <f t="shared" si="590"/>
        <v>0</v>
      </c>
      <c r="I7524" s="7"/>
      <c r="J7524">
        <v>-611.875</v>
      </c>
      <c r="K7524" s="8">
        <f t="shared" si="586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587"/>
        <v>-0.61187499999999995</v>
      </c>
      <c r="E7525" s="8">
        <f>K7554/1000</f>
        <v>-0.61187499999999995</v>
      </c>
      <c r="F7525" s="4">
        <f t="shared" si="588"/>
        <v>0</v>
      </c>
      <c r="G7525" s="4">
        <f t="shared" si="589"/>
        <v>0</v>
      </c>
      <c r="H7525" s="7">
        <f t="shared" si="590"/>
        <v>0</v>
      </c>
      <c r="I7525" s="7"/>
      <c r="J7525">
        <v>-611.875</v>
      </c>
      <c r="K7525" s="8">
        <f t="shared" si="586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587"/>
        <v>-0.61187499999999995</v>
      </c>
      <c r="E7526" s="8">
        <f>K7555/1000</f>
        <v>-0.61187499999999995</v>
      </c>
      <c r="F7526" s="4">
        <f t="shared" si="588"/>
        <v>0</v>
      </c>
      <c r="G7526" s="4">
        <f t="shared" si="589"/>
        <v>0</v>
      </c>
      <c r="H7526" s="7">
        <f t="shared" si="590"/>
        <v>0</v>
      </c>
      <c r="I7526" s="7"/>
      <c r="J7526">
        <v>-611.875</v>
      </c>
      <c r="K7526" s="8">
        <f t="shared" si="586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587"/>
        <v>-1.0669200000000001</v>
      </c>
      <c r="E7527" s="8">
        <f>K7556/1000</f>
        <v>-1.0669200000000001</v>
      </c>
      <c r="F7527" s="4">
        <f t="shared" si="588"/>
        <v>0</v>
      </c>
      <c r="G7527" s="4">
        <f t="shared" si="589"/>
        <v>0</v>
      </c>
      <c r="H7527" s="7">
        <f t="shared" si="590"/>
        <v>0</v>
      </c>
      <c r="I7527" s="7"/>
      <c r="J7527">
        <v>-611.875</v>
      </c>
      <c r="K7527" s="8">
        <f t="shared" si="586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587"/>
        <v>3.9248799999999999</v>
      </c>
      <c r="E7528" s="8">
        <f>K7557/1000</f>
        <v>4.0897300000000003</v>
      </c>
      <c r="F7528" s="4">
        <f t="shared" si="588"/>
        <v>0.16485000000000039</v>
      </c>
      <c r="G7528" s="4">
        <f t="shared" si="589"/>
        <v>0.16485000000000039</v>
      </c>
      <c r="H7528" s="7">
        <f t="shared" si="590"/>
        <v>2.7175522500000129E-2</v>
      </c>
      <c r="I7528" s="7"/>
      <c r="J7528">
        <v>-611.875</v>
      </c>
      <c r="K7528" s="8">
        <f t="shared" si="586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587"/>
        <v>113.64700000000001</v>
      </c>
      <c r="E7529" s="8">
        <f>K7558/1000</f>
        <v>113.83</v>
      </c>
      <c r="F7529" s="4">
        <f t="shared" si="588"/>
        <v>0.18299999999999272</v>
      </c>
      <c r="G7529" s="4">
        <f t="shared" si="589"/>
        <v>0.18299999999999272</v>
      </c>
      <c r="H7529" s="7">
        <f t="shared" si="590"/>
        <v>3.348899999999734E-2</v>
      </c>
      <c r="I7529" s="7"/>
      <c r="J7529">
        <v>-611.875</v>
      </c>
      <c r="K7529" s="8">
        <f t="shared" si="586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587"/>
        <v>76.036199999999994</v>
      </c>
      <c r="E7530" s="8">
        <f>K7559/1000</f>
        <v>75.182000000000002</v>
      </c>
      <c r="F7530" s="4">
        <f t="shared" si="588"/>
        <v>-0.85419999999999163</v>
      </c>
      <c r="G7530" s="4">
        <f t="shared" si="589"/>
        <v>0.85419999999999163</v>
      </c>
      <c r="H7530" s="7">
        <f t="shared" si="590"/>
        <v>0.72965763999998567</v>
      </c>
      <c r="I7530" s="7"/>
      <c r="J7530">
        <v>-611.875</v>
      </c>
      <c r="K7530" s="8">
        <f t="shared" si="586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587"/>
        <v>74.158000000000001</v>
      </c>
      <c r="E7531" s="8">
        <f>K7560/1000</f>
        <v>73.366600000000005</v>
      </c>
      <c r="F7531" s="4">
        <f t="shared" si="588"/>
        <v>-0.79139999999999588</v>
      </c>
      <c r="G7531" s="4">
        <f t="shared" si="589"/>
        <v>0.79139999999999588</v>
      </c>
      <c r="H7531" s="7">
        <f t="shared" si="590"/>
        <v>0.62631395999999351</v>
      </c>
      <c r="I7531" s="7"/>
      <c r="J7531">
        <v>-611.875</v>
      </c>
      <c r="K7531" s="8">
        <f t="shared" si="586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587"/>
        <v>43.113800000000005</v>
      </c>
      <c r="E7532" s="8">
        <f>K7561/1000</f>
        <v>43.046900000000001</v>
      </c>
      <c r="F7532" s="4">
        <f t="shared" si="588"/>
        <v>-6.6900000000003956E-2</v>
      </c>
      <c r="G7532" s="4">
        <f t="shared" si="589"/>
        <v>6.6900000000003956E-2</v>
      </c>
      <c r="H7532" s="7">
        <f t="shared" si="590"/>
        <v>4.4756100000005296E-3</v>
      </c>
      <c r="I7532" s="7"/>
      <c r="J7532">
        <v>-1066.92</v>
      </c>
      <c r="K7532" s="8">
        <f t="shared" ref="K7532:K7595" si="591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587"/>
        <v>-0.92471500000000006</v>
      </c>
      <c r="E7533" s="8">
        <f>K7562/1000</f>
        <v>-0.92471500000000006</v>
      </c>
      <c r="F7533" s="4">
        <f t="shared" si="588"/>
        <v>0</v>
      </c>
      <c r="G7533" s="4">
        <f t="shared" si="589"/>
        <v>0</v>
      </c>
      <c r="H7533" s="7">
        <f t="shared" si="590"/>
        <v>0</v>
      </c>
      <c r="I7533" s="7"/>
      <c r="J7533">
        <v>12065.4</v>
      </c>
      <c r="K7533" s="8">
        <f t="shared" si="591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587"/>
        <v>-0.92471500000000006</v>
      </c>
      <c r="E7534" s="8">
        <f>K7563/1000</f>
        <v>-0.92471500000000006</v>
      </c>
      <c r="F7534" s="4">
        <f t="shared" si="588"/>
        <v>0</v>
      </c>
      <c r="G7534" s="4">
        <f t="shared" si="589"/>
        <v>0</v>
      </c>
      <c r="H7534" s="7">
        <f t="shared" si="590"/>
        <v>0</v>
      </c>
      <c r="I7534" s="7"/>
      <c r="J7534">
        <v>114424</v>
      </c>
      <c r="K7534" s="8">
        <f t="shared" si="591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587"/>
        <v>-0.92471500000000006</v>
      </c>
      <c r="E7535" s="8">
        <f>K7564/1000</f>
        <v>-0.92471500000000006</v>
      </c>
      <c r="F7535" s="4">
        <f t="shared" si="588"/>
        <v>0</v>
      </c>
      <c r="G7535" s="4">
        <f t="shared" si="589"/>
        <v>0</v>
      </c>
      <c r="H7535" s="7">
        <f t="shared" si="590"/>
        <v>0</v>
      </c>
      <c r="I7535" s="7"/>
      <c r="J7535">
        <v>113888</v>
      </c>
      <c r="K7535" s="8">
        <f t="shared" si="591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587"/>
        <v>-0.92471500000000006</v>
      </c>
      <c r="E7536" s="8">
        <f>K7565/1000</f>
        <v>-0.92471500000000006</v>
      </c>
      <c r="F7536" s="4">
        <f t="shared" si="588"/>
        <v>0</v>
      </c>
      <c r="G7536" s="4">
        <f t="shared" si="589"/>
        <v>0</v>
      </c>
      <c r="H7536" s="7">
        <f t="shared" si="590"/>
        <v>0</v>
      </c>
      <c r="I7536" s="7"/>
      <c r="J7536">
        <v>113444</v>
      </c>
      <c r="K7536" s="8">
        <f t="shared" si="591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587"/>
        <v>-0.92471500000000006</v>
      </c>
      <c r="E7537" s="8">
        <f>K7566/1000</f>
        <v>-0.92471500000000006</v>
      </c>
      <c r="F7537" s="4">
        <f t="shared" si="588"/>
        <v>0</v>
      </c>
      <c r="G7537" s="4">
        <f t="shared" si="589"/>
        <v>0</v>
      </c>
      <c r="H7537" s="7">
        <f t="shared" si="590"/>
        <v>0</v>
      </c>
      <c r="I7537" s="7"/>
      <c r="J7537">
        <v>113245</v>
      </c>
      <c r="K7537" s="8">
        <f t="shared" si="591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587"/>
        <v>-0.61187499999999995</v>
      </c>
      <c r="E7538" s="8">
        <f>K7567/1000</f>
        <v>-0.61187499999999995</v>
      </c>
      <c r="F7538" s="4">
        <f t="shared" si="588"/>
        <v>0</v>
      </c>
      <c r="G7538" s="4">
        <f t="shared" si="589"/>
        <v>0</v>
      </c>
      <c r="H7538" s="7">
        <f t="shared" si="590"/>
        <v>0</v>
      </c>
      <c r="I7538" s="7"/>
      <c r="J7538">
        <v>99636.6</v>
      </c>
      <c r="K7538" s="8">
        <f t="shared" si="591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587"/>
        <v>-0.61187499999999995</v>
      </c>
      <c r="E7539" s="8">
        <f>K7568/1000</f>
        <v>-0.61187499999999995</v>
      </c>
      <c r="F7539" s="4">
        <f t="shared" si="588"/>
        <v>0</v>
      </c>
      <c r="G7539" s="4">
        <f t="shared" si="589"/>
        <v>0</v>
      </c>
      <c r="H7539" s="7">
        <f t="shared" si="590"/>
        <v>0</v>
      </c>
      <c r="I7539" s="7"/>
      <c r="J7539">
        <v>26109</v>
      </c>
      <c r="K7539" s="8">
        <f t="shared" si="591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587"/>
        <v>-0.61187499999999995</v>
      </c>
      <c r="E7540" s="8">
        <f>K7569/1000</f>
        <v>-0.61187499999999995</v>
      </c>
      <c r="F7540" s="4">
        <f t="shared" si="588"/>
        <v>0</v>
      </c>
      <c r="G7540" s="4">
        <f t="shared" si="589"/>
        <v>0</v>
      </c>
      <c r="H7540" s="7">
        <f t="shared" si="590"/>
        <v>0</v>
      </c>
      <c r="I7540" s="7"/>
      <c r="J7540">
        <v>-924.71500000000003</v>
      </c>
      <c r="K7540" s="8">
        <f t="shared" si="591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587"/>
        <v>-0.61187499999999995</v>
      </c>
      <c r="E7541" s="8">
        <f>K7570/1000</f>
        <v>-0.61187499999999995</v>
      </c>
      <c r="F7541" s="4">
        <f t="shared" si="588"/>
        <v>0</v>
      </c>
      <c r="G7541" s="4">
        <f t="shared" si="589"/>
        <v>0</v>
      </c>
      <c r="H7541" s="7">
        <f t="shared" si="590"/>
        <v>0</v>
      </c>
      <c r="I7541" s="7"/>
      <c r="J7541">
        <v>-924.71500000000003</v>
      </c>
      <c r="K7541" s="8">
        <f t="shared" si="591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587"/>
        <v>-0.61187499999999995</v>
      </c>
      <c r="E7542" s="8">
        <f>K7571/1000</f>
        <v>-0.61187499999999995</v>
      </c>
      <c r="F7542" s="4">
        <f t="shared" si="588"/>
        <v>0</v>
      </c>
      <c r="G7542" s="4">
        <f t="shared" si="589"/>
        <v>0</v>
      </c>
      <c r="H7542" s="7">
        <f t="shared" si="590"/>
        <v>0</v>
      </c>
      <c r="I7542" s="7"/>
      <c r="J7542">
        <v>-924.71500000000003</v>
      </c>
      <c r="K7542" s="8">
        <f t="shared" si="591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587"/>
        <v>-0.61187499999999995</v>
      </c>
      <c r="E7543" s="8">
        <f>K7572/1000</f>
        <v>-0.61187499999999995</v>
      </c>
      <c r="F7543" s="4">
        <f t="shared" si="588"/>
        <v>0</v>
      </c>
      <c r="G7543" s="4">
        <f t="shared" si="589"/>
        <v>0</v>
      </c>
      <c r="H7543" s="7">
        <f t="shared" si="590"/>
        <v>0</v>
      </c>
      <c r="I7543" s="7"/>
      <c r="J7543">
        <v>-611.875</v>
      </c>
      <c r="K7543" s="8">
        <f t="shared" si="591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587"/>
        <v>-0.61187499999999995</v>
      </c>
      <c r="E7544" s="8">
        <f>K7573/1000</f>
        <v>-0.61187499999999995</v>
      </c>
      <c r="F7544" s="4">
        <f t="shared" si="588"/>
        <v>0</v>
      </c>
      <c r="G7544" s="4">
        <f t="shared" si="589"/>
        <v>0</v>
      </c>
      <c r="H7544" s="7">
        <f t="shared" si="590"/>
        <v>0</v>
      </c>
      <c r="I7544" s="7"/>
      <c r="J7544">
        <v>-611.875</v>
      </c>
      <c r="K7544" s="8">
        <f t="shared" si="591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587"/>
        <v>-0.61187499999999995</v>
      </c>
      <c r="E7545" s="8">
        <f>K7574/1000</f>
        <v>-0.61187499999999995</v>
      </c>
      <c r="F7545" s="4">
        <f t="shared" si="588"/>
        <v>0</v>
      </c>
      <c r="G7545" s="4">
        <f t="shared" si="589"/>
        <v>0</v>
      </c>
      <c r="H7545" s="7">
        <f t="shared" si="590"/>
        <v>0</v>
      </c>
      <c r="I7545" s="7"/>
      <c r="J7545">
        <v>-611.875</v>
      </c>
      <c r="K7545" s="8">
        <f t="shared" si="591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587"/>
        <v>-0.61187499999999995</v>
      </c>
      <c r="E7546" s="8">
        <f>K7575/1000</f>
        <v>-0.61187499999999995</v>
      </c>
      <c r="F7546" s="4">
        <f t="shared" si="588"/>
        <v>0</v>
      </c>
      <c r="G7546" s="4">
        <f t="shared" si="589"/>
        <v>0</v>
      </c>
      <c r="H7546" s="7">
        <f t="shared" si="590"/>
        <v>0</v>
      </c>
      <c r="I7546" s="7"/>
      <c r="J7546">
        <v>-611.875</v>
      </c>
      <c r="K7546" s="8">
        <f t="shared" si="591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587"/>
        <v>-0.61187499999999995</v>
      </c>
      <c r="E7547" s="8">
        <f>K7576/1000</f>
        <v>-0.61187499999999995</v>
      </c>
      <c r="F7547" s="4">
        <f t="shared" si="588"/>
        <v>0</v>
      </c>
      <c r="G7547" s="4">
        <f t="shared" si="589"/>
        <v>0</v>
      </c>
      <c r="H7547" s="7">
        <f t="shared" si="590"/>
        <v>0</v>
      </c>
      <c r="I7547" s="7"/>
      <c r="J7547">
        <v>-611.875</v>
      </c>
      <c r="K7547" s="8">
        <f t="shared" si="591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587"/>
        <v>-0.61187499999999995</v>
      </c>
      <c r="E7548" s="8">
        <f>K7577/1000</f>
        <v>-0.61187499999999995</v>
      </c>
      <c r="F7548" s="4">
        <f t="shared" si="588"/>
        <v>0</v>
      </c>
      <c r="G7548" s="4">
        <f t="shared" si="589"/>
        <v>0</v>
      </c>
      <c r="H7548" s="7">
        <f t="shared" si="590"/>
        <v>0</v>
      </c>
      <c r="I7548" s="7"/>
      <c r="J7548">
        <v>-611.875</v>
      </c>
      <c r="K7548" s="8">
        <f t="shared" si="591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587"/>
        <v>-0.61187499999999995</v>
      </c>
      <c r="E7549" s="8">
        <f>K7578/1000</f>
        <v>-0.61187499999999995</v>
      </c>
      <c r="F7549" s="4">
        <f t="shared" si="588"/>
        <v>0</v>
      </c>
      <c r="G7549" s="4">
        <f t="shared" si="589"/>
        <v>0</v>
      </c>
      <c r="H7549" s="7">
        <f t="shared" si="590"/>
        <v>0</v>
      </c>
      <c r="I7549" s="7"/>
      <c r="J7549">
        <v>-611.875</v>
      </c>
      <c r="K7549" s="8">
        <f t="shared" si="591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587"/>
        <v>-0.61187499999999995</v>
      </c>
      <c r="E7550" s="8">
        <f>K7579/1000</f>
        <v>-0.61187499999999995</v>
      </c>
      <c r="F7550" s="4">
        <f t="shared" si="588"/>
        <v>0</v>
      </c>
      <c r="G7550" s="4">
        <f t="shared" si="589"/>
        <v>0</v>
      </c>
      <c r="H7550" s="7">
        <f t="shared" si="590"/>
        <v>0</v>
      </c>
      <c r="I7550" s="7"/>
      <c r="J7550">
        <v>-611.875</v>
      </c>
      <c r="K7550" s="8">
        <f t="shared" si="591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587"/>
        <v>-1.0669200000000001</v>
      </c>
      <c r="E7551" s="8">
        <f>K7580/1000</f>
        <v>-1.0669200000000001</v>
      </c>
      <c r="F7551" s="4">
        <f t="shared" si="588"/>
        <v>0</v>
      </c>
      <c r="G7551" s="4">
        <f t="shared" si="589"/>
        <v>0</v>
      </c>
      <c r="H7551" s="7">
        <f t="shared" si="590"/>
        <v>0</v>
      </c>
      <c r="I7551" s="7"/>
      <c r="J7551">
        <v>-611.875</v>
      </c>
      <c r="K7551" s="8">
        <f t="shared" si="591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587"/>
        <v>-1.0669200000000001</v>
      </c>
      <c r="E7552" s="8">
        <f>K7581/1000</f>
        <v>-1.0669200000000001</v>
      </c>
      <c r="F7552" s="4">
        <f t="shared" si="588"/>
        <v>0</v>
      </c>
      <c r="G7552" s="4">
        <f t="shared" si="589"/>
        <v>0</v>
      </c>
      <c r="H7552" s="7">
        <f t="shared" si="590"/>
        <v>0</v>
      </c>
      <c r="I7552" s="7"/>
      <c r="J7552">
        <v>-611.875</v>
      </c>
      <c r="K7552" s="8">
        <f t="shared" si="591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587"/>
        <v>-0.92471500000000006</v>
      </c>
      <c r="E7553" s="8">
        <f>K7582/1000</f>
        <v>-0.92471500000000006</v>
      </c>
      <c r="F7553" s="4">
        <f t="shared" si="588"/>
        <v>0</v>
      </c>
      <c r="G7553" s="4">
        <f t="shared" si="589"/>
        <v>0</v>
      </c>
      <c r="H7553" s="7">
        <f t="shared" si="590"/>
        <v>0</v>
      </c>
      <c r="I7553" s="7"/>
      <c r="J7553">
        <v>-611.875</v>
      </c>
      <c r="K7553" s="8">
        <f t="shared" si="591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587"/>
        <v>-0.92471500000000006</v>
      </c>
      <c r="E7554" s="8">
        <f>K7583/1000</f>
        <v>-0.92471500000000006</v>
      </c>
      <c r="F7554" s="4">
        <f t="shared" si="588"/>
        <v>0</v>
      </c>
      <c r="G7554" s="4">
        <f t="shared" si="589"/>
        <v>0</v>
      </c>
      <c r="H7554" s="7">
        <f t="shared" si="590"/>
        <v>0</v>
      </c>
      <c r="I7554" s="7"/>
      <c r="J7554">
        <v>-611.875</v>
      </c>
      <c r="K7554" s="8">
        <f t="shared" si="591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587"/>
        <v>-0.92471500000000006</v>
      </c>
      <c r="E7555" s="8">
        <f>K7584/1000</f>
        <v>-0.92471500000000006</v>
      </c>
      <c r="F7555" s="4">
        <f t="shared" si="588"/>
        <v>0</v>
      </c>
      <c r="G7555" s="4">
        <f t="shared" si="589"/>
        <v>0</v>
      </c>
      <c r="H7555" s="7">
        <f t="shared" si="590"/>
        <v>0</v>
      </c>
      <c r="I7555" s="7"/>
      <c r="J7555">
        <v>-611.875</v>
      </c>
      <c r="K7555" s="8">
        <f t="shared" si="591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587"/>
        <v>-0.92471500000000006</v>
      </c>
      <c r="E7556" s="8">
        <f>K7585/1000</f>
        <v>-0.92471500000000006</v>
      </c>
      <c r="F7556" s="4">
        <f t="shared" si="588"/>
        <v>0</v>
      </c>
      <c r="G7556" s="4">
        <f t="shared" si="589"/>
        <v>0</v>
      </c>
      <c r="H7556" s="7">
        <f t="shared" si="590"/>
        <v>0</v>
      </c>
      <c r="I7556" s="7"/>
      <c r="J7556">
        <v>-1066.92</v>
      </c>
      <c r="K7556" s="8">
        <f t="shared" si="591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587"/>
        <v>-2.7334200000000002</v>
      </c>
      <c r="E7557" s="8">
        <f>K7586/1000</f>
        <v>-2.7355999999999998</v>
      </c>
      <c r="F7557" s="4">
        <f t="shared" si="588"/>
        <v>-2.1799999999996267E-3</v>
      </c>
      <c r="G7557" s="4">
        <f t="shared" si="589"/>
        <v>2.1799999999996267E-3</v>
      </c>
      <c r="H7557" s="7">
        <f t="shared" si="590"/>
        <v>4.7523999999983724E-6</v>
      </c>
      <c r="I7557" s="7"/>
      <c r="J7557">
        <v>4089.73</v>
      </c>
      <c r="K7557" s="8">
        <f t="shared" si="591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587"/>
        <v>85.016300000000001</v>
      </c>
      <c r="E7558" s="8">
        <f>K7587/1000</f>
        <v>85.467100000000002</v>
      </c>
      <c r="F7558" s="4">
        <f t="shared" si="588"/>
        <v>0.45080000000000098</v>
      </c>
      <c r="G7558" s="4">
        <f t="shared" si="589"/>
        <v>0.45080000000000098</v>
      </c>
      <c r="H7558" s="7">
        <f t="shared" si="590"/>
        <v>0.20322064000000087</v>
      </c>
      <c r="I7558" s="7"/>
      <c r="J7558">
        <v>113830</v>
      </c>
      <c r="K7558" s="8">
        <f t="shared" si="591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587"/>
        <v>-0.92471500000000006</v>
      </c>
      <c r="E7559" s="8">
        <f>K7588/1000</f>
        <v>-0.92471500000000006</v>
      </c>
      <c r="F7559" s="4">
        <f t="shared" si="588"/>
        <v>0</v>
      </c>
      <c r="G7559" s="4">
        <f t="shared" si="589"/>
        <v>0</v>
      </c>
      <c r="H7559" s="7">
        <f t="shared" si="590"/>
        <v>0</v>
      </c>
      <c r="I7559" s="7"/>
      <c r="J7559">
        <v>75182</v>
      </c>
      <c r="K7559" s="8">
        <f t="shared" si="591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587"/>
        <v>-0.92471500000000006</v>
      </c>
      <c r="E7560" s="8">
        <f>K7589/1000</f>
        <v>-0.92471500000000006</v>
      </c>
      <c r="F7560" s="4">
        <f t="shared" si="588"/>
        <v>0</v>
      </c>
      <c r="G7560" s="4">
        <f t="shared" si="589"/>
        <v>0</v>
      </c>
      <c r="H7560" s="7">
        <f t="shared" si="590"/>
        <v>0</v>
      </c>
      <c r="I7560" s="7"/>
      <c r="J7560">
        <v>73366.600000000006</v>
      </c>
      <c r="K7560" s="8">
        <f t="shared" si="591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592">C7561/1000</f>
        <v>-0.92471500000000006</v>
      </c>
      <c r="E7561" s="8">
        <f>K7590/1000</f>
        <v>-0.92471500000000006</v>
      </c>
      <c r="F7561" s="4">
        <f t="shared" ref="F7561:F7624" si="593">(E7561- D7561)</f>
        <v>0</v>
      </c>
      <c r="G7561" s="4">
        <f t="shared" ref="G7561:G7624" si="594">ABS(F7561)</f>
        <v>0</v>
      </c>
      <c r="H7561" s="7">
        <f t="shared" ref="H7561:H7624" si="595">(G7561^2)</f>
        <v>0</v>
      </c>
      <c r="I7561" s="7"/>
      <c r="J7561">
        <v>43046.9</v>
      </c>
      <c r="K7561" s="8">
        <f t="shared" si="591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592"/>
        <v>-0.61187499999999995</v>
      </c>
      <c r="E7562" s="8">
        <f>K7591/1000</f>
        <v>-0.61187499999999995</v>
      </c>
      <c r="F7562" s="4">
        <f t="shared" si="593"/>
        <v>0</v>
      </c>
      <c r="G7562" s="4">
        <f t="shared" si="594"/>
        <v>0</v>
      </c>
      <c r="H7562" s="7">
        <f t="shared" si="595"/>
        <v>0</v>
      </c>
      <c r="I7562" s="7"/>
      <c r="J7562">
        <v>-924.71500000000003</v>
      </c>
      <c r="K7562" s="8">
        <f t="shared" si="591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592"/>
        <v>-0.61187499999999995</v>
      </c>
      <c r="E7563" s="8">
        <f>K7592/1000</f>
        <v>-0.61187499999999995</v>
      </c>
      <c r="F7563" s="4">
        <f t="shared" si="593"/>
        <v>0</v>
      </c>
      <c r="G7563" s="4">
        <f t="shared" si="594"/>
        <v>0</v>
      </c>
      <c r="H7563" s="7">
        <f t="shared" si="595"/>
        <v>0</v>
      </c>
      <c r="I7563" s="7"/>
      <c r="J7563">
        <v>-924.71500000000003</v>
      </c>
      <c r="K7563" s="8">
        <f t="shared" si="591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592"/>
        <v>-0.61187499999999995</v>
      </c>
      <c r="E7564" s="8">
        <f>K7593/1000</f>
        <v>-0.61187499999999995</v>
      </c>
      <c r="F7564" s="4">
        <f t="shared" si="593"/>
        <v>0</v>
      </c>
      <c r="G7564" s="4">
        <f t="shared" si="594"/>
        <v>0</v>
      </c>
      <c r="H7564" s="7">
        <f t="shared" si="595"/>
        <v>0</v>
      </c>
      <c r="I7564" s="7"/>
      <c r="J7564">
        <v>-924.71500000000003</v>
      </c>
      <c r="K7564" s="8">
        <f t="shared" si="591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592"/>
        <v>-0.61187499999999995</v>
      </c>
      <c r="E7565" s="8">
        <f>K7594/1000</f>
        <v>-0.61187499999999995</v>
      </c>
      <c r="F7565" s="4">
        <f t="shared" si="593"/>
        <v>0</v>
      </c>
      <c r="G7565" s="4">
        <f t="shared" si="594"/>
        <v>0</v>
      </c>
      <c r="H7565" s="7">
        <f t="shared" si="595"/>
        <v>0</v>
      </c>
      <c r="I7565" s="7"/>
      <c r="J7565">
        <v>-924.71500000000003</v>
      </c>
      <c r="K7565" s="8">
        <f t="shared" si="591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592"/>
        <v>-0.61187499999999995</v>
      </c>
      <c r="E7566" s="8">
        <f>K7595/1000</f>
        <v>-0.61187499999999995</v>
      </c>
      <c r="F7566" s="4">
        <f t="shared" si="593"/>
        <v>0</v>
      </c>
      <c r="G7566" s="4">
        <f t="shared" si="594"/>
        <v>0</v>
      </c>
      <c r="H7566" s="7">
        <f t="shared" si="595"/>
        <v>0</v>
      </c>
      <c r="I7566" s="7"/>
      <c r="J7566">
        <v>-924.71500000000003</v>
      </c>
      <c r="K7566" s="8">
        <f t="shared" si="591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592"/>
        <v>-0.61187499999999995</v>
      </c>
      <c r="E7567" s="8">
        <f>K7596/1000</f>
        <v>-0.61187499999999995</v>
      </c>
      <c r="F7567" s="4">
        <f t="shared" si="593"/>
        <v>0</v>
      </c>
      <c r="G7567" s="4">
        <f t="shared" si="594"/>
        <v>0</v>
      </c>
      <c r="H7567" s="7">
        <f t="shared" si="595"/>
        <v>0</v>
      </c>
      <c r="I7567" s="7"/>
      <c r="J7567">
        <v>-611.875</v>
      </c>
      <c r="K7567" s="8">
        <f t="shared" si="591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592"/>
        <v>-0.61187499999999995</v>
      </c>
      <c r="E7568" s="8">
        <f>K7597/1000</f>
        <v>-0.61187499999999995</v>
      </c>
      <c r="F7568" s="4">
        <f t="shared" si="593"/>
        <v>0</v>
      </c>
      <c r="G7568" s="4">
        <f t="shared" si="594"/>
        <v>0</v>
      </c>
      <c r="H7568" s="7">
        <f t="shared" si="595"/>
        <v>0</v>
      </c>
      <c r="I7568" s="7"/>
      <c r="J7568">
        <v>-611.875</v>
      </c>
      <c r="K7568" s="8">
        <f t="shared" si="591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592"/>
        <v>-0.61187499999999995</v>
      </c>
      <c r="E7569" s="8">
        <f>K7598/1000</f>
        <v>-0.61187499999999995</v>
      </c>
      <c r="F7569" s="4">
        <f t="shared" si="593"/>
        <v>0</v>
      </c>
      <c r="G7569" s="4">
        <f t="shared" si="594"/>
        <v>0</v>
      </c>
      <c r="H7569" s="7">
        <f t="shared" si="595"/>
        <v>0</v>
      </c>
      <c r="I7569" s="7"/>
      <c r="J7569">
        <v>-611.875</v>
      </c>
      <c r="K7569" s="8">
        <f t="shared" si="591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592"/>
        <v>-0.61187499999999995</v>
      </c>
      <c r="E7570" s="8">
        <f>K7599/1000</f>
        <v>-0.61187499999999995</v>
      </c>
      <c r="F7570" s="4">
        <f t="shared" si="593"/>
        <v>0</v>
      </c>
      <c r="G7570" s="4">
        <f t="shared" si="594"/>
        <v>0</v>
      </c>
      <c r="H7570" s="7">
        <f t="shared" si="595"/>
        <v>0</v>
      </c>
      <c r="I7570" s="7"/>
      <c r="J7570">
        <v>-611.875</v>
      </c>
      <c r="K7570" s="8">
        <f t="shared" si="591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592"/>
        <v>-0.61187499999999995</v>
      </c>
      <c r="E7571" s="8">
        <f>K7600/1000</f>
        <v>-0.61187499999999995</v>
      </c>
      <c r="F7571" s="4">
        <f t="shared" si="593"/>
        <v>0</v>
      </c>
      <c r="G7571" s="4">
        <f t="shared" si="594"/>
        <v>0</v>
      </c>
      <c r="H7571" s="7">
        <f t="shared" si="595"/>
        <v>0</v>
      </c>
      <c r="I7571" s="7"/>
      <c r="J7571">
        <v>-611.875</v>
      </c>
      <c r="K7571" s="8">
        <f t="shared" si="591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592"/>
        <v>-0.61187499999999995</v>
      </c>
      <c r="E7572" s="8">
        <f>K7601/1000</f>
        <v>-0.61187499999999995</v>
      </c>
      <c r="F7572" s="4">
        <f t="shared" si="593"/>
        <v>0</v>
      </c>
      <c r="G7572" s="4">
        <f t="shared" si="594"/>
        <v>0</v>
      </c>
      <c r="H7572" s="7">
        <f t="shared" si="595"/>
        <v>0</v>
      </c>
      <c r="I7572" s="7"/>
      <c r="J7572">
        <v>-611.875</v>
      </c>
      <c r="K7572" s="8">
        <f t="shared" si="591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592"/>
        <v>-0.61187499999999995</v>
      </c>
      <c r="E7573" s="8">
        <f>K7602/1000</f>
        <v>-0.61187499999999995</v>
      </c>
      <c r="F7573" s="4">
        <f t="shared" si="593"/>
        <v>0</v>
      </c>
      <c r="G7573" s="4">
        <f t="shared" si="594"/>
        <v>0</v>
      </c>
      <c r="H7573" s="7">
        <f t="shared" si="595"/>
        <v>0</v>
      </c>
      <c r="I7573" s="7"/>
      <c r="J7573">
        <v>-611.875</v>
      </c>
      <c r="K7573" s="8">
        <f t="shared" si="591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592"/>
        <v>-0.61187499999999995</v>
      </c>
      <c r="E7574" s="8">
        <f>K7603/1000</f>
        <v>-0.61187499999999995</v>
      </c>
      <c r="F7574" s="4">
        <f t="shared" si="593"/>
        <v>0</v>
      </c>
      <c r="G7574" s="4">
        <f t="shared" si="594"/>
        <v>0</v>
      </c>
      <c r="H7574" s="7">
        <f t="shared" si="595"/>
        <v>0</v>
      </c>
      <c r="I7574" s="7"/>
      <c r="J7574">
        <v>-611.875</v>
      </c>
      <c r="K7574" s="8">
        <f t="shared" si="591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592"/>
        <v>-1.0669200000000001</v>
      </c>
      <c r="E7575" s="8">
        <f>K7604/1000</f>
        <v>-1.0669200000000001</v>
      </c>
      <c r="F7575" s="4">
        <f t="shared" si="593"/>
        <v>0</v>
      </c>
      <c r="G7575" s="4">
        <f t="shared" si="594"/>
        <v>0</v>
      </c>
      <c r="H7575" s="7">
        <f t="shared" si="595"/>
        <v>0</v>
      </c>
      <c r="I7575" s="7"/>
      <c r="J7575">
        <v>-611.875</v>
      </c>
      <c r="K7575" s="8">
        <f t="shared" si="591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592"/>
        <v>1.5490299999999999</v>
      </c>
      <c r="E7576" s="8">
        <f>K7605/1000</f>
        <v>1.72695</v>
      </c>
      <c r="F7576" s="4">
        <f t="shared" si="593"/>
        <v>0.17792000000000008</v>
      </c>
      <c r="G7576" s="4">
        <f t="shared" si="594"/>
        <v>0.17792000000000008</v>
      </c>
      <c r="H7576" s="7">
        <f t="shared" si="595"/>
        <v>3.1655526400000029E-2</v>
      </c>
      <c r="I7576" s="7"/>
      <c r="J7576">
        <v>-611.875</v>
      </c>
      <c r="K7576" s="8">
        <f t="shared" si="591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592"/>
        <v>113.92700000000001</v>
      </c>
      <c r="E7577" s="8">
        <f>K7606/1000</f>
        <v>114.32299999999999</v>
      </c>
      <c r="F7577" s="4">
        <f t="shared" si="593"/>
        <v>0.39599999999998658</v>
      </c>
      <c r="G7577" s="4">
        <f t="shared" si="594"/>
        <v>0.39599999999998658</v>
      </c>
      <c r="H7577" s="7">
        <f t="shared" si="595"/>
        <v>0.15681599999998938</v>
      </c>
      <c r="I7577" s="7"/>
      <c r="J7577">
        <v>-611.875</v>
      </c>
      <c r="K7577" s="8">
        <f t="shared" si="591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592"/>
        <v>113.908</v>
      </c>
      <c r="E7578" s="8">
        <f>K7607/1000</f>
        <v>114.095</v>
      </c>
      <c r="F7578" s="4">
        <f t="shared" si="593"/>
        <v>0.18699999999999761</v>
      </c>
      <c r="G7578" s="4">
        <f t="shared" si="594"/>
        <v>0.18699999999999761</v>
      </c>
      <c r="H7578" s="7">
        <f t="shared" si="595"/>
        <v>3.4968999999999105E-2</v>
      </c>
      <c r="I7578" s="7"/>
      <c r="J7578">
        <v>-611.875</v>
      </c>
      <c r="K7578" s="8">
        <f t="shared" si="591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592"/>
        <v>112.491</v>
      </c>
      <c r="E7579" s="8">
        <f>K7608/1000</f>
        <v>112.571</v>
      </c>
      <c r="F7579" s="4">
        <f t="shared" si="593"/>
        <v>7.9999999999998295E-2</v>
      </c>
      <c r="G7579" s="4">
        <f t="shared" si="594"/>
        <v>7.9999999999998295E-2</v>
      </c>
      <c r="H7579" s="7">
        <f t="shared" si="595"/>
        <v>6.3999999999997271E-3</v>
      </c>
      <c r="I7579" s="7"/>
      <c r="J7579">
        <v>-611.875</v>
      </c>
      <c r="K7579" s="8">
        <f t="shared" si="591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592"/>
        <v>111.67400000000001</v>
      </c>
      <c r="E7580" s="8">
        <f>K7609/1000</f>
        <v>111.834</v>
      </c>
      <c r="F7580" s="4">
        <f t="shared" si="593"/>
        <v>0.15999999999999659</v>
      </c>
      <c r="G7580" s="4">
        <f t="shared" si="594"/>
        <v>0.15999999999999659</v>
      </c>
      <c r="H7580" s="7">
        <f t="shared" si="595"/>
        <v>2.5599999999998908E-2</v>
      </c>
      <c r="I7580" s="7"/>
      <c r="J7580">
        <v>-1066.92</v>
      </c>
      <c r="K7580" s="8">
        <f t="shared" si="591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592"/>
        <v>110.92</v>
      </c>
      <c r="E7581" s="8">
        <f>K7610/1000</f>
        <v>110.959</v>
      </c>
      <c r="F7581" s="4">
        <f t="shared" si="593"/>
        <v>3.9000000000001478E-2</v>
      </c>
      <c r="G7581" s="4">
        <f t="shared" si="594"/>
        <v>3.9000000000001478E-2</v>
      </c>
      <c r="H7581" s="7">
        <f t="shared" si="595"/>
        <v>1.5210000000001154E-3</v>
      </c>
      <c r="I7581" s="7"/>
      <c r="J7581">
        <v>-1066.92</v>
      </c>
      <c r="K7581" s="8">
        <f t="shared" si="591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592"/>
        <v>110.43899999999999</v>
      </c>
      <c r="E7582" s="8">
        <f>K7611/1000</f>
        <v>110.827</v>
      </c>
      <c r="F7582" s="4">
        <f t="shared" si="593"/>
        <v>0.38800000000000523</v>
      </c>
      <c r="G7582" s="4">
        <f t="shared" si="594"/>
        <v>0.38800000000000523</v>
      </c>
      <c r="H7582" s="7">
        <f t="shared" si="595"/>
        <v>0.15054400000000406</v>
      </c>
      <c r="I7582" s="7"/>
      <c r="J7582">
        <v>-924.71500000000003</v>
      </c>
      <c r="K7582" s="8">
        <f t="shared" si="591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592"/>
        <v>110.238</v>
      </c>
      <c r="E7583" s="8">
        <f>K7612/1000</f>
        <v>110.637</v>
      </c>
      <c r="F7583" s="4">
        <f t="shared" si="593"/>
        <v>0.39900000000000091</v>
      </c>
      <c r="G7583" s="4">
        <f t="shared" si="594"/>
        <v>0.39900000000000091</v>
      </c>
      <c r="H7583" s="7">
        <f t="shared" si="595"/>
        <v>0.15920100000000073</v>
      </c>
      <c r="I7583" s="7"/>
      <c r="J7583">
        <v>-924.71500000000003</v>
      </c>
      <c r="K7583" s="8">
        <f t="shared" si="591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592"/>
        <v>77.283100000000005</v>
      </c>
      <c r="E7584" s="8">
        <f>K7613/1000</f>
        <v>77.814800000000005</v>
      </c>
      <c r="F7584" s="4">
        <f t="shared" si="593"/>
        <v>0.53170000000000073</v>
      </c>
      <c r="G7584" s="4">
        <f t="shared" si="594"/>
        <v>0.53170000000000073</v>
      </c>
      <c r="H7584" s="7">
        <f t="shared" si="595"/>
        <v>0.28270489000000076</v>
      </c>
      <c r="I7584" s="7"/>
      <c r="J7584">
        <v>-924.71500000000003</v>
      </c>
      <c r="K7584" s="8">
        <f t="shared" si="591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592"/>
        <v>-0.92471500000000006</v>
      </c>
      <c r="E7585" s="8">
        <f>K7614/1000</f>
        <v>-0.92471500000000006</v>
      </c>
      <c r="F7585" s="4">
        <f t="shared" si="593"/>
        <v>0</v>
      </c>
      <c r="G7585" s="4">
        <f t="shared" si="594"/>
        <v>0</v>
      </c>
      <c r="H7585" s="7">
        <f t="shared" si="595"/>
        <v>0</v>
      </c>
      <c r="I7585" s="7"/>
      <c r="J7585">
        <v>-924.71500000000003</v>
      </c>
      <c r="K7585" s="8">
        <f t="shared" si="591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592"/>
        <v>-0.61187499999999995</v>
      </c>
      <c r="E7586" s="8">
        <f>K7615/1000</f>
        <v>-0.61187499999999995</v>
      </c>
      <c r="F7586" s="4">
        <f t="shared" si="593"/>
        <v>0</v>
      </c>
      <c r="G7586" s="4">
        <f t="shared" si="594"/>
        <v>0</v>
      </c>
      <c r="H7586" s="7">
        <f t="shared" si="595"/>
        <v>0</v>
      </c>
      <c r="I7586" s="7"/>
      <c r="J7586">
        <v>-2735.6</v>
      </c>
      <c r="K7586" s="8">
        <f t="shared" si="591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592"/>
        <v>-0.61187499999999995</v>
      </c>
      <c r="E7587" s="8">
        <f>K7616/1000</f>
        <v>-0.61187499999999995</v>
      </c>
      <c r="F7587" s="4">
        <f t="shared" si="593"/>
        <v>0</v>
      </c>
      <c r="G7587" s="4">
        <f t="shared" si="594"/>
        <v>0</v>
      </c>
      <c r="H7587" s="7">
        <f t="shared" si="595"/>
        <v>0</v>
      </c>
      <c r="I7587" s="7"/>
      <c r="J7587">
        <v>85467.1</v>
      </c>
      <c r="K7587" s="8">
        <f t="shared" si="591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592"/>
        <v>-0.61187499999999995</v>
      </c>
      <c r="E7588" s="8">
        <f>K7617/1000</f>
        <v>-0.61187499999999995</v>
      </c>
      <c r="F7588" s="4">
        <f t="shared" si="593"/>
        <v>0</v>
      </c>
      <c r="G7588" s="4">
        <f t="shared" si="594"/>
        <v>0</v>
      </c>
      <c r="H7588" s="7">
        <f t="shared" si="595"/>
        <v>0</v>
      </c>
      <c r="I7588" s="7"/>
      <c r="J7588">
        <v>-924.71500000000003</v>
      </c>
      <c r="K7588" s="8">
        <f t="shared" si="591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592"/>
        <v>-0.61187499999999995</v>
      </c>
      <c r="E7589" s="8">
        <f>K7618/1000</f>
        <v>-0.61187499999999995</v>
      </c>
      <c r="F7589" s="4">
        <f t="shared" si="593"/>
        <v>0</v>
      </c>
      <c r="G7589" s="4">
        <f t="shared" si="594"/>
        <v>0</v>
      </c>
      <c r="H7589" s="7">
        <f t="shared" si="595"/>
        <v>0</v>
      </c>
      <c r="I7589" s="7"/>
      <c r="J7589">
        <v>-924.71500000000003</v>
      </c>
      <c r="K7589" s="8">
        <f t="shared" si="591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592"/>
        <v>-0.61187499999999995</v>
      </c>
      <c r="E7590" s="8">
        <f>K7619/1000</f>
        <v>-0.61187499999999995</v>
      </c>
      <c r="F7590" s="4">
        <f t="shared" si="593"/>
        <v>0</v>
      </c>
      <c r="G7590" s="4">
        <f t="shared" si="594"/>
        <v>0</v>
      </c>
      <c r="H7590" s="7">
        <f t="shared" si="595"/>
        <v>0</v>
      </c>
      <c r="I7590" s="7"/>
      <c r="J7590">
        <v>-924.71500000000003</v>
      </c>
      <c r="K7590" s="8">
        <f t="shared" si="591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592"/>
        <v>-0.61187499999999995</v>
      </c>
      <c r="E7591" s="8">
        <f>K7620/1000</f>
        <v>-0.61187499999999995</v>
      </c>
      <c r="F7591" s="4">
        <f t="shared" si="593"/>
        <v>0</v>
      </c>
      <c r="G7591" s="4">
        <f t="shared" si="594"/>
        <v>0</v>
      </c>
      <c r="H7591" s="7">
        <f t="shared" si="595"/>
        <v>0</v>
      </c>
      <c r="I7591" s="7"/>
      <c r="J7591">
        <v>-611.875</v>
      </c>
      <c r="K7591" s="8">
        <f t="shared" si="591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592"/>
        <v>-0.61187499999999995</v>
      </c>
      <c r="E7592" s="8">
        <f>K7621/1000</f>
        <v>-0.61187499999999995</v>
      </c>
      <c r="F7592" s="4">
        <f t="shared" si="593"/>
        <v>0</v>
      </c>
      <c r="G7592" s="4">
        <f t="shared" si="594"/>
        <v>0</v>
      </c>
      <c r="H7592" s="7">
        <f t="shared" si="595"/>
        <v>0</v>
      </c>
      <c r="I7592" s="7"/>
      <c r="J7592">
        <v>-611.875</v>
      </c>
      <c r="K7592" s="8">
        <f t="shared" si="591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592"/>
        <v>-0.61187499999999995</v>
      </c>
      <c r="E7593" s="8">
        <f>K7622/1000</f>
        <v>-0.61187499999999995</v>
      </c>
      <c r="F7593" s="4">
        <f t="shared" si="593"/>
        <v>0</v>
      </c>
      <c r="G7593" s="4">
        <f t="shared" si="594"/>
        <v>0</v>
      </c>
      <c r="H7593" s="7">
        <f t="shared" si="595"/>
        <v>0</v>
      </c>
      <c r="I7593" s="7"/>
      <c r="J7593">
        <v>-611.875</v>
      </c>
      <c r="K7593" s="8">
        <f t="shared" si="591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592"/>
        <v>-0.61187499999999995</v>
      </c>
      <c r="E7594" s="8">
        <f>K7623/1000</f>
        <v>-0.61187499999999995</v>
      </c>
      <c r="F7594" s="4">
        <f t="shared" si="593"/>
        <v>0</v>
      </c>
      <c r="G7594" s="4">
        <f t="shared" si="594"/>
        <v>0</v>
      </c>
      <c r="H7594" s="7">
        <f t="shared" si="595"/>
        <v>0</v>
      </c>
      <c r="I7594" s="7"/>
      <c r="J7594">
        <v>-611.875</v>
      </c>
      <c r="K7594" s="8">
        <f t="shared" si="591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592"/>
        <v>-0.61187499999999995</v>
      </c>
      <c r="E7595" s="8">
        <f>K7624/1000</f>
        <v>-0.61187499999999995</v>
      </c>
      <c r="F7595" s="4">
        <f t="shared" si="593"/>
        <v>0</v>
      </c>
      <c r="G7595" s="4">
        <f t="shared" si="594"/>
        <v>0</v>
      </c>
      <c r="H7595" s="7">
        <f t="shared" si="595"/>
        <v>0</v>
      </c>
      <c r="I7595" s="7"/>
      <c r="J7595">
        <v>-611.875</v>
      </c>
      <c r="K7595" s="8">
        <f t="shared" si="591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592"/>
        <v>-0.61187499999999995</v>
      </c>
      <c r="E7596" s="8">
        <f>K7625/1000</f>
        <v>-0.61187499999999995</v>
      </c>
      <c r="F7596" s="4">
        <f t="shared" si="593"/>
        <v>0</v>
      </c>
      <c r="G7596" s="4">
        <f t="shared" si="594"/>
        <v>0</v>
      </c>
      <c r="H7596" s="7">
        <f t="shared" si="595"/>
        <v>0</v>
      </c>
      <c r="I7596" s="7"/>
      <c r="J7596">
        <v>-611.875</v>
      </c>
      <c r="K7596" s="8">
        <f t="shared" ref="K7596:K7659" si="596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592"/>
        <v>-0.61187499999999995</v>
      </c>
      <c r="E7597" s="8">
        <f>K7626/1000</f>
        <v>-0.61187499999999995</v>
      </c>
      <c r="F7597" s="4">
        <f t="shared" si="593"/>
        <v>0</v>
      </c>
      <c r="G7597" s="4">
        <f t="shared" si="594"/>
        <v>0</v>
      </c>
      <c r="H7597" s="7">
        <f t="shared" si="595"/>
        <v>0</v>
      </c>
      <c r="I7597" s="7"/>
      <c r="J7597">
        <v>-611.875</v>
      </c>
      <c r="K7597" s="8">
        <f t="shared" si="596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592"/>
        <v>-0.61187499999999995</v>
      </c>
      <c r="E7598" s="8">
        <f>K7627/1000</f>
        <v>-0.61187499999999995</v>
      </c>
      <c r="F7598" s="4">
        <f t="shared" si="593"/>
        <v>0</v>
      </c>
      <c r="G7598" s="4">
        <f t="shared" si="594"/>
        <v>0</v>
      </c>
      <c r="H7598" s="7">
        <f t="shared" si="595"/>
        <v>0</v>
      </c>
      <c r="I7598" s="7"/>
      <c r="J7598">
        <v>-611.875</v>
      </c>
      <c r="K7598" s="8">
        <f t="shared" si="596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592"/>
        <v>-1.0669200000000001</v>
      </c>
      <c r="E7599" s="8">
        <f>K7628/1000</f>
        <v>-1.0669200000000001</v>
      </c>
      <c r="F7599" s="4">
        <f t="shared" si="593"/>
        <v>0</v>
      </c>
      <c r="G7599" s="4">
        <f t="shared" si="594"/>
        <v>0</v>
      </c>
      <c r="H7599" s="7">
        <f t="shared" si="595"/>
        <v>0</v>
      </c>
      <c r="I7599" s="7"/>
      <c r="J7599">
        <v>-611.875</v>
      </c>
      <c r="K7599" s="8">
        <f t="shared" si="596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592"/>
        <v>-1.0669200000000001</v>
      </c>
      <c r="E7600" s="8">
        <f>K7629/1000</f>
        <v>-1.0669200000000001</v>
      </c>
      <c r="F7600" s="4">
        <f t="shared" si="593"/>
        <v>0</v>
      </c>
      <c r="G7600" s="4">
        <f t="shared" si="594"/>
        <v>0</v>
      </c>
      <c r="H7600" s="7">
        <f t="shared" si="595"/>
        <v>0</v>
      </c>
      <c r="I7600" s="7"/>
      <c r="J7600">
        <v>-611.875</v>
      </c>
      <c r="K7600" s="8">
        <f t="shared" si="596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592"/>
        <v>-0.92471500000000006</v>
      </c>
      <c r="E7601" s="8">
        <f>K7630/1000</f>
        <v>-0.92471500000000006</v>
      </c>
      <c r="F7601" s="4">
        <f t="shared" si="593"/>
        <v>0</v>
      </c>
      <c r="G7601" s="4">
        <f t="shared" si="594"/>
        <v>0</v>
      </c>
      <c r="H7601" s="7">
        <f t="shared" si="595"/>
        <v>0</v>
      </c>
      <c r="I7601" s="7"/>
      <c r="J7601">
        <v>-611.875</v>
      </c>
      <c r="K7601" s="8">
        <f t="shared" si="596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592"/>
        <v>-2.7738700000000001</v>
      </c>
      <c r="E7602" s="8">
        <f>K7631/1000</f>
        <v>-2.7724699999999998</v>
      </c>
      <c r="F7602" s="4">
        <f t="shared" si="593"/>
        <v>1.4000000000002899E-3</v>
      </c>
      <c r="G7602" s="4">
        <f t="shared" si="594"/>
        <v>1.4000000000002899E-3</v>
      </c>
      <c r="H7602" s="7">
        <f t="shared" si="595"/>
        <v>1.9600000000008118E-6</v>
      </c>
      <c r="I7602" s="7"/>
      <c r="J7602">
        <v>-611.875</v>
      </c>
      <c r="K7602" s="8">
        <f t="shared" si="596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592"/>
        <v>59.688300000000005</v>
      </c>
      <c r="E7603" s="8">
        <f>K7632/1000</f>
        <v>58.639800000000001</v>
      </c>
      <c r="F7603" s="4">
        <f t="shared" si="593"/>
        <v>-1.0485000000000042</v>
      </c>
      <c r="G7603" s="4">
        <f t="shared" si="594"/>
        <v>1.0485000000000042</v>
      </c>
      <c r="H7603" s="7">
        <f t="shared" si="595"/>
        <v>1.0993522500000088</v>
      </c>
      <c r="I7603" s="7"/>
      <c r="J7603">
        <v>-611.875</v>
      </c>
      <c r="K7603" s="8">
        <f t="shared" si="596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592"/>
        <v>60.689</v>
      </c>
      <c r="E7604" s="8">
        <f>K7633/1000</f>
        <v>60.677599999999998</v>
      </c>
      <c r="F7604" s="4">
        <f t="shared" si="593"/>
        <v>-1.1400000000001853E-2</v>
      </c>
      <c r="G7604" s="4">
        <f t="shared" si="594"/>
        <v>1.1400000000001853E-2</v>
      </c>
      <c r="H7604" s="7">
        <f t="shared" si="595"/>
        <v>1.2996000000004224E-4</v>
      </c>
      <c r="I7604" s="7"/>
      <c r="J7604">
        <v>-1066.92</v>
      </c>
      <c r="K7604" s="8">
        <f t="shared" si="596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592"/>
        <v>71.620399999999989</v>
      </c>
      <c r="E7605" s="8">
        <f>K7634/1000</f>
        <v>72.446399999999997</v>
      </c>
      <c r="F7605" s="4">
        <f t="shared" si="593"/>
        <v>0.82600000000000762</v>
      </c>
      <c r="G7605" s="4">
        <f t="shared" si="594"/>
        <v>0.82600000000000762</v>
      </c>
      <c r="H7605" s="7">
        <f t="shared" si="595"/>
        <v>0.68227600000001254</v>
      </c>
      <c r="I7605" s="7"/>
      <c r="J7605">
        <v>1726.95</v>
      </c>
      <c r="K7605" s="8">
        <f t="shared" si="596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592"/>
        <v>-0.92471500000000006</v>
      </c>
      <c r="E7606" s="8">
        <f>K7635/1000</f>
        <v>-0.92471500000000006</v>
      </c>
      <c r="F7606" s="4">
        <f t="shared" si="593"/>
        <v>0</v>
      </c>
      <c r="G7606" s="4">
        <f t="shared" si="594"/>
        <v>0</v>
      </c>
      <c r="H7606" s="7">
        <f t="shared" si="595"/>
        <v>0</v>
      </c>
      <c r="I7606" s="7"/>
      <c r="J7606">
        <v>114323</v>
      </c>
      <c r="K7606" s="8">
        <f t="shared" si="596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592"/>
        <v>-0.92471500000000006</v>
      </c>
      <c r="E7607" s="8">
        <f>K7636/1000</f>
        <v>-0.92471500000000006</v>
      </c>
      <c r="F7607" s="4">
        <f t="shared" si="593"/>
        <v>0</v>
      </c>
      <c r="G7607" s="4">
        <f t="shared" si="594"/>
        <v>0</v>
      </c>
      <c r="H7607" s="7">
        <f t="shared" si="595"/>
        <v>0</v>
      </c>
      <c r="I7607" s="7"/>
      <c r="J7607">
        <v>114095</v>
      </c>
      <c r="K7607" s="8">
        <f t="shared" si="596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592"/>
        <v>-0.92471500000000006</v>
      </c>
      <c r="E7608" s="8">
        <f>K7637/1000</f>
        <v>-0.92471500000000006</v>
      </c>
      <c r="F7608" s="4">
        <f t="shared" si="593"/>
        <v>0</v>
      </c>
      <c r="G7608" s="4">
        <f t="shared" si="594"/>
        <v>0</v>
      </c>
      <c r="H7608" s="7">
        <f t="shared" si="595"/>
        <v>0</v>
      </c>
      <c r="I7608" s="7"/>
      <c r="J7608">
        <v>112571</v>
      </c>
      <c r="K7608" s="8">
        <f t="shared" si="596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592"/>
        <v>-0.92471500000000006</v>
      </c>
      <c r="E7609" s="8">
        <f>K7638/1000</f>
        <v>-0.92471500000000006</v>
      </c>
      <c r="F7609" s="4">
        <f t="shared" si="593"/>
        <v>0</v>
      </c>
      <c r="G7609" s="4">
        <f t="shared" si="594"/>
        <v>0</v>
      </c>
      <c r="H7609" s="7">
        <f t="shared" si="595"/>
        <v>0</v>
      </c>
      <c r="I7609" s="7"/>
      <c r="J7609">
        <v>111834</v>
      </c>
      <c r="K7609" s="8">
        <f t="shared" si="596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592"/>
        <v>-0.61187499999999995</v>
      </c>
      <c r="E7610" s="8">
        <f>K7639/1000</f>
        <v>-0.61187499999999995</v>
      </c>
      <c r="F7610" s="4">
        <f t="shared" si="593"/>
        <v>0</v>
      </c>
      <c r="G7610" s="4">
        <f t="shared" si="594"/>
        <v>0</v>
      </c>
      <c r="H7610" s="7">
        <f t="shared" si="595"/>
        <v>0</v>
      </c>
      <c r="I7610" s="7"/>
      <c r="J7610">
        <v>110959</v>
      </c>
      <c r="K7610" s="8">
        <f t="shared" si="596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592"/>
        <v>-0.61187499999999995</v>
      </c>
      <c r="E7611" s="8">
        <f>K7640/1000</f>
        <v>-0.61187499999999995</v>
      </c>
      <c r="F7611" s="4">
        <f t="shared" si="593"/>
        <v>0</v>
      </c>
      <c r="G7611" s="4">
        <f t="shared" si="594"/>
        <v>0</v>
      </c>
      <c r="H7611" s="7">
        <f t="shared" si="595"/>
        <v>0</v>
      </c>
      <c r="I7611" s="7"/>
      <c r="J7611">
        <v>110827</v>
      </c>
      <c r="K7611" s="8">
        <f t="shared" si="596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592"/>
        <v>-0.61187499999999995</v>
      </c>
      <c r="E7612" s="8">
        <f>K7641/1000</f>
        <v>-0.61187499999999995</v>
      </c>
      <c r="F7612" s="4">
        <f t="shared" si="593"/>
        <v>0</v>
      </c>
      <c r="G7612" s="4">
        <f t="shared" si="594"/>
        <v>0</v>
      </c>
      <c r="H7612" s="7">
        <f t="shared" si="595"/>
        <v>0</v>
      </c>
      <c r="I7612" s="7"/>
      <c r="J7612">
        <v>110637</v>
      </c>
      <c r="K7612" s="8">
        <f t="shared" si="596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592"/>
        <v>-0.61187499999999995</v>
      </c>
      <c r="E7613" s="8">
        <f>K7642/1000</f>
        <v>-0.61187499999999995</v>
      </c>
      <c r="F7613" s="4">
        <f t="shared" si="593"/>
        <v>0</v>
      </c>
      <c r="G7613" s="4">
        <f t="shared" si="594"/>
        <v>0</v>
      </c>
      <c r="H7613" s="7">
        <f t="shared" si="595"/>
        <v>0</v>
      </c>
      <c r="I7613" s="7"/>
      <c r="J7613">
        <v>77814.8</v>
      </c>
      <c r="K7613" s="8">
        <f t="shared" si="596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592"/>
        <v>-0.61187499999999995</v>
      </c>
      <c r="E7614" s="8">
        <f>K7643/1000</f>
        <v>-0.61187499999999995</v>
      </c>
      <c r="F7614" s="4">
        <f t="shared" si="593"/>
        <v>0</v>
      </c>
      <c r="G7614" s="4">
        <f t="shared" si="594"/>
        <v>0</v>
      </c>
      <c r="H7614" s="7">
        <f t="shared" si="595"/>
        <v>0</v>
      </c>
      <c r="I7614" s="7"/>
      <c r="J7614">
        <v>-924.71500000000003</v>
      </c>
      <c r="K7614" s="8">
        <f t="shared" si="596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592"/>
        <v>-0.61187499999999995</v>
      </c>
      <c r="E7615" s="8">
        <f>K7644/1000</f>
        <v>-0.61187499999999995</v>
      </c>
      <c r="F7615" s="4">
        <f t="shared" si="593"/>
        <v>0</v>
      </c>
      <c r="G7615" s="4">
        <f t="shared" si="594"/>
        <v>0</v>
      </c>
      <c r="H7615" s="7">
        <f t="shared" si="595"/>
        <v>0</v>
      </c>
      <c r="I7615" s="7"/>
      <c r="J7615">
        <v>-611.875</v>
      </c>
      <c r="K7615" s="8">
        <f t="shared" si="596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592"/>
        <v>-0.61187499999999995</v>
      </c>
      <c r="E7616" s="8">
        <f>K7645/1000</f>
        <v>-0.61187499999999995</v>
      </c>
      <c r="F7616" s="4">
        <f t="shared" si="593"/>
        <v>0</v>
      </c>
      <c r="G7616" s="4">
        <f t="shared" si="594"/>
        <v>0</v>
      </c>
      <c r="H7616" s="7">
        <f t="shared" si="595"/>
        <v>0</v>
      </c>
      <c r="I7616" s="7"/>
      <c r="J7616">
        <v>-611.875</v>
      </c>
      <c r="K7616" s="8">
        <f t="shared" si="596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592"/>
        <v>-0.61187499999999995</v>
      </c>
      <c r="E7617" s="8">
        <f>K7646/1000</f>
        <v>-0.61187499999999995</v>
      </c>
      <c r="F7617" s="4">
        <f t="shared" si="593"/>
        <v>0</v>
      </c>
      <c r="G7617" s="4">
        <f t="shared" si="594"/>
        <v>0</v>
      </c>
      <c r="H7617" s="7">
        <f t="shared" si="595"/>
        <v>0</v>
      </c>
      <c r="I7617" s="7"/>
      <c r="J7617">
        <v>-611.875</v>
      </c>
      <c r="K7617" s="8">
        <f t="shared" si="596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592"/>
        <v>-0.61187499999999995</v>
      </c>
      <c r="E7618" s="8">
        <f>K7647/1000</f>
        <v>-0.61187499999999995</v>
      </c>
      <c r="F7618" s="4">
        <f t="shared" si="593"/>
        <v>0</v>
      </c>
      <c r="G7618" s="4">
        <f t="shared" si="594"/>
        <v>0</v>
      </c>
      <c r="H7618" s="7">
        <f t="shared" si="595"/>
        <v>0</v>
      </c>
      <c r="I7618" s="7"/>
      <c r="J7618">
        <v>-611.875</v>
      </c>
      <c r="K7618" s="8">
        <f t="shared" si="596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592"/>
        <v>-0.61187499999999995</v>
      </c>
      <c r="E7619" s="8">
        <f>K7648/1000</f>
        <v>-0.61187499999999995</v>
      </c>
      <c r="F7619" s="4">
        <f t="shared" si="593"/>
        <v>0</v>
      </c>
      <c r="G7619" s="4">
        <f t="shared" si="594"/>
        <v>0</v>
      </c>
      <c r="H7619" s="7">
        <f t="shared" si="595"/>
        <v>0</v>
      </c>
      <c r="I7619" s="7"/>
      <c r="J7619">
        <v>-611.875</v>
      </c>
      <c r="K7619" s="8">
        <f t="shared" si="596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592"/>
        <v>-0.61187499999999995</v>
      </c>
      <c r="E7620" s="8">
        <f>K7649/1000</f>
        <v>-0.61187499999999995</v>
      </c>
      <c r="F7620" s="4">
        <f t="shared" si="593"/>
        <v>0</v>
      </c>
      <c r="G7620" s="4">
        <f t="shared" si="594"/>
        <v>0</v>
      </c>
      <c r="H7620" s="7">
        <f t="shared" si="595"/>
        <v>0</v>
      </c>
      <c r="I7620" s="7"/>
      <c r="J7620">
        <v>-611.875</v>
      </c>
      <c r="K7620" s="8">
        <f t="shared" si="596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592"/>
        <v>-0.61187499999999995</v>
      </c>
      <c r="E7621" s="8">
        <f>K7650/1000</f>
        <v>-0.61187499999999995</v>
      </c>
      <c r="F7621" s="4">
        <f t="shared" si="593"/>
        <v>0</v>
      </c>
      <c r="G7621" s="4">
        <f t="shared" si="594"/>
        <v>0</v>
      </c>
      <c r="H7621" s="7">
        <f t="shared" si="595"/>
        <v>0</v>
      </c>
      <c r="I7621" s="7"/>
      <c r="J7621">
        <v>-611.875</v>
      </c>
      <c r="K7621" s="8">
        <f t="shared" si="596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592"/>
        <v>-0.61187499999999995</v>
      </c>
      <c r="E7622" s="8">
        <f>K7651/1000</f>
        <v>-0.61187499999999995</v>
      </c>
      <c r="F7622" s="4">
        <f t="shared" si="593"/>
        <v>0</v>
      </c>
      <c r="G7622" s="4">
        <f t="shared" si="594"/>
        <v>0</v>
      </c>
      <c r="H7622" s="7">
        <f t="shared" si="595"/>
        <v>0</v>
      </c>
      <c r="I7622" s="7"/>
      <c r="J7622">
        <v>-611.875</v>
      </c>
      <c r="K7622" s="8">
        <f t="shared" si="596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592"/>
        <v>-1.0669200000000001</v>
      </c>
      <c r="E7623" s="8">
        <f>K7652/1000</f>
        <v>-1.0669200000000001</v>
      </c>
      <c r="F7623" s="4">
        <f t="shared" si="593"/>
        <v>0</v>
      </c>
      <c r="G7623" s="4">
        <f t="shared" si="594"/>
        <v>0</v>
      </c>
      <c r="H7623" s="7">
        <f t="shared" si="595"/>
        <v>0</v>
      </c>
      <c r="I7623" s="7"/>
      <c r="J7623">
        <v>-611.875</v>
      </c>
      <c r="K7623" s="8">
        <f t="shared" si="596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592"/>
        <v>-2.4540300000000004</v>
      </c>
      <c r="E7624" s="8">
        <f>K7653/1000</f>
        <v>-2.4556100000000001</v>
      </c>
      <c r="F7624" s="4">
        <f t="shared" si="593"/>
        <v>-1.5799999999996928E-3</v>
      </c>
      <c r="G7624" s="4">
        <f t="shared" si="594"/>
        <v>1.5799999999996928E-3</v>
      </c>
      <c r="H7624" s="7">
        <f t="shared" si="595"/>
        <v>2.4963999999990292E-6</v>
      </c>
      <c r="I7624" s="7"/>
      <c r="J7624">
        <v>-611.875</v>
      </c>
      <c r="K7624" s="8">
        <f t="shared" si="596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597">C7625/1000</f>
        <v>101.361</v>
      </c>
      <c r="E7625" s="8">
        <f>K7654/1000</f>
        <v>100.143</v>
      </c>
      <c r="F7625" s="4">
        <f t="shared" ref="F7625:F7688" si="598">(E7625- D7625)</f>
        <v>-1.2180000000000035</v>
      </c>
      <c r="G7625" s="4">
        <f t="shared" ref="G7625:G7688" si="599">ABS(F7625)</f>
        <v>1.2180000000000035</v>
      </c>
      <c r="H7625" s="7">
        <f t="shared" ref="H7625:H7688" si="600">(G7625^2)</f>
        <v>1.4835240000000085</v>
      </c>
      <c r="I7625" s="7"/>
      <c r="J7625">
        <v>-611.875</v>
      </c>
      <c r="K7625" s="8">
        <f t="shared" si="596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597"/>
        <v>113.669</v>
      </c>
      <c r="E7626" s="8">
        <f>K7655/1000</f>
        <v>113.735</v>
      </c>
      <c r="F7626" s="4">
        <f t="shared" si="598"/>
        <v>6.6000000000002501E-2</v>
      </c>
      <c r="G7626" s="4">
        <f t="shared" si="599"/>
        <v>6.6000000000002501E-2</v>
      </c>
      <c r="H7626" s="7">
        <f t="shared" si="600"/>
        <v>4.3560000000003301E-3</v>
      </c>
      <c r="I7626" s="7"/>
      <c r="J7626">
        <v>-611.875</v>
      </c>
      <c r="K7626" s="8">
        <f t="shared" si="596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597"/>
        <v>113.036</v>
      </c>
      <c r="E7627" s="8">
        <f>K7656/1000</f>
        <v>113.161</v>
      </c>
      <c r="F7627" s="4">
        <f t="shared" si="598"/>
        <v>0.125</v>
      </c>
      <c r="G7627" s="4">
        <f t="shared" si="599"/>
        <v>0.125</v>
      </c>
      <c r="H7627" s="7">
        <f t="shared" si="600"/>
        <v>1.5625E-2</v>
      </c>
      <c r="I7627" s="7"/>
      <c r="J7627">
        <v>-611.875</v>
      </c>
      <c r="K7627" s="8">
        <f t="shared" si="596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597"/>
        <v>112.086</v>
      </c>
      <c r="E7628" s="8">
        <f>K7657/1000</f>
        <v>112.40600000000001</v>
      </c>
      <c r="F7628" s="4">
        <f t="shared" si="598"/>
        <v>0.32000000000000739</v>
      </c>
      <c r="G7628" s="4">
        <f t="shared" si="599"/>
        <v>0.32000000000000739</v>
      </c>
      <c r="H7628" s="7">
        <f t="shared" si="600"/>
        <v>0.10240000000000472</v>
      </c>
      <c r="I7628" s="7"/>
      <c r="J7628">
        <v>-1066.92</v>
      </c>
      <c r="K7628" s="8">
        <f t="shared" si="596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597"/>
        <v>111.217</v>
      </c>
      <c r="E7629" s="8">
        <f>K7658/1000</f>
        <v>111.54</v>
      </c>
      <c r="F7629" s="4">
        <f t="shared" si="598"/>
        <v>0.3230000000000075</v>
      </c>
      <c r="G7629" s="4">
        <f t="shared" si="599"/>
        <v>0.3230000000000075</v>
      </c>
      <c r="H7629" s="7">
        <f t="shared" si="600"/>
        <v>0.10432900000000485</v>
      </c>
      <c r="I7629" s="7"/>
      <c r="J7629">
        <v>-1066.92</v>
      </c>
      <c r="K7629" s="8">
        <f t="shared" si="596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597"/>
        <v>110.608</v>
      </c>
      <c r="E7630" s="8">
        <f>K7659/1000</f>
        <v>110.971</v>
      </c>
      <c r="F7630" s="4">
        <f t="shared" si="598"/>
        <v>0.36299999999999955</v>
      </c>
      <c r="G7630" s="4">
        <f t="shared" si="599"/>
        <v>0.36299999999999955</v>
      </c>
      <c r="H7630" s="7">
        <f t="shared" si="600"/>
        <v>0.13176899999999966</v>
      </c>
      <c r="I7630" s="7"/>
      <c r="J7630">
        <v>-924.71500000000003</v>
      </c>
      <c r="K7630" s="8">
        <f t="shared" si="596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597"/>
        <v>110.413</v>
      </c>
      <c r="E7631" s="8">
        <f>K7660/1000</f>
        <v>110.776</v>
      </c>
      <c r="F7631" s="4">
        <f t="shared" si="598"/>
        <v>0.36299999999999955</v>
      </c>
      <c r="G7631" s="4">
        <f t="shared" si="599"/>
        <v>0.36299999999999955</v>
      </c>
      <c r="H7631" s="7">
        <f t="shared" si="600"/>
        <v>0.13176899999999966</v>
      </c>
      <c r="I7631" s="7"/>
      <c r="J7631">
        <v>-2772.47</v>
      </c>
      <c r="K7631" s="8">
        <f t="shared" si="596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597"/>
        <v>60.053699999999999</v>
      </c>
      <c r="E7632" s="8">
        <f>K7661/1000</f>
        <v>60.474299999999999</v>
      </c>
      <c r="F7632" s="4">
        <f t="shared" si="598"/>
        <v>0.42060000000000031</v>
      </c>
      <c r="G7632" s="4">
        <f t="shared" si="599"/>
        <v>0.42060000000000031</v>
      </c>
      <c r="H7632" s="7">
        <f t="shared" si="600"/>
        <v>0.17690436000000026</v>
      </c>
      <c r="I7632" s="7"/>
      <c r="J7632">
        <v>58639.8</v>
      </c>
      <c r="K7632" s="8">
        <f t="shared" si="596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597"/>
        <v>-0.92471500000000006</v>
      </c>
      <c r="E7633" s="8">
        <f>K7662/1000</f>
        <v>-0.92471500000000006</v>
      </c>
      <c r="F7633" s="4">
        <f t="shared" si="598"/>
        <v>0</v>
      </c>
      <c r="G7633" s="4">
        <f t="shared" si="599"/>
        <v>0</v>
      </c>
      <c r="H7633" s="7">
        <f t="shared" si="600"/>
        <v>0</v>
      </c>
      <c r="I7633" s="7"/>
      <c r="J7633">
        <v>60677.599999999999</v>
      </c>
      <c r="K7633" s="8">
        <f t="shared" si="596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597"/>
        <v>-0.61187499999999995</v>
      </c>
      <c r="E7634" s="8">
        <f>K7663/1000</f>
        <v>-0.61187499999999995</v>
      </c>
      <c r="F7634" s="4">
        <f t="shared" si="598"/>
        <v>0</v>
      </c>
      <c r="G7634" s="4">
        <f t="shared" si="599"/>
        <v>0</v>
      </c>
      <c r="H7634" s="7">
        <f t="shared" si="600"/>
        <v>0</v>
      </c>
      <c r="I7634" s="7"/>
      <c r="J7634">
        <v>72446.399999999994</v>
      </c>
      <c r="K7634" s="8">
        <f t="shared" si="596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597"/>
        <v>-0.61187499999999995</v>
      </c>
      <c r="E7635" s="8">
        <f>K7664/1000</f>
        <v>-0.61187499999999995</v>
      </c>
      <c r="F7635" s="4">
        <f t="shared" si="598"/>
        <v>0</v>
      </c>
      <c r="G7635" s="4">
        <f t="shared" si="599"/>
        <v>0</v>
      </c>
      <c r="H7635" s="7">
        <f t="shared" si="600"/>
        <v>0</v>
      </c>
      <c r="I7635" s="7"/>
      <c r="J7635">
        <v>-924.71500000000003</v>
      </c>
      <c r="K7635" s="8">
        <f t="shared" si="596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597"/>
        <v>-0.61187499999999995</v>
      </c>
      <c r="E7636" s="8">
        <f>K7665/1000</f>
        <v>-0.61187499999999995</v>
      </c>
      <c r="F7636" s="4">
        <f t="shared" si="598"/>
        <v>0</v>
      </c>
      <c r="G7636" s="4">
        <f t="shared" si="599"/>
        <v>0</v>
      </c>
      <c r="H7636" s="7">
        <f t="shared" si="600"/>
        <v>0</v>
      </c>
      <c r="I7636" s="7"/>
      <c r="J7636">
        <v>-924.71500000000003</v>
      </c>
      <c r="K7636" s="8">
        <f t="shared" si="596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597"/>
        <v>-0.61187499999999995</v>
      </c>
      <c r="E7637" s="8">
        <f>K7666/1000</f>
        <v>-0.61187499999999995</v>
      </c>
      <c r="F7637" s="4">
        <f t="shared" si="598"/>
        <v>0</v>
      </c>
      <c r="G7637" s="4">
        <f t="shared" si="599"/>
        <v>0</v>
      </c>
      <c r="H7637" s="7">
        <f t="shared" si="600"/>
        <v>0</v>
      </c>
      <c r="I7637" s="7"/>
      <c r="J7637">
        <v>-924.71500000000003</v>
      </c>
      <c r="K7637" s="8">
        <f t="shared" si="596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597"/>
        <v>-0.61187499999999995</v>
      </c>
      <c r="E7638" s="8">
        <f>K7667/1000</f>
        <v>-0.61187499999999995</v>
      </c>
      <c r="F7638" s="4">
        <f t="shared" si="598"/>
        <v>0</v>
      </c>
      <c r="G7638" s="4">
        <f t="shared" si="599"/>
        <v>0</v>
      </c>
      <c r="H7638" s="7">
        <f t="shared" si="600"/>
        <v>0</v>
      </c>
      <c r="I7638" s="7"/>
      <c r="J7638">
        <v>-924.71500000000003</v>
      </c>
      <c r="K7638" s="8">
        <f t="shared" si="596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597"/>
        <v>-0.61187499999999995</v>
      </c>
      <c r="E7639" s="8">
        <f>K7668/1000</f>
        <v>-0.61187499999999995</v>
      </c>
      <c r="F7639" s="4">
        <f t="shared" si="598"/>
        <v>0</v>
      </c>
      <c r="G7639" s="4">
        <f t="shared" si="599"/>
        <v>0</v>
      </c>
      <c r="H7639" s="7">
        <f t="shared" si="600"/>
        <v>0</v>
      </c>
      <c r="I7639" s="7"/>
      <c r="J7639">
        <v>-611.875</v>
      </c>
      <c r="K7639" s="8">
        <f t="shared" si="596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597"/>
        <v>-0.61187499999999995</v>
      </c>
      <c r="E7640" s="8">
        <f>K7669/1000</f>
        <v>-0.61187499999999995</v>
      </c>
      <c r="F7640" s="4">
        <f t="shared" si="598"/>
        <v>0</v>
      </c>
      <c r="G7640" s="4">
        <f t="shared" si="599"/>
        <v>0</v>
      </c>
      <c r="H7640" s="7">
        <f t="shared" si="600"/>
        <v>0</v>
      </c>
      <c r="I7640" s="7"/>
      <c r="J7640">
        <v>-611.875</v>
      </c>
      <c r="K7640" s="8">
        <f t="shared" si="596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597"/>
        <v>-0.61187499999999995</v>
      </c>
      <c r="E7641" s="8">
        <f>K7670/1000</f>
        <v>-0.61187499999999995</v>
      </c>
      <c r="F7641" s="4">
        <f t="shared" si="598"/>
        <v>0</v>
      </c>
      <c r="G7641" s="4">
        <f t="shared" si="599"/>
        <v>0</v>
      </c>
      <c r="H7641" s="7">
        <f t="shared" si="600"/>
        <v>0</v>
      </c>
      <c r="I7641" s="7"/>
      <c r="J7641">
        <v>-611.875</v>
      </c>
      <c r="K7641" s="8">
        <f t="shared" si="596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597"/>
        <v>-0.61187499999999995</v>
      </c>
      <c r="E7642" s="8">
        <f>K7671/1000</f>
        <v>-0.61187499999999995</v>
      </c>
      <c r="F7642" s="4">
        <f t="shared" si="598"/>
        <v>0</v>
      </c>
      <c r="G7642" s="4">
        <f t="shared" si="599"/>
        <v>0</v>
      </c>
      <c r="H7642" s="7">
        <f t="shared" si="600"/>
        <v>0</v>
      </c>
      <c r="I7642" s="7"/>
      <c r="J7642">
        <v>-611.875</v>
      </c>
      <c r="K7642" s="8">
        <f t="shared" si="596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597"/>
        <v>-0.61187499999999995</v>
      </c>
      <c r="E7643" s="8">
        <f>K7672/1000</f>
        <v>-0.61187499999999995</v>
      </c>
      <c r="F7643" s="4">
        <f t="shared" si="598"/>
        <v>0</v>
      </c>
      <c r="G7643" s="4">
        <f t="shared" si="599"/>
        <v>0</v>
      </c>
      <c r="H7643" s="7">
        <f t="shared" si="600"/>
        <v>0</v>
      </c>
      <c r="I7643" s="7"/>
      <c r="J7643">
        <v>-611.875</v>
      </c>
      <c r="K7643" s="8">
        <f t="shared" si="596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597"/>
        <v>-0.61187499999999995</v>
      </c>
      <c r="E7644" s="8">
        <f>K7673/1000</f>
        <v>-0.61187499999999995</v>
      </c>
      <c r="F7644" s="4">
        <f t="shared" si="598"/>
        <v>0</v>
      </c>
      <c r="G7644" s="4">
        <f t="shared" si="599"/>
        <v>0</v>
      </c>
      <c r="H7644" s="7">
        <f t="shared" si="600"/>
        <v>0</v>
      </c>
      <c r="I7644" s="7"/>
      <c r="J7644">
        <v>-611.875</v>
      </c>
      <c r="K7644" s="8">
        <f t="shared" si="596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597"/>
        <v>-0.61187499999999995</v>
      </c>
      <c r="E7645" s="8">
        <f>K7674/1000</f>
        <v>-0.61187499999999995</v>
      </c>
      <c r="F7645" s="4">
        <f t="shared" si="598"/>
        <v>0</v>
      </c>
      <c r="G7645" s="4">
        <f t="shared" si="599"/>
        <v>0</v>
      </c>
      <c r="H7645" s="7">
        <f t="shared" si="600"/>
        <v>0</v>
      </c>
      <c r="I7645" s="7"/>
      <c r="J7645">
        <v>-611.875</v>
      </c>
      <c r="K7645" s="8">
        <f t="shared" si="596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597"/>
        <v>-0.61187499999999995</v>
      </c>
      <c r="E7646" s="8">
        <f>K7675/1000</f>
        <v>-0.61187499999999995</v>
      </c>
      <c r="F7646" s="4">
        <f t="shared" si="598"/>
        <v>0</v>
      </c>
      <c r="G7646" s="4">
        <f t="shared" si="599"/>
        <v>0</v>
      </c>
      <c r="H7646" s="7">
        <f t="shared" si="600"/>
        <v>0</v>
      </c>
      <c r="I7646" s="7"/>
      <c r="J7646">
        <v>-611.875</v>
      </c>
      <c r="K7646" s="8">
        <f t="shared" si="596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597"/>
        <v>-1.0669200000000001</v>
      </c>
      <c r="E7647" s="8">
        <f>K7676/1000</f>
        <v>-1.0669200000000001</v>
      </c>
      <c r="F7647" s="4">
        <f t="shared" si="598"/>
        <v>0</v>
      </c>
      <c r="G7647" s="4">
        <f t="shared" si="599"/>
        <v>0</v>
      </c>
      <c r="H7647" s="7">
        <f t="shared" si="600"/>
        <v>0</v>
      </c>
      <c r="I7647" s="7"/>
      <c r="J7647">
        <v>-611.875</v>
      </c>
      <c r="K7647" s="8">
        <f t="shared" si="596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597"/>
        <v>-1.0669200000000001</v>
      </c>
      <c r="E7648" s="8">
        <f>K7677/1000</f>
        <v>-1.0669200000000001</v>
      </c>
      <c r="F7648" s="4">
        <f t="shared" si="598"/>
        <v>0</v>
      </c>
      <c r="G7648" s="4">
        <f t="shared" si="599"/>
        <v>0</v>
      </c>
      <c r="H7648" s="7">
        <f t="shared" si="600"/>
        <v>0</v>
      </c>
      <c r="I7648" s="7"/>
      <c r="J7648">
        <v>-611.875</v>
      </c>
      <c r="K7648" s="8">
        <f t="shared" si="596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597"/>
        <v>-2.3106100000000001</v>
      </c>
      <c r="E7649" s="8">
        <f>K7678/1000</f>
        <v>-2.30871</v>
      </c>
      <c r="F7649" s="4">
        <f t="shared" si="598"/>
        <v>1.9000000000000128E-3</v>
      </c>
      <c r="G7649" s="4">
        <f t="shared" si="599"/>
        <v>1.9000000000000128E-3</v>
      </c>
      <c r="H7649" s="7">
        <f t="shared" si="600"/>
        <v>3.6100000000000484E-6</v>
      </c>
      <c r="I7649" s="7"/>
      <c r="J7649">
        <v>-611.875</v>
      </c>
      <c r="K7649" s="8">
        <f t="shared" si="596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597"/>
        <v>94.2971</v>
      </c>
      <c r="E7650" s="8">
        <f>K7679/1000</f>
        <v>94.329100000000011</v>
      </c>
      <c r="F7650" s="4">
        <f t="shared" si="598"/>
        <v>3.2000000000010687E-2</v>
      </c>
      <c r="G7650" s="4">
        <f t="shared" si="599"/>
        <v>3.2000000000010687E-2</v>
      </c>
      <c r="H7650" s="7">
        <f t="shared" si="600"/>
        <v>1.0240000000006839E-3</v>
      </c>
      <c r="I7650" s="7"/>
      <c r="J7650">
        <v>-611.875</v>
      </c>
      <c r="K7650" s="8">
        <f t="shared" si="596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597"/>
        <v>112.383</v>
      </c>
      <c r="E7651" s="8">
        <f>K7680/1000</f>
        <v>112.508</v>
      </c>
      <c r="F7651" s="4">
        <f t="shared" si="598"/>
        <v>0.125</v>
      </c>
      <c r="G7651" s="4">
        <f t="shared" si="599"/>
        <v>0.125</v>
      </c>
      <c r="H7651" s="7">
        <f t="shared" si="600"/>
        <v>1.5625E-2</v>
      </c>
      <c r="I7651" s="7"/>
      <c r="J7651">
        <v>-611.875</v>
      </c>
      <c r="K7651" s="8">
        <f t="shared" si="596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597"/>
        <v>111.42100000000001</v>
      </c>
      <c r="E7652" s="8">
        <f>K7681/1000</f>
        <v>111.746</v>
      </c>
      <c r="F7652" s="4">
        <f t="shared" si="598"/>
        <v>0.32499999999998863</v>
      </c>
      <c r="G7652" s="4">
        <f t="shared" si="599"/>
        <v>0.32499999999998863</v>
      </c>
      <c r="H7652" s="7">
        <f t="shared" si="600"/>
        <v>0.10562499999999261</v>
      </c>
      <c r="I7652" s="7"/>
      <c r="J7652">
        <v>-1066.92</v>
      </c>
      <c r="K7652" s="8">
        <f t="shared" si="596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597"/>
        <v>110.464</v>
      </c>
      <c r="E7653" s="8">
        <f>K7682/1000</f>
        <v>110.78400000000001</v>
      </c>
      <c r="F7653" s="4">
        <f t="shared" si="598"/>
        <v>0.32000000000000739</v>
      </c>
      <c r="G7653" s="4">
        <f t="shared" si="599"/>
        <v>0.32000000000000739</v>
      </c>
      <c r="H7653" s="7">
        <f t="shared" si="600"/>
        <v>0.10240000000000472</v>
      </c>
      <c r="I7653" s="7"/>
      <c r="J7653">
        <v>-2455.61</v>
      </c>
      <c r="K7653" s="8">
        <f t="shared" si="596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597"/>
        <v>109.934</v>
      </c>
      <c r="E7654" s="8">
        <f>K7683/1000</f>
        <v>110.261</v>
      </c>
      <c r="F7654" s="4">
        <f t="shared" si="598"/>
        <v>0.32699999999999818</v>
      </c>
      <c r="G7654" s="4">
        <f t="shared" si="599"/>
        <v>0.32699999999999818</v>
      </c>
      <c r="H7654" s="7">
        <f t="shared" si="600"/>
        <v>0.10692899999999882</v>
      </c>
      <c r="I7654" s="7"/>
      <c r="J7654">
        <v>100143</v>
      </c>
      <c r="K7654" s="8">
        <f t="shared" si="596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597"/>
        <v>109.85899999999999</v>
      </c>
      <c r="E7655" s="8">
        <f>K7684/1000</f>
        <v>110.259</v>
      </c>
      <c r="F7655" s="4">
        <f t="shared" si="598"/>
        <v>0.40000000000000568</v>
      </c>
      <c r="G7655" s="4">
        <f t="shared" si="599"/>
        <v>0.40000000000000568</v>
      </c>
      <c r="H7655" s="7">
        <f t="shared" si="600"/>
        <v>0.16000000000000456</v>
      </c>
      <c r="I7655" s="7"/>
      <c r="J7655">
        <v>113735</v>
      </c>
      <c r="K7655" s="8">
        <f t="shared" si="596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597"/>
        <v>71.411500000000004</v>
      </c>
      <c r="E7656" s="8">
        <f>K7685/1000</f>
        <v>71.92110000000001</v>
      </c>
      <c r="F7656" s="4">
        <f t="shared" si="598"/>
        <v>0.50960000000000605</v>
      </c>
      <c r="G7656" s="4">
        <f t="shared" si="599"/>
        <v>0.50960000000000605</v>
      </c>
      <c r="H7656" s="7">
        <f t="shared" si="600"/>
        <v>0.25969216000000617</v>
      </c>
      <c r="I7656" s="7"/>
      <c r="J7656">
        <v>113161</v>
      </c>
      <c r="K7656" s="8">
        <f t="shared" si="596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597"/>
        <v>-0.92471500000000006</v>
      </c>
      <c r="E7657" s="8">
        <f>K7686/1000</f>
        <v>-0.92471500000000006</v>
      </c>
      <c r="F7657" s="4">
        <f t="shared" si="598"/>
        <v>0</v>
      </c>
      <c r="G7657" s="4">
        <f t="shared" si="599"/>
        <v>0</v>
      </c>
      <c r="H7657" s="7">
        <f t="shared" si="600"/>
        <v>0</v>
      </c>
      <c r="I7657" s="7"/>
      <c r="J7657">
        <v>112406</v>
      </c>
      <c r="K7657" s="8">
        <f t="shared" si="596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597"/>
        <v>-0.61187499999999995</v>
      </c>
      <c r="E7658" s="8">
        <f>K7687/1000</f>
        <v>-0.61187499999999995</v>
      </c>
      <c r="F7658" s="4">
        <f t="shared" si="598"/>
        <v>0</v>
      </c>
      <c r="G7658" s="4">
        <f t="shared" si="599"/>
        <v>0</v>
      </c>
      <c r="H7658" s="7">
        <f t="shared" si="600"/>
        <v>0</v>
      </c>
      <c r="I7658" s="7"/>
      <c r="J7658">
        <v>111540</v>
      </c>
      <c r="K7658" s="8">
        <f t="shared" si="596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597"/>
        <v>-0.61187499999999995</v>
      </c>
      <c r="E7659" s="8">
        <f>K7688/1000</f>
        <v>-0.61187499999999995</v>
      </c>
      <c r="F7659" s="4">
        <f t="shared" si="598"/>
        <v>0</v>
      </c>
      <c r="G7659" s="4">
        <f t="shared" si="599"/>
        <v>0</v>
      </c>
      <c r="H7659" s="7">
        <f t="shared" si="600"/>
        <v>0</v>
      </c>
      <c r="I7659" s="7"/>
      <c r="J7659">
        <v>110971</v>
      </c>
      <c r="K7659" s="8">
        <f t="shared" si="596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597"/>
        <v>-0.61187499999999995</v>
      </c>
      <c r="E7660" s="8">
        <f>K7689/1000</f>
        <v>-0.61187499999999995</v>
      </c>
      <c r="F7660" s="4">
        <f t="shared" si="598"/>
        <v>0</v>
      </c>
      <c r="G7660" s="4">
        <f t="shared" si="599"/>
        <v>0</v>
      </c>
      <c r="H7660" s="7">
        <f t="shared" si="600"/>
        <v>0</v>
      </c>
      <c r="I7660" s="7"/>
      <c r="J7660">
        <v>110776</v>
      </c>
      <c r="K7660" s="8">
        <f t="shared" ref="K7660:K7723" si="60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597"/>
        <v>-0.61187499999999995</v>
      </c>
      <c r="E7661" s="8">
        <f>K7690/1000</f>
        <v>-0.61187499999999995</v>
      </c>
      <c r="F7661" s="4">
        <f t="shared" si="598"/>
        <v>0</v>
      </c>
      <c r="G7661" s="4">
        <f t="shared" si="599"/>
        <v>0</v>
      </c>
      <c r="H7661" s="7">
        <f t="shared" si="600"/>
        <v>0</v>
      </c>
      <c r="I7661" s="7"/>
      <c r="J7661">
        <v>60474.3</v>
      </c>
      <c r="K7661" s="8">
        <f t="shared" si="60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597"/>
        <v>-0.61187499999999995</v>
      </c>
      <c r="E7662" s="8">
        <f>K7691/1000</f>
        <v>-0.61187499999999995</v>
      </c>
      <c r="F7662" s="4">
        <f t="shared" si="598"/>
        <v>0</v>
      </c>
      <c r="G7662" s="4">
        <f t="shared" si="599"/>
        <v>0</v>
      </c>
      <c r="H7662" s="7">
        <f t="shared" si="600"/>
        <v>0</v>
      </c>
      <c r="I7662" s="7"/>
      <c r="J7662">
        <v>-924.71500000000003</v>
      </c>
      <c r="K7662" s="8">
        <f t="shared" si="60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597"/>
        <v>-0.61187499999999995</v>
      </c>
      <c r="E7663" s="8">
        <f>K7692/1000</f>
        <v>-0.61187499999999995</v>
      </c>
      <c r="F7663" s="4">
        <f t="shared" si="598"/>
        <v>0</v>
      </c>
      <c r="G7663" s="4">
        <f t="shared" si="599"/>
        <v>0</v>
      </c>
      <c r="H7663" s="7">
        <f t="shared" si="600"/>
        <v>0</v>
      </c>
      <c r="I7663" s="7"/>
      <c r="J7663">
        <v>-611.875</v>
      </c>
      <c r="K7663" s="8">
        <f t="shared" si="60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597"/>
        <v>-0.61187499999999995</v>
      </c>
      <c r="E7664" s="8">
        <f>K7693/1000</f>
        <v>-0.61187499999999995</v>
      </c>
      <c r="F7664" s="4">
        <f t="shared" si="598"/>
        <v>0</v>
      </c>
      <c r="G7664" s="4">
        <f t="shared" si="599"/>
        <v>0</v>
      </c>
      <c r="H7664" s="7">
        <f t="shared" si="600"/>
        <v>0</v>
      </c>
      <c r="I7664" s="7"/>
      <c r="J7664">
        <v>-611.875</v>
      </c>
      <c r="K7664" s="8">
        <f t="shared" si="60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597"/>
        <v>-0.61187499999999995</v>
      </c>
      <c r="E7665" s="8">
        <f>K7694/1000</f>
        <v>-0.61187499999999995</v>
      </c>
      <c r="F7665" s="4">
        <f t="shared" si="598"/>
        <v>0</v>
      </c>
      <c r="G7665" s="4">
        <f t="shared" si="599"/>
        <v>0</v>
      </c>
      <c r="H7665" s="7">
        <f t="shared" si="600"/>
        <v>0</v>
      </c>
      <c r="I7665" s="7"/>
      <c r="J7665">
        <v>-611.875</v>
      </c>
      <c r="K7665" s="8">
        <f t="shared" si="60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597"/>
        <v>-0.61187499999999995</v>
      </c>
      <c r="E7666" s="8">
        <f>K7695/1000</f>
        <v>-0.61187499999999995</v>
      </c>
      <c r="F7666" s="4">
        <f t="shared" si="598"/>
        <v>0</v>
      </c>
      <c r="G7666" s="4">
        <f t="shared" si="599"/>
        <v>0</v>
      </c>
      <c r="H7666" s="7">
        <f t="shared" si="600"/>
        <v>0</v>
      </c>
      <c r="I7666" s="7"/>
      <c r="J7666">
        <v>-611.875</v>
      </c>
      <c r="K7666" s="8">
        <f t="shared" si="60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597"/>
        <v>-0.61187499999999995</v>
      </c>
      <c r="E7667" s="8">
        <f>K7696/1000</f>
        <v>-0.61187499999999995</v>
      </c>
      <c r="F7667" s="4">
        <f t="shared" si="598"/>
        <v>0</v>
      </c>
      <c r="G7667" s="4">
        <f t="shared" si="599"/>
        <v>0</v>
      </c>
      <c r="H7667" s="7">
        <f t="shared" si="600"/>
        <v>0</v>
      </c>
      <c r="I7667" s="7"/>
      <c r="J7667">
        <v>-611.875</v>
      </c>
      <c r="K7667" s="8">
        <f t="shared" si="60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597"/>
        <v>-0.61187499999999995</v>
      </c>
      <c r="E7668" s="8">
        <f>K7697/1000</f>
        <v>-0.61187499999999995</v>
      </c>
      <c r="F7668" s="4">
        <f t="shared" si="598"/>
        <v>0</v>
      </c>
      <c r="G7668" s="4">
        <f t="shared" si="599"/>
        <v>0</v>
      </c>
      <c r="H7668" s="7">
        <f t="shared" si="600"/>
        <v>0</v>
      </c>
      <c r="I7668" s="7"/>
      <c r="J7668">
        <v>-611.875</v>
      </c>
      <c r="K7668" s="8">
        <f t="shared" si="60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597"/>
        <v>-0.61187499999999995</v>
      </c>
      <c r="E7669" s="8">
        <f>K7698/1000</f>
        <v>-0.61187499999999995</v>
      </c>
      <c r="F7669" s="4">
        <f t="shared" si="598"/>
        <v>0</v>
      </c>
      <c r="G7669" s="4">
        <f t="shared" si="599"/>
        <v>0</v>
      </c>
      <c r="H7669" s="7">
        <f t="shared" si="600"/>
        <v>0</v>
      </c>
      <c r="I7669" s="7"/>
      <c r="J7669">
        <v>-611.875</v>
      </c>
      <c r="K7669" s="8">
        <f t="shared" si="60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597"/>
        <v>-0.61187499999999995</v>
      </c>
      <c r="E7670" s="8">
        <f>K7699/1000</f>
        <v>-0.61187499999999995</v>
      </c>
      <c r="F7670" s="4">
        <f t="shared" si="598"/>
        <v>0</v>
      </c>
      <c r="G7670" s="4">
        <f t="shared" si="599"/>
        <v>0</v>
      </c>
      <c r="H7670" s="7">
        <f t="shared" si="600"/>
        <v>0</v>
      </c>
      <c r="I7670" s="7"/>
      <c r="J7670">
        <v>-611.875</v>
      </c>
      <c r="K7670" s="8">
        <f t="shared" si="60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597"/>
        <v>-1.0669200000000001</v>
      </c>
      <c r="E7671" s="8">
        <f>K7700/1000</f>
        <v>-1.0669200000000001</v>
      </c>
      <c r="F7671" s="4">
        <f t="shared" si="598"/>
        <v>0</v>
      </c>
      <c r="G7671" s="4">
        <f t="shared" si="599"/>
        <v>0</v>
      </c>
      <c r="H7671" s="7">
        <f t="shared" si="600"/>
        <v>0</v>
      </c>
      <c r="I7671" s="7"/>
      <c r="J7671">
        <v>-611.875</v>
      </c>
      <c r="K7671" s="8">
        <f t="shared" si="60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597"/>
        <v>-2.47553</v>
      </c>
      <c r="E7672" s="8">
        <f>K7701/1000</f>
        <v>-2.4771700000000001</v>
      </c>
      <c r="F7672" s="4">
        <f t="shared" si="598"/>
        <v>-1.6400000000000858E-3</v>
      </c>
      <c r="G7672" s="4">
        <f t="shared" si="599"/>
        <v>1.6400000000000858E-3</v>
      </c>
      <c r="H7672" s="7">
        <f t="shared" si="600"/>
        <v>2.6896000000002817E-6</v>
      </c>
      <c r="I7672" s="7"/>
      <c r="J7672">
        <v>-611.875</v>
      </c>
      <c r="K7672" s="8">
        <f t="shared" si="60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597"/>
        <v>107.17</v>
      </c>
      <c r="E7673" s="8">
        <f>K7702/1000</f>
        <v>107.747</v>
      </c>
      <c r="F7673" s="4">
        <f t="shared" si="598"/>
        <v>0.57699999999999818</v>
      </c>
      <c r="G7673" s="4">
        <f t="shared" si="599"/>
        <v>0.57699999999999818</v>
      </c>
      <c r="H7673" s="7">
        <f t="shared" si="600"/>
        <v>0.33292899999999792</v>
      </c>
      <c r="I7673" s="7"/>
      <c r="J7673">
        <v>-611.875</v>
      </c>
      <c r="K7673" s="8">
        <f t="shared" si="60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597"/>
        <v>113.179</v>
      </c>
      <c r="E7674" s="8">
        <f>K7703/1000</f>
        <v>113.282</v>
      </c>
      <c r="F7674" s="4">
        <f t="shared" si="598"/>
        <v>0.10299999999999443</v>
      </c>
      <c r="G7674" s="4">
        <f t="shared" si="599"/>
        <v>0.10299999999999443</v>
      </c>
      <c r="H7674" s="7">
        <f t="shared" si="600"/>
        <v>1.0608999999998852E-2</v>
      </c>
      <c r="I7674" s="7"/>
      <c r="J7674">
        <v>-611.875</v>
      </c>
      <c r="K7674" s="8">
        <f t="shared" si="60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597"/>
        <v>112.062</v>
      </c>
      <c r="E7675" s="8">
        <f>K7704/1000</f>
        <v>112.143</v>
      </c>
      <c r="F7675" s="4">
        <f t="shared" si="598"/>
        <v>8.100000000000307E-2</v>
      </c>
      <c r="G7675" s="4">
        <f t="shared" si="599"/>
        <v>8.100000000000307E-2</v>
      </c>
      <c r="H7675" s="7">
        <f t="shared" si="600"/>
        <v>6.561000000000497E-3</v>
      </c>
      <c r="I7675" s="7"/>
      <c r="J7675">
        <v>-611.875</v>
      </c>
      <c r="K7675" s="8">
        <f t="shared" si="60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597"/>
        <v>111.318</v>
      </c>
      <c r="E7676" s="8">
        <f>K7705/1000</f>
        <v>111.455</v>
      </c>
      <c r="F7676" s="4">
        <f t="shared" si="598"/>
        <v>0.13700000000000045</v>
      </c>
      <c r="G7676" s="4">
        <f t="shared" si="599"/>
        <v>0.13700000000000045</v>
      </c>
      <c r="H7676" s="7">
        <f t="shared" si="600"/>
        <v>1.8769000000000126E-2</v>
      </c>
      <c r="I7676" s="7"/>
      <c r="J7676">
        <v>-1066.92</v>
      </c>
      <c r="K7676" s="8">
        <f t="shared" si="60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597"/>
        <v>110.53100000000001</v>
      </c>
      <c r="E7677" s="8">
        <f>K7706/1000</f>
        <v>110.554</v>
      </c>
      <c r="F7677" s="4">
        <f t="shared" si="598"/>
        <v>2.2999999999996135E-2</v>
      </c>
      <c r="G7677" s="4">
        <f t="shared" si="599"/>
        <v>2.2999999999996135E-2</v>
      </c>
      <c r="H7677" s="7">
        <f t="shared" si="600"/>
        <v>5.2899999999982215E-4</v>
      </c>
      <c r="I7677" s="7"/>
      <c r="J7677">
        <v>-1066.92</v>
      </c>
      <c r="K7677" s="8">
        <f t="shared" si="60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597"/>
        <v>71.643600000000006</v>
      </c>
      <c r="E7678" s="8">
        <f>K7707/1000</f>
        <v>73.001499999999993</v>
      </c>
      <c r="F7678" s="4">
        <f t="shared" si="598"/>
        <v>1.3578999999999866</v>
      </c>
      <c r="G7678" s="4">
        <f t="shared" si="599"/>
        <v>1.3578999999999866</v>
      </c>
      <c r="H7678" s="7">
        <f t="shared" si="600"/>
        <v>1.8438924099999634</v>
      </c>
      <c r="I7678" s="7"/>
      <c r="J7678">
        <v>-2308.71</v>
      </c>
      <c r="K7678" s="8">
        <f t="shared" si="60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597"/>
        <v>82.735500000000002</v>
      </c>
      <c r="E7679" s="8">
        <f>K7708/1000</f>
        <v>84.737300000000005</v>
      </c>
      <c r="F7679" s="4">
        <f t="shared" si="598"/>
        <v>2.0018000000000029</v>
      </c>
      <c r="G7679" s="4">
        <f t="shared" si="599"/>
        <v>2.0018000000000029</v>
      </c>
      <c r="H7679" s="7">
        <f t="shared" si="600"/>
        <v>4.0072032400000115</v>
      </c>
      <c r="I7679" s="7"/>
      <c r="J7679">
        <v>94329.1</v>
      </c>
      <c r="K7679" s="8">
        <f t="shared" si="60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597"/>
        <v>58.243000000000002</v>
      </c>
      <c r="E7680" s="8">
        <f>K7709/1000</f>
        <v>58.6295</v>
      </c>
      <c r="F7680" s="4">
        <f t="shared" si="598"/>
        <v>0.38649999999999807</v>
      </c>
      <c r="G7680" s="4">
        <f t="shared" si="599"/>
        <v>0.38649999999999807</v>
      </c>
      <c r="H7680" s="7">
        <f t="shared" si="600"/>
        <v>0.1493822499999985</v>
      </c>
      <c r="I7680" s="7"/>
      <c r="J7680">
        <v>112508</v>
      </c>
      <c r="K7680" s="8">
        <f t="shared" si="60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597"/>
        <v>-0.92471500000000006</v>
      </c>
      <c r="E7681" s="8">
        <f>K7710/1000</f>
        <v>-0.92471500000000006</v>
      </c>
      <c r="F7681" s="4">
        <f t="shared" si="598"/>
        <v>0</v>
      </c>
      <c r="G7681" s="4">
        <f t="shared" si="599"/>
        <v>0</v>
      </c>
      <c r="H7681" s="7">
        <f t="shared" si="600"/>
        <v>0</v>
      </c>
      <c r="I7681" s="7"/>
      <c r="J7681">
        <v>111746</v>
      </c>
      <c r="K7681" s="8">
        <f t="shared" si="60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597"/>
        <v>-0.61187499999999995</v>
      </c>
      <c r="E7682" s="8">
        <f>K7711/1000</f>
        <v>-0.61187499999999995</v>
      </c>
      <c r="F7682" s="4">
        <f t="shared" si="598"/>
        <v>0</v>
      </c>
      <c r="G7682" s="4">
        <f t="shared" si="599"/>
        <v>0</v>
      </c>
      <c r="H7682" s="7">
        <f t="shared" si="600"/>
        <v>0</v>
      </c>
      <c r="I7682" s="7"/>
      <c r="J7682">
        <v>110784</v>
      </c>
      <c r="K7682" s="8">
        <f t="shared" si="60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597"/>
        <v>-0.61187499999999995</v>
      </c>
      <c r="E7683" s="8">
        <f>K7712/1000</f>
        <v>-0.61187499999999995</v>
      </c>
      <c r="F7683" s="4">
        <f t="shared" si="598"/>
        <v>0</v>
      </c>
      <c r="G7683" s="4">
        <f t="shared" si="599"/>
        <v>0</v>
      </c>
      <c r="H7683" s="7">
        <f t="shared" si="600"/>
        <v>0</v>
      </c>
      <c r="I7683" s="7"/>
      <c r="J7683">
        <v>110261</v>
      </c>
      <c r="K7683" s="8">
        <f t="shared" si="60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597"/>
        <v>-0.61187499999999995</v>
      </c>
      <c r="E7684" s="8">
        <f>K7713/1000</f>
        <v>-0.61187499999999995</v>
      </c>
      <c r="F7684" s="4">
        <f t="shared" si="598"/>
        <v>0</v>
      </c>
      <c r="G7684" s="4">
        <f t="shared" si="599"/>
        <v>0</v>
      </c>
      <c r="H7684" s="7">
        <f t="shared" si="600"/>
        <v>0</v>
      </c>
      <c r="I7684" s="7"/>
      <c r="J7684">
        <v>110259</v>
      </c>
      <c r="K7684" s="8">
        <f t="shared" si="60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597"/>
        <v>-0.61187499999999995</v>
      </c>
      <c r="E7685" s="8">
        <f>K7714/1000</f>
        <v>-0.61187499999999995</v>
      </c>
      <c r="F7685" s="4">
        <f t="shared" si="598"/>
        <v>0</v>
      </c>
      <c r="G7685" s="4">
        <f t="shared" si="599"/>
        <v>0</v>
      </c>
      <c r="H7685" s="7">
        <f t="shared" si="600"/>
        <v>0</v>
      </c>
      <c r="I7685" s="7"/>
      <c r="J7685">
        <v>71921.100000000006</v>
      </c>
      <c r="K7685" s="8">
        <f t="shared" si="60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597"/>
        <v>-0.61187499999999995</v>
      </c>
      <c r="E7686" s="8">
        <f>K7715/1000</f>
        <v>-0.61187499999999995</v>
      </c>
      <c r="F7686" s="4">
        <f t="shared" si="598"/>
        <v>0</v>
      </c>
      <c r="G7686" s="4">
        <f t="shared" si="599"/>
        <v>0</v>
      </c>
      <c r="H7686" s="7">
        <f t="shared" si="600"/>
        <v>0</v>
      </c>
      <c r="I7686" s="7"/>
      <c r="J7686">
        <v>-924.71500000000003</v>
      </c>
      <c r="K7686" s="8">
        <f t="shared" si="60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597"/>
        <v>-0.61187499999999995</v>
      </c>
      <c r="E7687" s="8">
        <f>K7716/1000</f>
        <v>-0.61187499999999995</v>
      </c>
      <c r="F7687" s="4">
        <f t="shared" si="598"/>
        <v>0</v>
      </c>
      <c r="G7687" s="4">
        <f t="shared" si="599"/>
        <v>0</v>
      </c>
      <c r="H7687" s="7">
        <f t="shared" si="600"/>
        <v>0</v>
      </c>
      <c r="I7687" s="7"/>
      <c r="J7687">
        <v>-611.875</v>
      </c>
      <c r="K7687" s="8">
        <f t="shared" si="60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597"/>
        <v>-0.61187499999999995</v>
      </c>
      <c r="E7688" s="8">
        <f>K7717/1000</f>
        <v>-0.61187499999999995</v>
      </c>
      <c r="F7688" s="4">
        <f t="shared" si="598"/>
        <v>0</v>
      </c>
      <c r="G7688" s="4">
        <f t="shared" si="599"/>
        <v>0</v>
      </c>
      <c r="H7688" s="7">
        <f t="shared" si="600"/>
        <v>0</v>
      </c>
      <c r="I7688" s="7"/>
      <c r="J7688">
        <v>-611.875</v>
      </c>
      <c r="K7688" s="8">
        <f t="shared" si="60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602">C7689/1000</f>
        <v>-0.61187499999999995</v>
      </c>
      <c r="E7689" s="8">
        <f>K7718/1000</f>
        <v>-0.61187499999999995</v>
      </c>
      <c r="F7689" s="4">
        <f t="shared" ref="F7689:F7752" si="603">(E7689- D7689)</f>
        <v>0</v>
      </c>
      <c r="G7689" s="4">
        <f t="shared" ref="G7689:G7752" si="604">ABS(F7689)</f>
        <v>0</v>
      </c>
      <c r="H7689" s="7">
        <f t="shared" ref="H7689:H7752" si="605">(G7689^2)</f>
        <v>0</v>
      </c>
      <c r="I7689" s="7"/>
      <c r="J7689">
        <v>-611.875</v>
      </c>
      <c r="K7689" s="8">
        <f t="shared" si="60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602"/>
        <v>-0.61187499999999995</v>
      </c>
      <c r="E7690" s="8">
        <f>K7719/1000</f>
        <v>-0.61187499999999995</v>
      </c>
      <c r="F7690" s="4">
        <f t="shared" si="603"/>
        <v>0</v>
      </c>
      <c r="G7690" s="4">
        <f t="shared" si="604"/>
        <v>0</v>
      </c>
      <c r="H7690" s="7">
        <f t="shared" si="605"/>
        <v>0</v>
      </c>
      <c r="I7690" s="7"/>
      <c r="J7690">
        <v>-611.875</v>
      </c>
      <c r="K7690" s="8">
        <f t="shared" si="60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602"/>
        <v>-0.61187499999999995</v>
      </c>
      <c r="E7691" s="8">
        <f>K7720/1000</f>
        <v>-0.61187499999999995</v>
      </c>
      <c r="F7691" s="4">
        <f t="shared" si="603"/>
        <v>0</v>
      </c>
      <c r="G7691" s="4">
        <f t="shared" si="604"/>
        <v>0</v>
      </c>
      <c r="H7691" s="7">
        <f t="shared" si="605"/>
        <v>0</v>
      </c>
      <c r="I7691" s="7"/>
      <c r="J7691">
        <v>-611.875</v>
      </c>
      <c r="K7691" s="8">
        <f t="shared" si="60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602"/>
        <v>-0.61187499999999995</v>
      </c>
      <c r="E7692" s="8">
        <f>K7721/1000</f>
        <v>-0.61187499999999995</v>
      </c>
      <c r="F7692" s="4">
        <f t="shared" si="603"/>
        <v>0</v>
      </c>
      <c r="G7692" s="4">
        <f t="shared" si="604"/>
        <v>0</v>
      </c>
      <c r="H7692" s="7">
        <f t="shared" si="605"/>
        <v>0</v>
      </c>
      <c r="I7692" s="7"/>
      <c r="J7692">
        <v>-611.875</v>
      </c>
      <c r="K7692" s="8">
        <f t="shared" si="60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602"/>
        <v>-0.61187499999999995</v>
      </c>
      <c r="E7693" s="8">
        <f>K7722/1000</f>
        <v>-0.61187499999999995</v>
      </c>
      <c r="F7693" s="4">
        <f t="shared" si="603"/>
        <v>0</v>
      </c>
      <c r="G7693" s="4">
        <f t="shared" si="604"/>
        <v>0</v>
      </c>
      <c r="H7693" s="7">
        <f t="shared" si="605"/>
        <v>0</v>
      </c>
      <c r="I7693" s="7"/>
      <c r="J7693">
        <v>-611.875</v>
      </c>
      <c r="K7693" s="8">
        <f t="shared" si="60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602"/>
        <v>-0.61187499999999995</v>
      </c>
      <c r="E7694" s="8">
        <f>K7723/1000</f>
        <v>-0.61187499999999995</v>
      </c>
      <c r="F7694" s="4">
        <f t="shared" si="603"/>
        <v>0</v>
      </c>
      <c r="G7694" s="4">
        <f t="shared" si="604"/>
        <v>0</v>
      </c>
      <c r="H7694" s="7">
        <f t="shared" si="605"/>
        <v>0</v>
      </c>
      <c r="I7694" s="7"/>
      <c r="J7694">
        <v>-611.875</v>
      </c>
      <c r="K7694" s="8">
        <f t="shared" si="60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602"/>
        <v>-1.0669200000000001</v>
      </c>
      <c r="E7695" s="8">
        <f>K7724/1000</f>
        <v>-1.0669200000000001</v>
      </c>
      <c r="F7695" s="4">
        <f t="shared" si="603"/>
        <v>0</v>
      </c>
      <c r="G7695" s="4">
        <f t="shared" si="604"/>
        <v>0</v>
      </c>
      <c r="H7695" s="7">
        <f t="shared" si="605"/>
        <v>0</v>
      </c>
      <c r="I7695" s="7"/>
      <c r="J7695">
        <v>-611.875</v>
      </c>
      <c r="K7695" s="8">
        <f t="shared" si="60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602"/>
        <v>-2.45709</v>
      </c>
      <c r="E7696" s="8">
        <f>K7725/1000</f>
        <v>-2.4582899999999999</v>
      </c>
      <c r="F7696" s="4">
        <f t="shared" si="603"/>
        <v>-1.1999999999998678E-3</v>
      </c>
      <c r="G7696" s="4">
        <f t="shared" si="604"/>
        <v>1.1999999999998678E-3</v>
      </c>
      <c r="H7696" s="7">
        <f t="shared" si="605"/>
        <v>1.4399999999996828E-6</v>
      </c>
      <c r="I7696" s="7"/>
      <c r="J7696">
        <v>-611.875</v>
      </c>
      <c r="K7696" s="8">
        <f t="shared" si="60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602"/>
        <v>85.500899999999987</v>
      </c>
      <c r="E7697" s="8">
        <f>K7726/1000</f>
        <v>83.932000000000002</v>
      </c>
      <c r="F7697" s="4">
        <f t="shared" si="603"/>
        <v>-1.5688999999999851</v>
      </c>
      <c r="G7697" s="4">
        <f t="shared" si="604"/>
        <v>1.5688999999999851</v>
      </c>
      <c r="H7697" s="7">
        <f t="shared" si="605"/>
        <v>2.4614472099999531</v>
      </c>
      <c r="I7697" s="7"/>
      <c r="J7697">
        <v>-611.875</v>
      </c>
      <c r="K7697" s="8">
        <f t="shared" si="60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602"/>
        <v>112.65300000000001</v>
      </c>
      <c r="E7698" s="8">
        <f>K7727/1000</f>
        <v>112.845</v>
      </c>
      <c r="F7698" s="4">
        <f t="shared" si="603"/>
        <v>0.19199999999999307</v>
      </c>
      <c r="G7698" s="4">
        <f t="shared" si="604"/>
        <v>0.19199999999999307</v>
      </c>
      <c r="H7698" s="7">
        <f t="shared" si="605"/>
        <v>3.6863999999997336E-2</v>
      </c>
      <c r="I7698" s="7"/>
      <c r="J7698">
        <v>-611.875</v>
      </c>
      <c r="K7698" s="8">
        <f t="shared" si="60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602"/>
        <v>111.80800000000001</v>
      </c>
      <c r="E7699" s="8">
        <f>K7728/1000</f>
        <v>111.901</v>
      </c>
      <c r="F7699" s="4">
        <f t="shared" si="603"/>
        <v>9.2999999999989313E-2</v>
      </c>
      <c r="G7699" s="4">
        <f t="shared" si="604"/>
        <v>9.2999999999989313E-2</v>
      </c>
      <c r="H7699" s="7">
        <f t="shared" si="605"/>
        <v>8.6489999999980124E-3</v>
      </c>
      <c r="I7699" s="7"/>
      <c r="J7699">
        <v>-611.875</v>
      </c>
      <c r="K7699" s="8">
        <f t="shared" si="60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602"/>
        <v>111.018</v>
      </c>
      <c r="E7700" s="8">
        <f>K7729/1000</f>
        <v>111.18300000000001</v>
      </c>
      <c r="F7700" s="4">
        <f t="shared" si="603"/>
        <v>0.16500000000000625</v>
      </c>
      <c r="G7700" s="4">
        <f t="shared" si="604"/>
        <v>0.16500000000000625</v>
      </c>
      <c r="H7700" s="7">
        <f t="shared" si="605"/>
        <v>2.7225000000002064E-2</v>
      </c>
      <c r="I7700" s="7"/>
      <c r="J7700">
        <v>-1066.92</v>
      </c>
      <c r="K7700" s="8">
        <f t="shared" si="60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602"/>
        <v>110.182</v>
      </c>
      <c r="E7701" s="8">
        <f>K7730/1000</f>
        <v>110.223</v>
      </c>
      <c r="F7701" s="4">
        <f t="shared" si="603"/>
        <v>4.0999999999996817E-2</v>
      </c>
      <c r="G7701" s="4">
        <f t="shared" si="604"/>
        <v>4.0999999999996817E-2</v>
      </c>
      <c r="H7701" s="7">
        <f t="shared" si="605"/>
        <v>1.6809999999997389E-3</v>
      </c>
      <c r="I7701" s="7"/>
      <c r="J7701">
        <v>-2477.17</v>
      </c>
      <c r="K7701" s="8">
        <f t="shared" si="60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602"/>
        <v>109.68300000000001</v>
      </c>
      <c r="E7702" s="8">
        <f>K7731/1000</f>
        <v>110.10899999999999</v>
      </c>
      <c r="F7702" s="4">
        <f t="shared" si="603"/>
        <v>0.42599999999998772</v>
      </c>
      <c r="G7702" s="4">
        <f t="shared" si="604"/>
        <v>0.42599999999998772</v>
      </c>
      <c r="H7702" s="7">
        <f t="shared" si="605"/>
        <v>0.18147599999998953</v>
      </c>
      <c r="I7702" s="7"/>
      <c r="J7702">
        <v>107747</v>
      </c>
      <c r="K7702" s="8">
        <f t="shared" si="60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602"/>
        <v>101.768</v>
      </c>
      <c r="E7703" s="8">
        <f>K7732/1000</f>
        <v>103.974</v>
      </c>
      <c r="F7703" s="4">
        <f t="shared" si="603"/>
        <v>2.2060000000000031</v>
      </c>
      <c r="G7703" s="4">
        <f t="shared" si="604"/>
        <v>2.2060000000000031</v>
      </c>
      <c r="H7703" s="7">
        <f t="shared" si="605"/>
        <v>4.8664360000000135</v>
      </c>
      <c r="I7703" s="7"/>
      <c r="J7703">
        <v>113282</v>
      </c>
      <c r="K7703" s="8">
        <f t="shared" si="60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602"/>
        <v>48.664400000000001</v>
      </c>
      <c r="E7704" s="8">
        <f>K7733/1000</f>
        <v>48.7943</v>
      </c>
      <c r="F7704" s="4">
        <f t="shared" si="603"/>
        <v>0.12989999999999924</v>
      </c>
      <c r="G7704" s="4">
        <f t="shared" si="604"/>
        <v>0.12989999999999924</v>
      </c>
      <c r="H7704" s="7">
        <f t="shared" si="605"/>
        <v>1.6874009999999801E-2</v>
      </c>
      <c r="I7704" s="7"/>
      <c r="J7704">
        <v>112143</v>
      </c>
      <c r="K7704" s="8">
        <f t="shared" si="60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602"/>
        <v>-0.92471500000000006</v>
      </c>
      <c r="E7705" s="8">
        <f>K7734/1000</f>
        <v>-0.92471500000000006</v>
      </c>
      <c r="F7705" s="4">
        <f t="shared" si="603"/>
        <v>0</v>
      </c>
      <c r="G7705" s="4">
        <f t="shared" si="604"/>
        <v>0</v>
      </c>
      <c r="H7705" s="7">
        <f t="shared" si="605"/>
        <v>0</v>
      </c>
      <c r="I7705" s="7"/>
      <c r="J7705">
        <v>111455</v>
      </c>
      <c r="K7705" s="8">
        <f t="shared" si="60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602"/>
        <v>-0.61187499999999995</v>
      </c>
      <c r="E7706" s="8">
        <f>K7735/1000</f>
        <v>-0.61187499999999995</v>
      </c>
      <c r="F7706" s="4">
        <f t="shared" si="603"/>
        <v>0</v>
      </c>
      <c r="G7706" s="4">
        <f t="shared" si="604"/>
        <v>0</v>
      </c>
      <c r="H7706" s="7">
        <f t="shared" si="605"/>
        <v>0</v>
      </c>
      <c r="I7706" s="7"/>
      <c r="J7706">
        <v>110554</v>
      </c>
      <c r="K7706" s="8">
        <f t="shared" si="60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602"/>
        <v>-0.61187499999999995</v>
      </c>
      <c r="E7707" s="8">
        <f>K7736/1000</f>
        <v>-0.61187499999999995</v>
      </c>
      <c r="F7707" s="4">
        <f t="shared" si="603"/>
        <v>0</v>
      </c>
      <c r="G7707" s="4">
        <f t="shared" si="604"/>
        <v>0</v>
      </c>
      <c r="H7707" s="7">
        <f t="shared" si="605"/>
        <v>0</v>
      </c>
      <c r="I7707" s="7"/>
      <c r="J7707">
        <v>73001.5</v>
      </c>
      <c r="K7707" s="8">
        <f t="shared" si="60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602"/>
        <v>-0.61187499999999995</v>
      </c>
      <c r="E7708" s="8">
        <f>K7737/1000</f>
        <v>-0.61187499999999995</v>
      </c>
      <c r="F7708" s="4">
        <f t="shared" si="603"/>
        <v>0</v>
      </c>
      <c r="G7708" s="4">
        <f t="shared" si="604"/>
        <v>0</v>
      </c>
      <c r="H7708" s="7">
        <f t="shared" si="605"/>
        <v>0</v>
      </c>
      <c r="I7708" s="7"/>
      <c r="J7708">
        <v>84737.3</v>
      </c>
      <c r="K7708" s="8">
        <f t="shared" si="60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602"/>
        <v>-0.61187499999999995</v>
      </c>
      <c r="E7709" s="8">
        <f>K7738/1000</f>
        <v>-0.61187499999999995</v>
      </c>
      <c r="F7709" s="4">
        <f t="shared" si="603"/>
        <v>0</v>
      </c>
      <c r="G7709" s="4">
        <f t="shared" si="604"/>
        <v>0</v>
      </c>
      <c r="H7709" s="7">
        <f t="shared" si="605"/>
        <v>0</v>
      </c>
      <c r="I7709" s="7"/>
      <c r="J7709">
        <v>58629.5</v>
      </c>
      <c r="K7709" s="8">
        <f t="shared" si="60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602"/>
        <v>-0.61187499999999995</v>
      </c>
      <c r="E7710" s="8">
        <f>K7739/1000</f>
        <v>-0.61187499999999995</v>
      </c>
      <c r="F7710" s="4">
        <f t="shared" si="603"/>
        <v>0</v>
      </c>
      <c r="G7710" s="4">
        <f t="shared" si="604"/>
        <v>0</v>
      </c>
      <c r="H7710" s="7">
        <f t="shared" si="605"/>
        <v>0</v>
      </c>
      <c r="I7710" s="7"/>
      <c r="J7710">
        <v>-924.71500000000003</v>
      </c>
      <c r="K7710" s="8">
        <f t="shared" si="60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602"/>
        <v>-0.61187499999999995</v>
      </c>
      <c r="E7711" s="8">
        <f>K7740/1000</f>
        <v>-0.61187499999999995</v>
      </c>
      <c r="F7711" s="4">
        <f t="shared" si="603"/>
        <v>0</v>
      </c>
      <c r="G7711" s="4">
        <f t="shared" si="604"/>
        <v>0</v>
      </c>
      <c r="H7711" s="7">
        <f t="shared" si="605"/>
        <v>0</v>
      </c>
      <c r="I7711" s="7"/>
      <c r="J7711">
        <v>-611.875</v>
      </c>
      <c r="K7711" s="8">
        <f t="shared" si="60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602"/>
        <v>-0.61187499999999995</v>
      </c>
      <c r="E7712" s="8">
        <f>K7741/1000</f>
        <v>-0.61187499999999995</v>
      </c>
      <c r="F7712" s="4">
        <f t="shared" si="603"/>
        <v>0</v>
      </c>
      <c r="G7712" s="4">
        <f t="shared" si="604"/>
        <v>0</v>
      </c>
      <c r="H7712" s="7">
        <f t="shared" si="605"/>
        <v>0</v>
      </c>
      <c r="I7712" s="7"/>
      <c r="J7712">
        <v>-611.875</v>
      </c>
      <c r="K7712" s="8">
        <f t="shared" si="60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602"/>
        <v>-0.61187499999999995</v>
      </c>
      <c r="E7713" s="8">
        <f>K7742/1000</f>
        <v>-0.61187499999999995</v>
      </c>
      <c r="F7713" s="4">
        <f t="shared" si="603"/>
        <v>0</v>
      </c>
      <c r="G7713" s="4">
        <f t="shared" si="604"/>
        <v>0</v>
      </c>
      <c r="H7713" s="7">
        <f t="shared" si="605"/>
        <v>0</v>
      </c>
      <c r="I7713" s="7"/>
      <c r="J7713">
        <v>-611.875</v>
      </c>
      <c r="K7713" s="8">
        <f t="shared" si="60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602"/>
        <v>-0.61187499999999995</v>
      </c>
      <c r="E7714" s="8">
        <f>K7743/1000</f>
        <v>-0.61187499999999995</v>
      </c>
      <c r="F7714" s="4">
        <f t="shared" si="603"/>
        <v>0</v>
      </c>
      <c r="G7714" s="4">
        <f t="shared" si="604"/>
        <v>0</v>
      </c>
      <c r="H7714" s="7">
        <f t="shared" si="605"/>
        <v>0</v>
      </c>
      <c r="I7714" s="7"/>
      <c r="J7714">
        <v>-611.875</v>
      </c>
      <c r="K7714" s="8">
        <f t="shared" si="60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602"/>
        <v>-0.61187499999999995</v>
      </c>
      <c r="E7715" s="8">
        <f>K7744/1000</f>
        <v>-0.61187499999999995</v>
      </c>
      <c r="F7715" s="4">
        <f t="shared" si="603"/>
        <v>0</v>
      </c>
      <c r="G7715" s="4">
        <f t="shared" si="604"/>
        <v>0</v>
      </c>
      <c r="H7715" s="7">
        <f t="shared" si="605"/>
        <v>0</v>
      </c>
      <c r="I7715" s="7"/>
      <c r="J7715">
        <v>-611.875</v>
      </c>
      <c r="K7715" s="8">
        <f t="shared" si="60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602"/>
        <v>-0.61187499999999995</v>
      </c>
      <c r="E7716" s="8">
        <f>K7745/1000</f>
        <v>-0.61187499999999995</v>
      </c>
      <c r="F7716" s="4">
        <f t="shared" si="603"/>
        <v>0</v>
      </c>
      <c r="G7716" s="4">
        <f t="shared" si="604"/>
        <v>0</v>
      </c>
      <c r="H7716" s="7">
        <f t="shared" si="605"/>
        <v>0</v>
      </c>
      <c r="I7716" s="7"/>
      <c r="J7716">
        <v>-611.875</v>
      </c>
      <c r="K7716" s="8">
        <f t="shared" si="60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602"/>
        <v>-0.61187499999999995</v>
      </c>
      <c r="E7717" s="8">
        <f>K7746/1000</f>
        <v>-0.61187499999999995</v>
      </c>
      <c r="F7717" s="4">
        <f t="shared" si="603"/>
        <v>0</v>
      </c>
      <c r="G7717" s="4">
        <f t="shared" si="604"/>
        <v>0</v>
      </c>
      <c r="H7717" s="7">
        <f t="shared" si="605"/>
        <v>0</v>
      </c>
      <c r="I7717" s="7"/>
      <c r="J7717">
        <v>-611.875</v>
      </c>
      <c r="K7717" s="8">
        <f t="shared" si="60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602"/>
        <v>-0.61187499999999995</v>
      </c>
      <c r="E7718" s="8">
        <f>K7747/1000</f>
        <v>-0.61187499999999995</v>
      </c>
      <c r="F7718" s="4">
        <f t="shared" si="603"/>
        <v>0</v>
      </c>
      <c r="G7718" s="4">
        <f t="shared" si="604"/>
        <v>0</v>
      </c>
      <c r="H7718" s="7">
        <f t="shared" si="605"/>
        <v>0</v>
      </c>
      <c r="I7718" s="7"/>
      <c r="J7718">
        <v>-611.875</v>
      </c>
      <c r="K7718" s="8">
        <f t="shared" si="60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602"/>
        <v>-1.0669200000000001</v>
      </c>
      <c r="E7719" s="8">
        <f>K7748/1000</f>
        <v>-1.0669200000000001</v>
      </c>
      <c r="F7719" s="4">
        <f t="shared" si="603"/>
        <v>0</v>
      </c>
      <c r="G7719" s="4">
        <f t="shared" si="604"/>
        <v>0</v>
      </c>
      <c r="H7719" s="7">
        <f t="shared" si="605"/>
        <v>0</v>
      </c>
      <c r="I7719" s="7"/>
      <c r="J7719">
        <v>-611.875</v>
      </c>
      <c r="K7719" s="8">
        <f t="shared" si="60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602"/>
        <v>-2.8826700000000001</v>
      </c>
      <c r="E7720" s="8">
        <f>K7749/1000</f>
        <v>-2.8836599999999999</v>
      </c>
      <c r="F7720" s="4">
        <f t="shared" si="603"/>
        <v>-9.8999999999982435E-4</v>
      </c>
      <c r="G7720" s="4">
        <f t="shared" si="604"/>
        <v>9.8999999999982435E-4</v>
      </c>
      <c r="H7720" s="7">
        <f t="shared" si="605"/>
        <v>9.8009999999965223E-7</v>
      </c>
      <c r="I7720" s="7"/>
      <c r="J7720">
        <v>-611.875</v>
      </c>
      <c r="K7720" s="8">
        <f t="shared" si="60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602"/>
        <v>42.655199999999994</v>
      </c>
      <c r="E7721" s="8">
        <f>K7750/1000</f>
        <v>41.6387</v>
      </c>
      <c r="F7721" s="4">
        <f t="shared" si="603"/>
        <v>-1.0164999999999935</v>
      </c>
      <c r="G7721" s="4">
        <f t="shared" si="604"/>
        <v>1.0164999999999935</v>
      </c>
      <c r="H7721" s="7">
        <f t="shared" si="605"/>
        <v>1.0332722499999869</v>
      </c>
      <c r="I7721" s="7"/>
      <c r="J7721">
        <v>-611.875</v>
      </c>
      <c r="K7721" s="8">
        <f t="shared" si="60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602"/>
        <v>104.49299999999999</v>
      </c>
      <c r="E7722" s="8">
        <f>K7751/1000</f>
        <v>103.70099999999999</v>
      </c>
      <c r="F7722" s="4">
        <f t="shared" si="603"/>
        <v>-0.79200000000000159</v>
      </c>
      <c r="G7722" s="4">
        <f t="shared" si="604"/>
        <v>0.79200000000000159</v>
      </c>
      <c r="H7722" s="7">
        <f t="shared" si="605"/>
        <v>0.62726400000000249</v>
      </c>
      <c r="I7722" s="7"/>
      <c r="J7722">
        <v>-611.875</v>
      </c>
      <c r="K7722" s="8">
        <f t="shared" si="60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602"/>
        <v>110.619</v>
      </c>
      <c r="E7723" s="8">
        <f>K7752/1000</f>
        <v>110.801</v>
      </c>
      <c r="F7723" s="4">
        <f t="shared" si="603"/>
        <v>0.18200000000000216</v>
      </c>
      <c r="G7723" s="4">
        <f t="shared" si="604"/>
        <v>0.18200000000000216</v>
      </c>
      <c r="H7723" s="7">
        <f t="shared" si="605"/>
        <v>3.3124000000000785E-2</v>
      </c>
      <c r="I7723" s="7"/>
      <c r="J7723">
        <v>-611.875</v>
      </c>
      <c r="K7723" s="8">
        <f t="shared" si="60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602"/>
        <v>110.197</v>
      </c>
      <c r="E7724" s="8">
        <f>K7753/1000</f>
        <v>110.459</v>
      </c>
      <c r="F7724" s="4">
        <f t="shared" si="603"/>
        <v>0.26200000000000045</v>
      </c>
      <c r="G7724" s="4">
        <f t="shared" si="604"/>
        <v>0.26200000000000045</v>
      </c>
      <c r="H7724" s="7">
        <f t="shared" si="605"/>
        <v>6.8644000000000233E-2</v>
      </c>
      <c r="I7724" s="7"/>
      <c r="J7724">
        <v>-1066.92</v>
      </c>
      <c r="K7724" s="8">
        <f t="shared" ref="K7724:K7787" si="606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602"/>
        <v>109.801</v>
      </c>
      <c r="E7725" s="8">
        <f>K7754/1000</f>
        <v>110.066</v>
      </c>
      <c r="F7725" s="4">
        <f t="shared" si="603"/>
        <v>0.26500000000000057</v>
      </c>
      <c r="G7725" s="4">
        <f t="shared" si="604"/>
        <v>0.26500000000000057</v>
      </c>
      <c r="H7725" s="7">
        <f t="shared" si="605"/>
        <v>7.0225000000000301E-2</v>
      </c>
      <c r="I7725" s="7"/>
      <c r="J7725">
        <v>-2458.29</v>
      </c>
      <c r="K7725" s="8">
        <f t="shared" si="606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602"/>
        <v>109.756</v>
      </c>
      <c r="E7726" s="8">
        <f>K7755/1000</f>
        <v>110.066</v>
      </c>
      <c r="F7726" s="4">
        <f t="shared" si="603"/>
        <v>0.31000000000000227</v>
      </c>
      <c r="G7726" s="4">
        <f t="shared" si="604"/>
        <v>0.31000000000000227</v>
      </c>
      <c r="H7726" s="7">
        <f t="shared" si="605"/>
        <v>9.6100000000001407E-2</v>
      </c>
      <c r="I7726" s="7"/>
      <c r="J7726">
        <v>83932</v>
      </c>
      <c r="K7726" s="8">
        <f t="shared" si="606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602"/>
        <v>56.390599999999999</v>
      </c>
      <c r="E7727" s="8">
        <f>K7756/1000</f>
        <v>57.892400000000002</v>
      </c>
      <c r="F7727" s="4">
        <f t="shared" si="603"/>
        <v>1.5018000000000029</v>
      </c>
      <c r="G7727" s="4">
        <f t="shared" si="604"/>
        <v>1.5018000000000029</v>
      </c>
      <c r="H7727" s="7">
        <f t="shared" si="605"/>
        <v>2.2554032400000086</v>
      </c>
      <c r="I7727" s="7"/>
      <c r="J7727">
        <v>112845</v>
      </c>
      <c r="K7727" s="8">
        <f t="shared" si="606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602"/>
        <v>-0.92471500000000006</v>
      </c>
      <c r="E7728" s="8">
        <f>K7757/1000</f>
        <v>-0.92471500000000006</v>
      </c>
      <c r="F7728" s="4">
        <f t="shared" si="603"/>
        <v>0</v>
      </c>
      <c r="G7728" s="4">
        <f t="shared" si="604"/>
        <v>0</v>
      </c>
      <c r="H7728" s="7">
        <f t="shared" si="605"/>
        <v>0</v>
      </c>
      <c r="I7728" s="7"/>
      <c r="J7728">
        <v>111901</v>
      </c>
      <c r="K7728" s="8">
        <f t="shared" si="606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602"/>
        <v>-0.92471500000000006</v>
      </c>
      <c r="E7729" s="8">
        <f>K7758/1000</f>
        <v>-0.92471500000000006</v>
      </c>
      <c r="F7729" s="4">
        <f t="shared" si="603"/>
        <v>0</v>
      </c>
      <c r="G7729" s="4">
        <f t="shared" si="604"/>
        <v>0</v>
      </c>
      <c r="H7729" s="7">
        <f t="shared" si="605"/>
        <v>0</v>
      </c>
      <c r="I7729" s="7"/>
      <c r="J7729">
        <v>111183</v>
      </c>
      <c r="K7729" s="8">
        <f t="shared" si="606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602"/>
        <v>-0.61187499999999995</v>
      </c>
      <c r="E7730" s="8">
        <f>K7759/1000</f>
        <v>-0.61187499999999995</v>
      </c>
      <c r="F7730" s="4">
        <f t="shared" si="603"/>
        <v>0</v>
      </c>
      <c r="G7730" s="4">
        <f t="shared" si="604"/>
        <v>0</v>
      </c>
      <c r="H7730" s="7">
        <f t="shared" si="605"/>
        <v>0</v>
      </c>
      <c r="I7730" s="7"/>
      <c r="J7730">
        <v>110223</v>
      </c>
      <c r="K7730" s="8">
        <f t="shared" si="606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602"/>
        <v>-0.61187499999999995</v>
      </c>
      <c r="E7731" s="8">
        <f>K7760/1000</f>
        <v>-0.61187499999999995</v>
      </c>
      <c r="F7731" s="4">
        <f t="shared" si="603"/>
        <v>0</v>
      </c>
      <c r="G7731" s="4">
        <f t="shared" si="604"/>
        <v>0</v>
      </c>
      <c r="H7731" s="7">
        <f t="shared" si="605"/>
        <v>0</v>
      </c>
      <c r="I7731" s="7"/>
      <c r="J7731">
        <v>110109</v>
      </c>
      <c r="K7731" s="8">
        <f t="shared" si="606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602"/>
        <v>-0.61187499999999995</v>
      </c>
      <c r="E7732" s="8">
        <f>K7761/1000</f>
        <v>-0.61187499999999995</v>
      </c>
      <c r="F7732" s="4">
        <f t="shared" si="603"/>
        <v>0</v>
      </c>
      <c r="G7732" s="4">
        <f t="shared" si="604"/>
        <v>0</v>
      </c>
      <c r="H7732" s="7">
        <f t="shared" si="605"/>
        <v>0</v>
      </c>
      <c r="I7732" s="7"/>
      <c r="J7732">
        <v>103974</v>
      </c>
      <c r="K7732" s="8">
        <f t="shared" si="606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602"/>
        <v>-0.61187499999999995</v>
      </c>
      <c r="E7733" s="8">
        <f>K7762/1000</f>
        <v>-0.61187499999999995</v>
      </c>
      <c r="F7733" s="4">
        <f t="shared" si="603"/>
        <v>0</v>
      </c>
      <c r="G7733" s="4">
        <f t="shared" si="604"/>
        <v>0</v>
      </c>
      <c r="H7733" s="7">
        <f t="shared" si="605"/>
        <v>0</v>
      </c>
      <c r="I7733" s="7"/>
      <c r="J7733">
        <v>48794.3</v>
      </c>
      <c r="K7733" s="8">
        <f t="shared" si="606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602"/>
        <v>-0.61187499999999995</v>
      </c>
      <c r="E7734" s="8">
        <f>K7763/1000</f>
        <v>-0.61187499999999995</v>
      </c>
      <c r="F7734" s="4">
        <f t="shared" si="603"/>
        <v>0</v>
      </c>
      <c r="G7734" s="4">
        <f t="shared" si="604"/>
        <v>0</v>
      </c>
      <c r="H7734" s="7">
        <f t="shared" si="605"/>
        <v>0</v>
      </c>
      <c r="I7734" s="7"/>
      <c r="J7734">
        <v>-924.71500000000003</v>
      </c>
      <c r="K7734" s="8">
        <f t="shared" si="606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602"/>
        <v>-0.61187499999999995</v>
      </c>
      <c r="E7735" s="8">
        <f>K7764/1000</f>
        <v>-0.61187499999999995</v>
      </c>
      <c r="F7735" s="4">
        <f t="shared" si="603"/>
        <v>0</v>
      </c>
      <c r="G7735" s="4">
        <f t="shared" si="604"/>
        <v>0</v>
      </c>
      <c r="H7735" s="7">
        <f t="shared" si="605"/>
        <v>0</v>
      </c>
      <c r="I7735" s="7"/>
      <c r="J7735">
        <v>-611.875</v>
      </c>
      <c r="K7735" s="8">
        <f t="shared" si="606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602"/>
        <v>-0.61187499999999995</v>
      </c>
      <c r="E7736" s="8">
        <f>K7765/1000</f>
        <v>-0.61187499999999995</v>
      </c>
      <c r="F7736" s="4">
        <f t="shared" si="603"/>
        <v>0</v>
      </c>
      <c r="G7736" s="4">
        <f t="shared" si="604"/>
        <v>0</v>
      </c>
      <c r="H7736" s="7">
        <f t="shared" si="605"/>
        <v>0</v>
      </c>
      <c r="I7736" s="7"/>
      <c r="J7736">
        <v>-611.875</v>
      </c>
      <c r="K7736" s="8">
        <f t="shared" si="606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602"/>
        <v>-0.61187499999999995</v>
      </c>
      <c r="E7737" s="8">
        <f>K7766/1000</f>
        <v>-0.61187499999999995</v>
      </c>
      <c r="F7737" s="4">
        <f t="shared" si="603"/>
        <v>0</v>
      </c>
      <c r="G7737" s="4">
        <f t="shared" si="604"/>
        <v>0</v>
      </c>
      <c r="H7737" s="7">
        <f t="shared" si="605"/>
        <v>0</v>
      </c>
      <c r="I7737" s="7"/>
      <c r="J7737">
        <v>-611.875</v>
      </c>
      <c r="K7737" s="8">
        <f t="shared" si="606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602"/>
        <v>-0.61187499999999995</v>
      </c>
      <c r="E7738" s="8">
        <f>K7767/1000</f>
        <v>-0.61187499999999995</v>
      </c>
      <c r="F7738" s="4">
        <f t="shared" si="603"/>
        <v>0</v>
      </c>
      <c r="G7738" s="4">
        <f t="shared" si="604"/>
        <v>0</v>
      </c>
      <c r="H7738" s="7">
        <f t="shared" si="605"/>
        <v>0</v>
      </c>
      <c r="I7738" s="7"/>
      <c r="J7738">
        <v>-611.875</v>
      </c>
      <c r="K7738" s="8">
        <f t="shared" si="606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602"/>
        <v>-0.61187499999999995</v>
      </c>
      <c r="E7739" s="8">
        <f>K7768/1000</f>
        <v>-0.61187499999999995</v>
      </c>
      <c r="F7739" s="4">
        <f t="shared" si="603"/>
        <v>0</v>
      </c>
      <c r="G7739" s="4">
        <f t="shared" si="604"/>
        <v>0</v>
      </c>
      <c r="H7739" s="7">
        <f t="shared" si="605"/>
        <v>0</v>
      </c>
      <c r="I7739" s="7"/>
      <c r="J7739">
        <v>-611.875</v>
      </c>
      <c r="K7739" s="8">
        <f t="shared" si="606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602"/>
        <v>-0.61187499999999995</v>
      </c>
      <c r="E7740" s="8">
        <f>K7769/1000</f>
        <v>-0.61187499999999995</v>
      </c>
      <c r="F7740" s="4">
        <f t="shared" si="603"/>
        <v>0</v>
      </c>
      <c r="G7740" s="4">
        <f t="shared" si="604"/>
        <v>0</v>
      </c>
      <c r="H7740" s="7">
        <f t="shared" si="605"/>
        <v>0</v>
      </c>
      <c r="I7740" s="7"/>
      <c r="J7740">
        <v>-611.875</v>
      </c>
      <c r="K7740" s="8">
        <f t="shared" si="606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602"/>
        <v>-0.61187499999999995</v>
      </c>
      <c r="E7741" s="8">
        <f>K7770/1000</f>
        <v>-0.61187499999999995</v>
      </c>
      <c r="F7741" s="4">
        <f t="shared" si="603"/>
        <v>0</v>
      </c>
      <c r="G7741" s="4">
        <f t="shared" si="604"/>
        <v>0</v>
      </c>
      <c r="H7741" s="7">
        <f t="shared" si="605"/>
        <v>0</v>
      </c>
      <c r="I7741" s="7"/>
      <c r="J7741">
        <v>-611.875</v>
      </c>
      <c r="K7741" s="8">
        <f t="shared" si="606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602"/>
        <v>-0.61187499999999995</v>
      </c>
      <c r="E7742" s="8">
        <f>K7771/1000</f>
        <v>-0.61187499999999995</v>
      </c>
      <c r="F7742" s="4">
        <f t="shared" si="603"/>
        <v>0</v>
      </c>
      <c r="G7742" s="4">
        <f t="shared" si="604"/>
        <v>0</v>
      </c>
      <c r="H7742" s="7">
        <f t="shared" si="605"/>
        <v>0</v>
      </c>
      <c r="I7742" s="7"/>
      <c r="J7742">
        <v>-611.875</v>
      </c>
      <c r="K7742" s="8">
        <f t="shared" si="606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602"/>
        <v>-1.0669200000000001</v>
      </c>
      <c r="E7743" s="8">
        <f>K7772/1000</f>
        <v>-1.0669200000000001</v>
      </c>
      <c r="F7743" s="4">
        <f t="shared" si="603"/>
        <v>0</v>
      </c>
      <c r="G7743" s="4">
        <f t="shared" si="604"/>
        <v>0</v>
      </c>
      <c r="H7743" s="7">
        <f t="shared" si="605"/>
        <v>0</v>
      </c>
      <c r="I7743" s="7"/>
      <c r="J7743">
        <v>-611.875</v>
      </c>
      <c r="K7743" s="8">
        <f t="shared" si="606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602"/>
        <v>-1.96831</v>
      </c>
      <c r="E7744" s="8">
        <f>K7773/1000</f>
        <v>-1.96902</v>
      </c>
      <c r="F7744" s="4">
        <f t="shared" si="603"/>
        <v>-7.0999999999998842E-4</v>
      </c>
      <c r="G7744" s="4">
        <f t="shared" si="604"/>
        <v>7.0999999999998842E-4</v>
      </c>
      <c r="H7744" s="7">
        <f t="shared" si="605"/>
        <v>5.0409999999998356E-7</v>
      </c>
      <c r="I7744" s="7"/>
      <c r="J7744">
        <v>-611.875</v>
      </c>
      <c r="K7744" s="8">
        <f t="shared" si="606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602"/>
        <v>43.654199999999996</v>
      </c>
      <c r="E7745" s="8">
        <f>K7774/1000</f>
        <v>42.287999999999997</v>
      </c>
      <c r="F7745" s="4">
        <f t="shared" si="603"/>
        <v>-1.3661999999999992</v>
      </c>
      <c r="G7745" s="4">
        <f t="shared" si="604"/>
        <v>1.3661999999999992</v>
      </c>
      <c r="H7745" s="7">
        <f t="shared" si="605"/>
        <v>1.8665024399999979</v>
      </c>
      <c r="I7745" s="7"/>
      <c r="J7745">
        <v>-611.875</v>
      </c>
      <c r="K7745" s="8">
        <f t="shared" si="606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602"/>
        <v>113.762</v>
      </c>
      <c r="E7746" s="8">
        <f>K7775/1000</f>
        <v>114.161</v>
      </c>
      <c r="F7746" s="4">
        <f t="shared" si="603"/>
        <v>0.39900000000000091</v>
      </c>
      <c r="G7746" s="4">
        <f t="shared" si="604"/>
        <v>0.39900000000000091</v>
      </c>
      <c r="H7746" s="7">
        <f t="shared" si="605"/>
        <v>0.15920100000000073</v>
      </c>
      <c r="I7746" s="7"/>
      <c r="J7746">
        <v>-611.875</v>
      </c>
      <c r="K7746" s="8">
        <f t="shared" si="606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602"/>
        <v>-0.75407500000000005</v>
      </c>
      <c r="E7747" s="8">
        <f>K7776/1000</f>
        <v>-0.75407500000000005</v>
      </c>
      <c r="F7747" s="4">
        <f t="shared" si="603"/>
        <v>0</v>
      </c>
      <c r="G7747" s="4">
        <f t="shared" si="604"/>
        <v>0</v>
      </c>
      <c r="H7747" s="7">
        <f t="shared" si="605"/>
        <v>0</v>
      </c>
      <c r="I7747" s="7"/>
      <c r="J7747">
        <v>-611.875</v>
      </c>
      <c r="K7747" s="8">
        <f t="shared" si="606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602"/>
        <v>35.794899999999998</v>
      </c>
      <c r="E7748" s="8">
        <f>K7777/1000</f>
        <v>36.051699999999997</v>
      </c>
      <c r="F7748" s="4">
        <f t="shared" si="603"/>
        <v>0.25679999999999836</v>
      </c>
      <c r="G7748" s="4">
        <f t="shared" si="604"/>
        <v>0.25679999999999836</v>
      </c>
      <c r="H7748" s="7">
        <f t="shared" si="605"/>
        <v>6.5946239999999157E-2</v>
      </c>
      <c r="I7748" s="7"/>
      <c r="J7748">
        <v>-1066.92</v>
      </c>
      <c r="K7748" s="8">
        <f t="shared" si="606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602"/>
        <v>112.63800000000001</v>
      </c>
      <c r="E7749" s="8">
        <f>K7778/1000</f>
        <v>113.06</v>
      </c>
      <c r="F7749" s="4">
        <f t="shared" si="603"/>
        <v>0.42199999999999704</v>
      </c>
      <c r="G7749" s="4">
        <f t="shared" si="604"/>
        <v>0.42199999999999704</v>
      </c>
      <c r="H7749" s="7">
        <f t="shared" si="605"/>
        <v>0.17808399999999749</v>
      </c>
      <c r="I7749" s="7"/>
      <c r="J7749">
        <v>-2883.66</v>
      </c>
      <c r="K7749" s="8">
        <f t="shared" si="606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602"/>
        <v>112.63200000000001</v>
      </c>
      <c r="E7750" s="8">
        <f>K7779/1000</f>
        <v>113.059</v>
      </c>
      <c r="F7750" s="4">
        <f t="shared" si="603"/>
        <v>0.4269999999999925</v>
      </c>
      <c r="G7750" s="4">
        <f t="shared" si="604"/>
        <v>0.4269999999999925</v>
      </c>
      <c r="H7750" s="7">
        <f t="shared" si="605"/>
        <v>0.18232899999999358</v>
      </c>
      <c r="I7750" s="7"/>
      <c r="J7750">
        <v>41638.699999999997</v>
      </c>
      <c r="K7750" s="8">
        <f t="shared" si="606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602"/>
        <v>98.471699999999998</v>
      </c>
      <c r="E7751" s="8">
        <f>K7780/1000</f>
        <v>100.93899999999999</v>
      </c>
      <c r="F7751" s="4">
        <f t="shared" si="603"/>
        <v>2.4672999999999945</v>
      </c>
      <c r="G7751" s="4">
        <f t="shared" si="604"/>
        <v>2.4672999999999945</v>
      </c>
      <c r="H7751" s="7">
        <f t="shared" si="605"/>
        <v>6.0875692899999727</v>
      </c>
      <c r="I7751" s="7"/>
      <c r="J7751">
        <v>103701</v>
      </c>
      <c r="K7751" s="8">
        <f t="shared" si="606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602"/>
        <v>46.506500000000003</v>
      </c>
      <c r="E7752" s="8">
        <f>K7781/1000</f>
        <v>46.580400000000004</v>
      </c>
      <c r="F7752" s="4">
        <f t="shared" si="603"/>
        <v>7.3900000000001853E-2</v>
      </c>
      <c r="G7752" s="4">
        <f t="shared" si="604"/>
        <v>7.3900000000001853E-2</v>
      </c>
      <c r="H7752" s="7">
        <f t="shared" si="605"/>
        <v>5.4612100000002743E-3</v>
      </c>
      <c r="I7752" s="7"/>
      <c r="J7752">
        <v>110801</v>
      </c>
      <c r="K7752" s="8">
        <f t="shared" si="606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607">C7753/1000</f>
        <v>-0.92471500000000006</v>
      </c>
      <c r="E7753" s="8">
        <f>K7782/1000</f>
        <v>-0.92471500000000006</v>
      </c>
      <c r="F7753" s="4">
        <f t="shared" ref="F7753:F7816" si="608">(E7753- D7753)</f>
        <v>0</v>
      </c>
      <c r="G7753" s="4">
        <f t="shared" ref="G7753:G7816" si="609">ABS(F7753)</f>
        <v>0</v>
      </c>
      <c r="H7753" s="7">
        <f t="shared" ref="H7753:H7816" si="610">(G7753^2)</f>
        <v>0</v>
      </c>
      <c r="I7753" s="7"/>
      <c r="J7753">
        <v>110459</v>
      </c>
      <c r="K7753" s="8">
        <f t="shared" si="606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607"/>
        <v>-0.61187499999999995</v>
      </c>
      <c r="E7754" s="8">
        <f>K7783/1000</f>
        <v>-0.61187499999999995</v>
      </c>
      <c r="F7754" s="4">
        <f t="shared" si="608"/>
        <v>0</v>
      </c>
      <c r="G7754" s="4">
        <f t="shared" si="609"/>
        <v>0</v>
      </c>
      <c r="H7754" s="7">
        <f t="shared" si="610"/>
        <v>0</v>
      </c>
      <c r="I7754" s="7"/>
      <c r="J7754">
        <v>110066</v>
      </c>
      <c r="K7754" s="8">
        <f t="shared" si="606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607"/>
        <v>-0.61187499999999995</v>
      </c>
      <c r="E7755" s="8">
        <f>K7784/1000</f>
        <v>-0.61187499999999995</v>
      </c>
      <c r="F7755" s="4">
        <f t="shared" si="608"/>
        <v>0</v>
      </c>
      <c r="G7755" s="4">
        <f t="shared" si="609"/>
        <v>0</v>
      </c>
      <c r="H7755" s="7">
        <f t="shared" si="610"/>
        <v>0</v>
      </c>
      <c r="I7755" s="7"/>
      <c r="J7755">
        <v>110066</v>
      </c>
      <c r="K7755" s="8">
        <f t="shared" si="606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607"/>
        <v>-0.61187499999999995</v>
      </c>
      <c r="E7756" s="8">
        <f>K7785/1000</f>
        <v>-0.61187499999999995</v>
      </c>
      <c r="F7756" s="4">
        <f t="shared" si="608"/>
        <v>0</v>
      </c>
      <c r="G7756" s="4">
        <f t="shared" si="609"/>
        <v>0</v>
      </c>
      <c r="H7756" s="7">
        <f t="shared" si="610"/>
        <v>0</v>
      </c>
      <c r="I7756" s="7"/>
      <c r="J7756">
        <v>57892.4</v>
      </c>
      <c r="K7756" s="8">
        <f t="shared" si="606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607"/>
        <v>-0.61187499999999995</v>
      </c>
      <c r="E7757" s="8">
        <f>K7786/1000</f>
        <v>-0.61187499999999995</v>
      </c>
      <c r="F7757" s="4">
        <f t="shared" si="608"/>
        <v>0</v>
      </c>
      <c r="G7757" s="4">
        <f t="shared" si="609"/>
        <v>0</v>
      </c>
      <c r="H7757" s="7">
        <f t="shared" si="610"/>
        <v>0</v>
      </c>
      <c r="I7757" s="7"/>
      <c r="J7757">
        <v>-924.71500000000003</v>
      </c>
      <c r="K7757" s="8">
        <f t="shared" si="606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607"/>
        <v>-0.61187499999999995</v>
      </c>
      <c r="E7758" s="8">
        <f>K7787/1000</f>
        <v>-0.61187499999999995</v>
      </c>
      <c r="F7758" s="4">
        <f t="shared" si="608"/>
        <v>0</v>
      </c>
      <c r="G7758" s="4">
        <f t="shared" si="609"/>
        <v>0</v>
      </c>
      <c r="H7758" s="7">
        <f t="shared" si="610"/>
        <v>0</v>
      </c>
      <c r="I7758" s="7"/>
      <c r="J7758">
        <v>-924.71500000000003</v>
      </c>
      <c r="K7758" s="8">
        <f t="shared" si="606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607"/>
        <v>-0.61187499999999995</v>
      </c>
      <c r="E7759" s="8">
        <f>K7788/1000</f>
        <v>-0.61187499999999995</v>
      </c>
      <c r="F7759" s="4">
        <f t="shared" si="608"/>
        <v>0</v>
      </c>
      <c r="G7759" s="4">
        <f t="shared" si="609"/>
        <v>0</v>
      </c>
      <c r="H7759" s="7">
        <f t="shared" si="610"/>
        <v>0</v>
      </c>
      <c r="I7759" s="7"/>
      <c r="J7759">
        <v>-611.875</v>
      </c>
      <c r="K7759" s="8">
        <f t="shared" si="606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607"/>
        <v>-0.61187499999999995</v>
      </c>
      <c r="E7760" s="8">
        <f>K7789/1000</f>
        <v>-0.61187499999999995</v>
      </c>
      <c r="F7760" s="4">
        <f t="shared" si="608"/>
        <v>0</v>
      </c>
      <c r="G7760" s="4">
        <f t="shared" si="609"/>
        <v>0</v>
      </c>
      <c r="H7760" s="7">
        <f t="shared" si="610"/>
        <v>0</v>
      </c>
      <c r="I7760" s="7"/>
      <c r="J7760">
        <v>-611.875</v>
      </c>
      <c r="K7760" s="8">
        <f t="shared" si="606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607"/>
        <v>-0.61187499999999995</v>
      </c>
      <c r="E7761" s="8">
        <f>K7790/1000</f>
        <v>-0.61187499999999995</v>
      </c>
      <c r="F7761" s="4">
        <f t="shared" si="608"/>
        <v>0</v>
      </c>
      <c r="G7761" s="4">
        <f t="shared" si="609"/>
        <v>0</v>
      </c>
      <c r="H7761" s="7">
        <f t="shared" si="610"/>
        <v>0</v>
      </c>
      <c r="I7761" s="7"/>
      <c r="J7761">
        <v>-611.875</v>
      </c>
      <c r="K7761" s="8">
        <f t="shared" si="606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607"/>
        <v>-0.61187499999999995</v>
      </c>
      <c r="E7762" s="8">
        <f>K7791/1000</f>
        <v>-0.61187499999999995</v>
      </c>
      <c r="F7762" s="4">
        <f t="shared" si="608"/>
        <v>0</v>
      </c>
      <c r="G7762" s="4">
        <f t="shared" si="609"/>
        <v>0</v>
      </c>
      <c r="H7762" s="7">
        <f t="shared" si="610"/>
        <v>0</v>
      </c>
      <c r="I7762" s="7"/>
      <c r="J7762">
        <v>-611.875</v>
      </c>
      <c r="K7762" s="8">
        <f t="shared" si="606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607"/>
        <v>-0.61187499999999995</v>
      </c>
      <c r="E7763" s="8">
        <f>K7792/1000</f>
        <v>-0.61187499999999995</v>
      </c>
      <c r="F7763" s="4">
        <f t="shared" si="608"/>
        <v>0</v>
      </c>
      <c r="G7763" s="4">
        <f t="shared" si="609"/>
        <v>0</v>
      </c>
      <c r="H7763" s="7">
        <f t="shared" si="610"/>
        <v>0</v>
      </c>
      <c r="I7763" s="7"/>
      <c r="J7763">
        <v>-611.875</v>
      </c>
      <c r="K7763" s="8">
        <f t="shared" si="606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607"/>
        <v>-0.61187499999999995</v>
      </c>
      <c r="E7764" s="8">
        <f>K7793/1000</f>
        <v>-0.61187499999999995</v>
      </c>
      <c r="F7764" s="4">
        <f t="shared" si="608"/>
        <v>0</v>
      </c>
      <c r="G7764" s="4">
        <f t="shared" si="609"/>
        <v>0</v>
      </c>
      <c r="H7764" s="7">
        <f t="shared" si="610"/>
        <v>0</v>
      </c>
      <c r="I7764" s="7"/>
      <c r="J7764">
        <v>-611.875</v>
      </c>
      <c r="K7764" s="8">
        <f t="shared" si="606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607"/>
        <v>-0.61187499999999995</v>
      </c>
      <c r="E7765" s="8">
        <f>K7794/1000</f>
        <v>-0.61187499999999995</v>
      </c>
      <c r="F7765" s="4">
        <f t="shared" si="608"/>
        <v>0</v>
      </c>
      <c r="G7765" s="4">
        <f t="shared" si="609"/>
        <v>0</v>
      </c>
      <c r="H7765" s="7">
        <f t="shared" si="610"/>
        <v>0</v>
      </c>
      <c r="I7765" s="7"/>
      <c r="J7765">
        <v>-611.875</v>
      </c>
      <c r="K7765" s="8">
        <f t="shared" si="606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607"/>
        <v>-0.61187499999999995</v>
      </c>
      <c r="E7766" s="8">
        <f>K7795/1000</f>
        <v>-0.61187499999999995</v>
      </c>
      <c r="F7766" s="4">
        <f t="shared" si="608"/>
        <v>0</v>
      </c>
      <c r="G7766" s="4">
        <f t="shared" si="609"/>
        <v>0</v>
      </c>
      <c r="H7766" s="7">
        <f t="shared" si="610"/>
        <v>0</v>
      </c>
      <c r="I7766" s="7"/>
      <c r="J7766">
        <v>-611.875</v>
      </c>
      <c r="K7766" s="8">
        <f t="shared" si="606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607"/>
        <v>-1.0669200000000001</v>
      </c>
      <c r="E7767" s="8">
        <f>K7796/1000</f>
        <v>-1.0669200000000001</v>
      </c>
      <c r="F7767" s="4">
        <f t="shared" si="608"/>
        <v>0</v>
      </c>
      <c r="G7767" s="4">
        <f t="shared" si="609"/>
        <v>0</v>
      </c>
      <c r="H7767" s="7">
        <f t="shared" si="610"/>
        <v>0</v>
      </c>
      <c r="I7767" s="7"/>
      <c r="J7767">
        <v>-611.875</v>
      </c>
      <c r="K7767" s="8">
        <f t="shared" si="606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607"/>
        <v>-1.54447</v>
      </c>
      <c r="E7768" s="8">
        <f>K7797/1000</f>
        <v>-1.5446099999999998</v>
      </c>
      <c r="F7768" s="4">
        <f t="shared" si="608"/>
        <v>-1.3999999999980695E-4</v>
      </c>
      <c r="G7768" s="4">
        <f t="shared" si="609"/>
        <v>1.3999999999980695E-4</v>
      </c>
      <c r="H7768" s="7">
        <f t="shared" si="610"/>
        <v>1.9599999999945946E-8</v>
      </c>
      <c r="I7768" s="7"/>
      <c r="J7768">
        <v>-611.875</v>
      </c>
      <c r="K7768" s="8">
        <f t="shared" si="606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607"/>
        <v>61.981699999999996</v>
      </c>
      <c r="E7769" s="8">
        <f>K7798/1000</f>
        <v>60.798900000000003</v>
      </c>
      <c r="F7769" s="4">
        <f t="shared" si="608"/>
        <v>-1.1827999999999932</v>
      </c>
      <c r="G7769" s="4">
        <f t="shared" si="609"/>
        <v>1.1827999999999932</v>
      </c>
      <c r="H7769" s="7">
        <f t="shared" si="610"/>
        <v>1.3990158399999839</v>
      </c>
      <c r="I7769" s="7"/>
      <c r="J7769">
        <v>-611.875</v>
      </c>
      <c r="K7769" s="8">
        <f t="shared" si="606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607"/>
        <v>106.441</v>
      </c>
      <c r="E7770" s="8">
        <f>K7799/1000</f>
        <v>105.45399999999999</v>
      </c>
      <c r="F7770" s="4">
        <f t="shared" si="608"/>
        <v>-0.98700000000000898</v>
      </c>
      <c r="G7770" s="4">
        <f t="shared" si="609"/>
        <v>0.98700000000000898</v>
      </c>
      <c r="H7770" s="7">
        <f t="shared" si="610"/>
        <v>0.97416900000001772</v>
      </c>
      <c r="I7770" s="7"/>
      <c r="J7770">
        <v>-611.875</v>
      </c>
      <c r="K7770" s="8">
        <f t="shared" si="606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607"/>
        <v>76.686899999999994</v>
      </c>
      <c r="E7771" s="8">
        <f>K7800/1000</f>
        <v>76.316800000000001</v>
      </c>
      <c r="F7771" s="4">
        <f t="shared" si="608"/>
        <v>-0.37009999999999366</v>
      </c>
      <c r="G7771" s="4">
        <f t="shared" si="609"/>
        <v>0.37009999999999366</v>
      </c>
      <c r="H7771" s="7">
        <f t="shared" si="610"/>
        <v>0.13697400999999532</v>
      </c>
      <c r="I7771" s="7"/>
      <c r="J7771">
        <v>-611.875</v>
      </c>
      <c r="K7771" s="8">
        <f t="shared" si="606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607"/>
        <v>-0.92471500000000006</v>
      </c>
      <c r="E7772" s="8">
        <f>K7801/1000</f>
        <v>-0.92471500000000006</v>
      </c>
      <c r="F7772" s="4">
        <f t="shared" si="608"/>
        <v>0</v>
      </c>
      <c r="G7772" s="4">
        <f t="shared" si="609"/>
        <v>0</v>
      </c>
      <c r="H7772" s="7">
        <f t="shared" si="610"/>
        <v>0</v>
      </c>
      <c r="I7772" s="7"/>
      <c r="J7772">
        <v>-1066.92</v>
      </c>
      <c r="K7772" s="8">
        <f t="shared" si="606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607"/>
        <v>-0.92471500000000006</v>
      </c>
      <c r="E7773" s="8">
        <f>K7802/1000</f>
        <v>-0.92471500000000006</v>
      </c>
      <c r="F7773" s="4">
        <f t="shared" si="608"/>
        <v>0</v>
      </c>
      <c r="G7773" s="4">
        <f t="shared" si="609"/>
        <v>0</v>
      </c>
      <c r="H7773" s="7">
        <f t="shared" si="610"/>
        <v>0</v>
      </c>
      <c r="I7773" s="7"/>
      <c r="J7773">
        <v>-1969.02</v>
      </c>
      <c r="K7773" s="8">
        <f t="shared" si="606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607"/>
        <v>-2.3366400000000001</v>
      </c>
      <c r="E7774" s="8">
        <f>K7803/1000</f>
        <v>-2.3407900000000001</v>
      </c>
      <c r="F7774" s="4">
        <f t="shared" si="608"/>
        <v>-4.1500000000000981E-3</v>
      </c>
      <c r="G7774" s="4">
        <f t="shared" si="609"/>
        <v>4.1500000000000981E-3</v>
      </c>
      <c r="H7774" s="7">
        <f t="shared" si="610"/>
        <v>1.7222500000000813E-5</v>
      </c>
      <c r="I7774" s="7"/>
      <c r="J7774">
        <v>42288</v>
      </c>
      <c r="K7774" s="8">
        <f t="shared" si="606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607"/>
        <v>89.795699999999997</v>
      </c>
      <c r="E7775" s="8">
        <f>K7804/1000</f>
        <v>92.431600000000003</v>
      </c>
      <c r="F7775" s="4">
        <f t="shared" si="608"/>
        <v>2.6359000000000066</v>
      </c>
      <c r="G7775" s="4">
        <f t="shared" si="609"/>
        <v>2.6359000000000066</v>
      </c>
      <c r="H7775" s="7">
        <f t="shared" si="610"/>
        <v>6.9479688100000345</v>
      </c>
      <c r="I7775" s="7"/>
      <c r="J7775">
        <v>114161</v>
      </c>
      <c r="K7775" s="8">
        <f t="shared" si="606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607"/>
        <v>45.903400000000005</v>
      </c>
      <c r="E7776" s="8">
        <f>K7805/1000</f>
        <v>46.241500000000002</v>
      </c>
      <c r="F7776" s="4">
        <f t="shared" si="608"/>
        <v>0.33809999999999718</v>
      </c>
      <c r="G7776" s="4">
        <f t="shared" si="609"/>
        <v>0.33809999999999718</v>
      </c>
      <c r="H7776" s="7">
        <f t="shared" si="610"/>
        <v>0.11431160999999809</v>
      </c>
      <c r="I7776" s="7"/>
      <c r="J7776">
        <v>-754.07500000000005</v>
      </c>
      <c r="K7776" s="8">
        <f t="shared" si="606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607"/>
        <v>-0.92471500000000006</v>
      </c>
      <c r="E7777" s="8">
        <f>K7806/1000</f>
        <v>-0.92471500000000006</v>
      </c>
      <c r="F7777" s="4">
        <f t="shared" si="608"/>
        <v>0</v>
      </c>
      <c r="G7777" s="4">
        <f t="shared" si="609"/>
        <v>0</v>
      </c>
      <c r="H7777" s="7">
        <f t="shared" si="610"/>
        <v>0</v>
      </c>
      <c r="I7777" s="7"/>
      <c r="J7777">
        <v>36051.699999999997</v>
      </c>
      <c r="K7777" s="8">
        <f t="shared" si="606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607"/>
        <v>-0.61187499999999995</v>
      </c>
      <c r="E7778" s="8">
        <f>K7807/1000</f>
        <v>-0.61187499999999995</v>
      </c>
      <c r="F7778" s="4">
        <f t="shared" si="608"/>
        <v>0</v>
      </c>
      <c r="G7778" s="4">
        <f t="shared" si="609"/>
        <v>0</v>
      </c>
      <c r="H7778" s="7">
        <f t="shared" si="610"/>
        <v>0</v>
      </c>
      <c r="I7778" s="7"/>
      <c r="J7778">
        <v>113060</v>
      </c>
      <c r="K7778" s="8">
        <f t="shared" si="606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607"/>
        <v>-0.61187499999999995</v>
      </c>
      <c r="E7779" s="8">
        <f>K7808/1000</f>
        <v>-0.61187499999999995</v>
      </c>
      <c r="F7779" s="4">
        <f t="shared" si="608"/>
        <v>0</v>
      </c>
      <c r="G7779" s="4">
        <f t="shared" si="609"/>
        <v>0</v>
      </c>
      <c r="H7779" s="7">
        <f t="shared" si="610"/>
        <v>0</v>
      </c>
      <c r="I7779" s="7"/>
      <c r="J7779">
        <v>113059</v>
      </c>
      <c r="K7779" s="8">
        <f t="shared" si="606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607"/>
        <v>-0.61187499999999995</v>
      </c>
      <c r="E7780" s="8">
        <f>K7809/1000</f>
        <v>-0.61187499999999995</v>
      </c>
      <c r="F7780" s="4">
        <f t="shared" si="608"/>
        <v>0</v>
      </c>
      <c r="G7780" s="4">
        <f t="shared" si="609"/>
        <v>0</v>
      </c>
      <c r="H7780" s="7">
        <f t="shared" si="610"/>
        <v>0</v>
      </c>
      <c r="I7780" s="7"/>
      <c r="J7780">
        <v>100939</v>
      </c>
      <c r="K7780" s="8">
        <f t="shared" si="606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607"/>
        <v>-0.61187499999999995</v>
      </c>
      <c r="E7781" s="8">
        <f>K7810/1000</f>
        <v>-0.61187499999999995</v>
      </c>
      <c r="F7781" s="4">
        <f t="shared" si="608"/>
        <v>0</v>
      </c>
      <c r="G7781" s="4">
        <f t="shared" si="609"/>
        <v>0</v>
      </c>
      <c r="H7781" s="7">
        <f t="shared" si="610"/>
        <v>0</v>
      </c>
      <c r="I7781" s="7"/>
      <c r="J7781">
        <v>46580.4</v>
      </c>
      <c r="K7781" s="8">
        <f t="shared" si="606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607"/>
        <v>-0.61187499999999995</v>
      </c>
      <c r="E7782" s="8">
        <f>K7811/1000</f>
        <v>-0.61187499999999995</v>
      </c>
      <c r="F7782" s="4">
        <f t="shared" si="608"/>
        <v>0</v>
      </c>
      <c r="G7782" s="4">
        <f t="shared" si="609"/>
        <v>0</v>
      </c>
      <c r="H7782" s="7">
        <f t="shared" si="610"/>
        <v>0</v>
      </c>
      <c r="I7782" s="7"/>
      <c r="J7782">
        <v>-924.71500000000003</v>
      </c>
      <c r="K7782" s="8">
        <f t="shared" si="606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607"/>
        <v>-0.61187499999999995</v>
      </c>
      <c r="E7783" s="8">
        <f>K7812/1000</f>
        <v>-0.61187499999999995</v>
      </c>
      <c r="F7783" s="4">
        <f t="shared" si="608"/>
        <v>0</v>
      </c>
      <c r="G7783" s="4">
        <f t="shared" si="609"/>
        <v>0</v>
      </c>
      <c r="H7783" s="7">
        <f t="shared" si="610"/>
        <v>0</v>
      </c>
      <c r="I7783" s="7"/>
      <c r="J7783">
        <v>-611.875</v>
      </c>
      <c r="K7783" s="8">
        <f t="shared" si="606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607"/>
        <v>-0.61187499999999995</v>
      </c>
      <c r="E7784" s="8">
        <f>K7813/1000</f>
        <v>-0.61187499999999995</v>
      </c>
      <c r="F7784" s="4">
        <f t="shared" si="608"/>
        <v>0</v>
      </c>
      <c r="G7784" s="4">
        <f t="shared" si="609"/>
        <v>0</v>
      </c>
      <c r="H7784" s="7">
        <f t="shared" si="610"/>
        <v>0</v>
      </c>
      <c r="I7784" s="7"/>
      <c r="J7784">
        <v>-611.875</v>
      </c>
      <c r="K7784" s="8">
        <f t="shared" si="606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607"/>
        <v>-0.61187499999999995</v>
      </c>
      <c r="E7785" s="8">
        <f>K7814/1000</f>
        <v>-0.61187499999999995</v>
      </c>
      <c r="F7785" s="4">
        <f t="shared" si="608"/>
        <v>0</v>
      </c>
      <c r="G7785" s="4">
        <f t="shared" si="609"/>
        <v>0</v>
      </c>
      <c r="H7785" s="7">
        <f t="shared" si="610"/>
        <v>0</v>
      </c>
      <c r="I7785" s="7"/>
      <c r="J7785">
        <v>-611.875</v>
      </c>
      <c r="K7785" s="8">
        <f t="shared" si="606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607"/>
        <v>-0.61187499999999995</v>
      </c>
      <c r="E7786" s="8">
        <f>K7815/1000</f>
        <v>-0.61187499999999995</v>
      </c>
      <c r="F7786" s="4">
        <f t="shared" si="608"/>
        <v>0</v>
      </c>
      <c r="G7786" s="4">
        <f t="shared" si="609"/>
        <v>0</v>
      </c>
      <c r="H7786" s="7">
        <f t="shared" si="610"/>
        <v>0</v>
      </c>
      <c r="I7786" s="7"/>
      <c r="J7786">
        <v>-611.875</v>
      </c>
      <c r="K7786" s="8">
        <f t="shared" si="606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607"/>
        <v>-0.61187499999999995</v>
      </c>
      <c r="E7787" s="8">
        <f>K7816/1000</f>
        <v>-0.61187499999999995</v>
      </c>
      <c r="F7787" s="4">
        <f t="shared" si="608"/>
        <v>0</v>
      </c>
      <c r="G7787" s="4">
        <f t="shared" si="609"/>
        <v>0</v>
      </c>
      <c r="H7787" s="7">
        <f t="shared" si="610"/>
        <v>0</v>
      </c>
      <c r="I7787" s="7"/>
      <c r="J7787">
        <v>-611.875</v>
      </c>
      <c r="K7787" s="8">
        <f t="shared" si="606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607"/>
        <v>-0.61187499999999995</v>
      </c>
      <c r="E7788" s="8">
        <f>K7817/1000</f>
        <v>-0.61187499999999995</v>
      </c>
      <c r="F7788" s="4">
        <f t="shared" si="608"/>
        <v>0</v>
      </c>
      <c r="G7788" s="4">
        <f t="shared" si="609"/>
        <v>0</v>
      </c>
      <c r="H7788" s="7">
        <f t="shared" si="610"/>
        <v>0</v>
      </c>
      <c r="I7788" s="7"/>
      <c r="J7788">
        <v>-611.875</v>
      </c>
      <c r="K7788" s="8">
        <f t="shared" ref="K7788:K7851" si="611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607"/>
        <v>-0.61187499999999995</v>
      </c>
      <c r="E7789" s="8">
        <f>K7818/1000</f>
        <v>-0.61187499999999995</v>
      </c>
      <c r="F7789" s="4">
        <f t="shared" si="608"/>
        <v>0</v>
      </c>
      <c r="G7789" s="4">
        <f t="shared" si="609"/>
        <v>0</v>
      </c>
      <c r="H7789" s="7">
        <f t="shared" si="610"/>
        <v>0</v>
      </c>
      <c r="I7789" s="7"/>
      <c r="J7789">
        <v>-611.875</v>
      </c>
      <c r="K7789" s="8">
        <f t="shared" si="611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607"/>
        <v>-0.61187499999999995</v>
      </c>
      <c r="E7790" s="8">
        <f>K7819/1000</f>
        <v>-0.61187499999999995</v>
      </c>
      <c r="F7790" s="4">
        <f t="shared" si="608"/>
        <v>0</v>
      </c>
      <c r="G7790" s="4">
        <f t="shared" si="609"/>
        <v>0</v>
      </c>
      <c r="H7790" s="7">
        <f t="shared" si="610"/>
        <v>0</v>
      </c>
      <c r="I7790" s="7"/>
      <c r="J7790">
        <v>-611.875</v>
      </c>
      <c r="K7790" s="8">
        <f t="shared" si="611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607"/>
        <v>-1.0669200000000001</v>
      </c>
      <c r="E7791" s="8">
        <f>K7820/1000</f>
        <v>-1.0669200000000001</v>
      </c>
      <c r="F7791" s="4">
        <f t="shared" si="608"/>
        <v>0</v>
      </c>
      <c r="G7791" s="4">
        <f t="shared" si="609"/>
        <v>0</v>
      </c>
      <c r="H7791" s="7">
        <f t="shared" si="610"/>
        <v>0</v>
      </c>
      <c r="I7791" s="7"/>
      <c r="J7791">
        <v>-611.875</v>
      </c>
      <c r="K7791" s="8">
        <f t="shared" si="611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607"/>
        <v>-1.5371400000000002</v>
      </c>
      <c r="E7792" s="8">
        <f>K7821/1000</f>
        <v>-1.5373699999999999</v>
      </c>
      <c r="F7792" s="4">
        <f t="shared" si="608"/>
        <v>-2.2999999999973042E-4</v>
      </c>
      <c r="G7792" s="4">
        <f t="shared" si="609"/>
        <v>2.2999999999973042E-4</v>
      </c>
      <c r="H7792" s="7">
        <f t="shared" si="610"/>
        <v>5.2899999999875993E-8</v>
      </c>
      <c r="I7792" s="7"/>
      <c r="J7792">
        <v>-611.875</v>
      </c>
      <c r="K7792" s="8">
        <f t="shared" si="611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607"/>
        <v>74.725700000000003</v>
      </c>
      <c r="E7793" s="8">
        <f>K7822/1000</f>
        <v>74.434600000000003</v>
      </c>
      <c r="F7793" s="4">
        <f t="shared" si="608"/>
        <v>-0.29110000000000014</v>
      </c>
      <c r="G7793" s="4">
        <f t="shared" si="609"/>
        <v>0.29110000000000014</v>
      </c>
      <c r="H7793" s="7">
        <f t="shared" si="610"/>
        <v>8.4739210000000079E-2</v>
      </c>
      <c r="I7793" s="7"/>
      <c r="J7793">
        <v>-611.875</v>
      </c>
      <c r="K7793" s="8">
        <f t="shared" si="611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607"/>
        <v>113.857</v>
      </c>
      <c r="E7794" s="8">
        <f>K7823/1000</f>
        <v>114.123</v>
      </c>
      <c r="F7794" s="4">
        <f t="shared" si="608"/>
        <v>0.26600000000000534</v>
      </c>
      <c r="G7794" s="4">
        <f t="shared" si="609"/>
        <v>0.26600000000000534</v>
      </c>
      <c r="H7794" s="7">
        <f t="shared" si="610"/>
        <v>7.0756000000002844E-2</v>
      </c>
      <c r="I7794" s="7"/>
      <c r="J7794">
        <v>-611.875</v>
      </c>
      <c r="K7794" s="8">
        <f t="shared" si="611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607"/>
        <v>113.997</v>
      </c>
      <c r="E7795" s="8">
        <f>K7824/1000</f>
        <v>114.04600000000001</v>
      </c>
      <c r="F7795" s="4">
        <f t="shared" si="608"/>
        <v>4.9000000000006594E-2</v>
      </c>
      <c r="G7795" s="4">
        <f t="shared" si="609"/>
        <v>4.9000000000006594E-2</v>
      </c>
      <c r="H7795" s="7">
        <f t="shared" si="610"/>
        <v>2.4010000000006461E-3</v>
      </c>
      <c r="I7795" s="7"/>
      <c r="J7795">
        <v>-611.875</v>
      </c>
      <c r="K7795" s="8">
        <f t="shared" si="611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607"/>
        <v>113.74</v>
      </c>
      <c r="E7796" s="8">
        <f>K7825/1000</f>
        <v>113.837</v>
      </c>
      <c r="F7796" s="4">
        <f t="shared" si="608"/>
        <v>9.7000000000008413E-2</v>
      </c>
      <c r="G7796" s="4">
        <f t="shared" si="609"/>
        <v>9.7000000000008413E-2</v>
      </c>
      <c r="H7796" s="7">
        <f t="shared" si="610"/>
        <v>9.4090000000016313E-3</v>
      </c>
      <c r="I7796" s="7"/>
      <c r="J7796">
        <v>-1066.92</v>
      </c>
      <c r="K7796" s="8">
        <f t="shared" si="611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607"/>
        <v>113.26300000000001</v>
      </c>
      <c r="E7797" s="8">
        <f>K7826/1000</f>
        <v>113.28400000000001</v>
      </c>
      <c r="F7797" s="4">
        <f t="shared" si="608"/>
        <v>2.1000000000000796E-2</v>
      </c>
      <c r="G7797" s="4">
        <f t="shared" si="609"/>
        <v>2.1000000000000796E-2</v>
      </c>
      <c r="H7797" s="7">
        <f t="shared" si="610"/>
        <v>4.4100000000003343E-4</v>
      </c>
      <c r="I7797" s="7"/>
      <c r="J7797">
        <v>-1544.61</v>
      </c>
      <c r="K7797" s="8">
        <f t="shared" si="611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607"/>
        <v>112.843</v>
      </c>
      <c r="E7798" s="8">
        <f>K7827/1000</f>
        <v>113.27200000000001</v>
      </c>
      <c r="F7798" s="4">
        <f t="shared" si="608"/>
        <v>0.42900000000000205</v>
      </c>
      <c r="G7798" s="4">
        <f t="shared" si="609"/>
        <v>0.42900000000000205</v>
      </c>
      <c r="H7798" s="7">
        <f t="shared" si="610"/>
        <v>0.18404100000000176</v>
      </c>
      <c r="I7798" s="7"/>
      <c r="J7798">
        <v>60798.9</v>
      </c>
      <c r="K7798" s="8">
        <f t="shared" si="611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607"/>
        <v>112.842</v>
      </c>
      <c r="E7799" s="8">
        <f>K7828/1000</f>
        <v>113.023</v>
      </c>
      <c r="F7799" s="4">
        <f t="shared" si="608"/>
        <v>0.18099999999999739</v>
      </c>
      <c r="G7799" s="4">
        <f t="shared" si="609"/>
        <v>0.18099999999999739</v>
      </c>
      <c r="H7799" s="7">
        <f t="shared" si="610"/>
        <v>3.2760999999999055E-2</v>
      </c>
      <c r="I7799" s="7"/>
      <c r="J7799">
        <v>105454</v>
      </c>
      <c r="K7799" s="8">
        <f t="shared" si="611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607"/>
        <v>58.430599999999998</v>
      </c>
      <c r="E7800" s="8">
        <f>K7829/1000</f>
        <v>58.951599999999999</v>
      </c>
      <c r="F7800" s="4">
        <f t="shared" si="608"/>
        <v>0.5210000000000008</v>
      </c>
      <c r="G7800" s="4">
        <f t="shared" si="609"/>
        <v>0.5210000000000008</v>
      </c>
      <c r="H7800" s="7">
        <f t="shared" si="610"/>
        <v>0.27144100000000082</v>
      </c>
      <c r="I7800" s="7"/>
      <c r="J7800">
        <v>76316.800000000003</v>
      </c>
      <c r="K7800" s="8">
        <f t="shared" si="611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607"/>
        <v>-0.92471500000000006</v>
      </c>
      <c r="E7801" s="8">
        <f>K7830/1000</f>
        <v>-0.92471500000000006</v>
      </c>
      <c r="F7801" s="4">
        <f t="shared" si="608"/>
        <v>0</v>
      </c>
      <c r="G7801" s="4">
        <f t="shared" si="609"/>
        <v>0</v>
      </c>
      <c r="H7801" s="7">
        <f t="shared" si="610"/>
        <v>0</v>
      </c>
      <c r="I7801" s="7"/>
      <c r="J7801">
        <v>-924.71500000000003</v>
      </c>
      <c r="K7801" s="8">
        <f t="shared" si="611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607"/>
        <v>-0.61187499999999995</v>
      </c>
      <c r="E7802" s="8">
        <f>K7831/1000</f>
        <v>-0.61187499999999995</v>
      </c>
      <c r="F7802" s="4">
        <f t="shared" si="608"/>
        <v>0</v>
      </c>
      <c r="G7802" s="4">
        <f t="shared" si="609"/>
        <v>0</v>
      </c>
      <c r="H7802" s="7">
        <f t="shared" si="610"/>
        <v>0</v>
      </c>
      <c r="I7802" s="7"/>
      <c r="J7802">
        <v>-924.71500000000003</v>
      </c>
      <c r="K7802" s="8">
        <f t="shared" si="611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607"/>
        <v>-0.61187499999999995</v>
      </c>
      <c r="E7803" s="8">
        <f>K7832/1000</f>
        <v>-0.61187499999999995</v>
      </c>
      <c r="F7803" s="4">
        <f t="shared" si="608"/>
        <v>0</v>
      </c>
      <c r="G7803" s="4">
        <f t="shared" si="609"/>
        <v>0</v>
      </c>
      <c r="H7803" s="7">
        <f t="shared" si="610"/>
        <v>0</v>
      </c>
      <c r="I7803" s="7"/>
      <c r="J7803">
        <v>-2340.79</v>
      </c>
      <c r="K7803" s="8">
        <f t="shared" si="611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607"/>
        <v>-0.61187499999999995</v>
      </c>
      <c r="E7804" s="8">
        <f>K7833/1000</f>
        <v>-0.61187499999999995</v>
      </c>
      <c r="F7804" s="4">
        <f t="shared" si="608"/>
        <v>0</v>
      </c>
      <c r="G7804" s="4">
        <f t="shared" si="609"/>
        <v>0</v>
      </c>
      <c r="H7804" s="7">
        <f t="shared" si="610"/>
        <v>0</v>
      </c>
      <c r="I7804" s="7"/>
      <c r="J7804">
        <v>92431.6</v>
      </c>
      <c r="K7804" s="8">
        <f t="shared" si="611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607"/>
        <v>-0.61187499999999995</v>
      </c>
      <c r="E7805" s="8">
        <f>K7834/1000</f>
        <v>-0.61187499999999995</v>
      </c>
      <c r="F7805" s="4">
        <f t="shared" si="608"/>
        <v>0</v>
      </c>
      <c r="G7805" s="4">
        <f t="shared" si="609"/>
        <v>0</v>
      </c>
      <c r="H7805" s="7">
        <f t="shared" si="610"/>
        <v>0</v>
      </c>
      <c r="I7805" s="7"/>
      <c r="J7805">
        <v>46241.5</v>
      </c>
      <c r="K7805" s="8">
        <f t="shared" si="611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607"/>
        <v>-0.61187499999999995</v>
      </c>
      <c r="E7806" s="8">
        <f>K7835/1000</f>
        <v>-0.61187499999999995</v>
      </c>
      <c r="F7806" s="4">
        <f t="shared" si="608"/>
        <v>0</v>
      </c>
      <c r="G7806" s="4">
        <f t="shared" si="609"/>
        <v>0</v>
      </c>
      <c r="H7806" s="7">
        <f t="shared" si="610"/>
        <v>0</v>
      </c>
      <c r="I7806" s="7"/>
      <c r="J7806">
        <v>-924.71500000000003</v>
      </c>
      <c r="K7806" s="8">
        <f t="shared" si="611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607"/>
        <v>-0.61187499999999995</v>
      </c>
      <c r="E7807" s="8">
        <f>K7836/1000</f>
        <v>-0.61187499999999995</v>
      </c>
      <c r="F7807" s="4">
        <f t="shared" si="608"/>
        <v>0</v>
      </c>
      <c r="G7807" s="4">
        <f t="shared" si="609"/>
        <v>0</v>
      </c>
      <c r="H7807" s="7">
        <f t="shared" si="610"/>
        <v>0</v>
      </c>
      <c r="I7807" s="7"/>
      <c r="J7807">
        <v>-611.875</v>
      </c>
      <c r="K7807" s="8">
        <f t="shared" si="611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607"/>
        <v>-0.61187499999999995</v>
      </c>
      <c r="E7808" s="8">
        <f>K7837/1000</f>
        <v>-0.61187499999999995</v>
      </c>
      <c r="F7808" s="4">
        <f t="shared" si="608"/>
        <v>0</v>
      </c>
      <c r="G7808" s="4">
        <f t="shared" si="609"/>
        <v>0</v>
      </c>
      <c r="H7808" s="7">
        <f t="shared" si="610"/>
        <v>0</v>
      </c>
      <c r="I7808" s="7"/>
      <c r="J7808">
        <v>-611.875</v>
      </c>
      <c r="K7808" s="8">
        <f t="shared" si="611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607"/>
        <v>-0.61187499999999995</v>
      </c>
      <c r="E7809" s="8">
        <f>K7838/1000</f>
        <v>-0.61187499999999995</v>
      </c>
      <c r="F7809" s="4">
        <f t="shared" si="608"/>
        <v>0</v>
      </c>
      <c r="G7809" s="4">
        <f t="shared" si="609"/>
        <v>0</v>
      </c>
      <c r="H7809" s="7">
        <f t="shared" si="610"/>
        <v>0</v>
      </c>
      <c r="I7809" s="7"/>
      <c r="J7809">
        <v>-611.875</v>
      </c>
      <c r="K7809" s="8">
        <f t="shared" si="611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607"/>
        <v>-0.61187499999999995</v>
      </c>
      <c r="E7810" s="8">
        <f>K7839/1000</f>
        <v>-0.61187499999999995</v>
      </c>
      <c r="F7810" s="4">
        <f t="shared" si="608"/>
        <v>0</v>
      </c>
      <c r="G7810" s="4">
        <f t="shared" si="609"/>
        <v>0</v>
      </c>
      <c r="H7810" s="7">
        <f t="shared" si="610"/>
        <v>0</v>
      </c>
      <c r="I7810" s="7"/>
      <c r="J7810">
        <v>-611.875</v>
      </c>
      <c r="K7810" s="8">
        <f t="shared" si="611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607"/>
        <v>-0.61187499999999995</v>
      </c>
      <c r="E7811" s="8">
        <f>K7840/1000</f>
        <v>-0.61187499999999995</v>
      </c>
      <c r="F7811" s="4">
        <f t="shared" si="608"/>
        <v>0</v>
      </c>
      <c r="G7811" s="4">
        <f t="shared" si="609"/>
        <v>0</v>
      </c>
      <c r="H7811" s="7">
        <f t="shared" si="610"/>
        <v>0</v>
      </c>
      <c r="I7811" s="7"/>
      <c r="J7811">
        <v>-611.875</v>
      </c>
      <c r="K7811" s="8">
        <f t="shared" si="611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607"/>
        <v>-0.61187499999999995</v>
      </c>
      <c r="E7812" s="8">
        <f>K7841/1000</f>
        <v>-0.61187499999999995</v>
      </c>
      <c r="F7812" s="4">
        <f t="shared" si="608"/>
        <v>0</v>
      </c>
      <c r="G7812" s="4">
        <f t="shared" si="609"/>
        <v>0</v>
      </c>
      <c r="H7812" s="7">
        <f t="shared" si="610"/>
        <v>0</v>
      </c>
      <c r="I7812" s="7"/>
      <c r="J7812">
        <v>-611.875</v>
      </c>
      <c r="K7812" s="8">
        <f t="shared" si="611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607"/>
        <v>-0.61187499999999995</v>
      </c>
      <c r="E7813" s="8">
        <f>K7842/1000</f>
        <v>-0.61187499999999995</v>
      </c>
      <c r="F7813" s="4">
        <f t="shared" si="608"/>
        <v>0</v>
      </c>
      <c r="G7813" s="4">
        <f t="shared" si="609"/>
        <v>0</v>
      </c>
      <c r="H7813" s="7">
        <f t="shared" si="610"/>
        <v>0</v>
      </c>
      <c r="I7813" s="7"/>
      <c r="J7813">
        <v>-611.875</v>
      </c>
      <c r="K7813" s="8">
        <f t="shared" si="611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607"/>
        <v>-0.61187499999999995</v>
      </c>
      <c r="E7814" s="8">
        <f>K7843/1000</f>
        <v>-0.61187499999999995</v>
      </c>
      <c r="F7814" s="4">
        <f t="shared" si="608"/>
        <v>0</v>
      </c>
      <c r="G7814" s="4">
        <f t="shared" si="609"/>
        <v>0</v>
      </c>
      <c r="H7814" s="7">
        <f t="shared" si="610"/>
        <v>0</v>
      </c>
      <c r="I7814" s="7"/>
      <c r="J7814">
        <v>-611.875</v>
      </c>
      <c r="K7814" s="8">
        <f t="shared" si="611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607"/>
        <v>-1.0669200000000001</v>
      </c>
      <c r="E7815" s="8">
        <f>K7844/1000</f>
        <v>-1.0669200000000001</v>
      </c>
      <c r="F7815" s="4">
        <f t="shared" si="608"/>
        <v>0</v>
      </c>
      <c r="G7815" s="4">
        <f t="shared" si="609"/>
        <v>0</v>
      </c>
      <c r="H7815" s="7">
        <f t="shared" si="610"/>
        <v>0</v>
      </c>
      <c r="I7815" s="7"/>
      <c r="J7815">
        <v>-611.875</v>
      </c>
      <c r="K7815" s="8">
        <f t="shared" si="611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607"/>
        <v>-1.0669200000000001</v>
      </c>
      <c r="E7816" s="8">
        <f>K7845/1000</f>
        <v>-1.0669200000000001</v>
      </c>
      <c r="F7816" s="4">
        <f t="shared" si="608"/>
        <v>0</v>
      </c>
      <c r="G7816" s="4">
        <f t="shared" si="609"/>
        <v>0</v>
      </c>
      <c r="H7816" s="7">
        <f t="shared" si="610"/>
        <v>0</v>
      </c>
      <c r="I7816" s="7"/>
      <c r="J7816">
        <v>-611.875</v>
      </c>
      <c r="K7816" s="8">
        <f t="shared" si="611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612">C7817/1000</f>
        <v>-0.92471500000000006</v>
      </c>
      <c r="E7817" s="8">
        <f>K7846/1000</f>
        <v>-0.92471500000000006</v>
      </c>
      <c r="F7817" s="4">
        <f t="shared" ref="F7817:F7880" si="613">(E7817- D7817)</f>
        <v>0</v>
      </c>
      <c r="G7817" s="4">
        <f t="shared" ref="G7817:G7880" si="614">ABS(F7817)</f>
        <v>0</v>
      </c>
      <c r="H7817" s="7">
        <f t="shared" ref="H7817:H7880" si="615">(G7817^2)</f>
        <v>0</v>
      </c>
      <c r="I7817" s="7"/>
      <c r="J7817">
        <v>-611.875</v>
      </c>
      <c r="K7817" s="8">
        <f t="shared" si="611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612"/>
        <v>-1.8309000000000002</v>
      </c>
      <c r="E7818" s="8">
        <f>K7847/1000</f>
        <v>-1.8295999999999999</v>
      </c>
      <c r="F7818" s="4">
        <f t="shared" si="613"/>
        <v>1.3000000000003009E-3</v>
      </c>
      <c r="G7818" s="4">
        <f t="shared" si="614"/>
        <v>1.3000000000003009E-3</v>
      </c>
      <c r="H7818" s="7">
        <f t="shared" si="615"/>
        <v>1.6900000000007824E-6</v>
      </c>
      <c r="I7818" s="7"/>
      <c r="J7818">
        <v>-611.875</v>
      </c>
      <c r="K7818" s="8">
        <f t="shared" si="611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612"/>
        <v>-0.92471500000000006</v>
      </c>
      <c r="E7819" s="8">
        <f>K7848/1000</f>
        <v>-0.92471500000000006</v>
      </c>
      <c r="F7819" s="4">
        <f t="shared" si="613"/>
        <v>0</v>
      </c>
      <c r="G7819" s="4">
        <f t="shared" si="614"/>
        <v>0</v>
      </c>
      <c r="H7819" s="7">
        <f t="shared" si="615"/>
        <v>0</v>
      </c>
      <c r="I7819" s="7"/>
      <c r="J7819">
        <v>-611.875</v>
      </c>
      <c r="K7819" s="8">
        <f t="shared" si="611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612"/>
        <v>-3.1896900000000001</v>
      </c>
      <c r="E7820" s="8">
        <f>K7849/1000</f>
        <v>-3.1902300000000001</v>
      </c>
      <c r="F7820" s="4">
        <f t="shared" si="613"/>
        <v>-5.3999999999998494E-4</v>
      </c>
      <c r="G7820" s="4">
        <f t="shared" si="614"/>
        <v>5.3999999999998494E-4</v>
      </c>
      <c r="H7820" s="7">
        <f t="shared" si="615"/>
        <v>2.9159999999998374E-7</v>
      </c>
      <c r="I7820" s="7"/>
      <c r="J7820">
        <v>-1066.92</v>
      </c>
      <c r="K7820" s="8">
        <f t="shared" si="611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612"/>
        <v>15.169499999999999</v>
      </c>
      <c r="E7821" s="8">
        <f>K7850/1000</f>
        <v>15.5015</v>
      </c>
      <c r="F7821" s="4">
        <f t="shared" si="613"/>
        <v>0.33200000000000074</v>
      </c>
      <c r="G7821" s="4">
        <f t="shared" si="614"/>
        <v>0.33200000000000074</v>
      </c>
      <c r="H7821" s="7">
        <f t="shared" si="615"/>
        <v>0.11022400000000049</v>
      </c>
      <c r="I7821" s="7"/>
      <c r="J7821">
        <v>-1537.37</v>
      </c>
      <c r="K7821" s="8">
        <f t="shared" si="611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612"/>
        <v>-0.963611</v>
      </c>
      <c r="E7822" s="8">
        <f>K7851/1000</f>
        <v>-0.96443299999999998</v>
      </c>
      <c r="F7822" s="4">
        <f t="shared" si="613"/>
        <v>-8.2199999999998941E-4</v>
      </c>
      <c r="G7822" s="4">
        <f t="shared" si="614"/>
        <v>8.2199999999998941E-4</v>
      </c>
      <c r="H7822" s="7">
        <f t="shared" si="615"/>
        <v>6.7568399999998256E-7</v>
      </c>
      <c r="I7822" s="7"/>
      <c r="J7822">
        <v>74434.600000000006</v>
      </c>
      <c r="K7822" s="8">
        <f t="shared" si="611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612"/>
        <v>-0.92471500000000006</v>
      </c>
      <c r="E7823" s="8">
        <f>K7852/1000</f>
        <v>-0.92471500000000006</v>
      </c>
      <c r="F7823" s="4">
        <f t="shared" si="613"/>
        <v>0</v>
      </c>
      <c r="G7823" s="4">
        <f t="shared" si="614"/>
        <v>0</v>
      </c>
      <c r="H7823" s="7">
        <f t="shared" si="615"/>
        <v>0</v>
      </c>
      <c r="I7823" s="7"/>
      <c r="J7823">
        <v>114123</v>
      </c>
      <c r="K7823" s="8">
        <f t="shared" si="611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612"/>
        <v>-0.92471500000000006</v>
      </c>
      <c r="E7824" s="8">
        <f>K7853/1000</f>
        <v>-0.92471500000000006</v>
      </c>
      <c r="F7824" s="4">
        <f t="shared" si="613"/>
        <v>0</v>
      </c>
      <c r="G7824" s="4">
        <f t="shared" si="614"/>
        <v>0</v>
      </c>
      <c r="H7824" s="7">
        <f t="shared" si="615"/>
        <v>0</v>
      </c>
      <c r="I7824" s="7"/>
      <c r="J7824">
        <v>114046</v>
      </c>
      <c r="K7824" s="8">
        <f t="shared" si="611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612"/>
        <v>-0.92471500000000006</v>
      </c>
      <c r="E7825" s="8">
        <f>K7854/1000</f>
        <v>-0.92471500000000006</v>
      </c>
      <c r="F7825" s="4">
        <f t="shared" si="613"/>
        <v>0</v>
      </c>
      <c r="G7825" s="4">
        <f t="shared" si="614"/>
        <v>0</v>
      </c>
      <c r="H7825" s="7">
        <f t="shared" si="615"/>
        <v>0</v>
      </c>
      <c r="I7825" s="7"/>
      <c r="J7825">
        <v>113837</v>
      </c>
      <c r="K7825" s="8">
        <f t="shared" si="611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612"/>
        <v>-0.61187499999999995</v>
      </c>
      <c r="E7826" s="8">
        <f>K7855/1000</f>
        <v>-0.61187499999999995</v>
      </c>
      <c r="F7826" s="4">
        <f t="shared" si="613"/>
        <v>0</v>
      </c>
      <c r="G7826" s="4">
        <f t="shared" si="614"/>
        <v>0</v>
      </c>
      <c r="H7826" s="7">
        <f t="shared" si="615"/>
        <v>0</v>
      </c>
      <c r="I7826" s="7"/>
      <c r="J7826">
        <v>113284</v>
      </c>
      <c r="K7826" s="8">
        <f t="shared" si="611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612"/>
        <v>-0.61187499999999995</v>
      </c>
      <c r="E7827" s="8">
        <f>K7856/1000</f>
        <v>-0.61187499999999995</v>
      </c>
      <c r="F7827" s="4">
        <f t="shared" si="613"/>
        <v>0</v>
      </c>
      <c r="G7827" s="4">
        <f t="shared" si="614"/>
        <v>0</v>
      </c>
      <c r="H7827" s="7">
        <f t="shared" si="615"/>
        <v>0</v>
      </c>
      <c r="I7827" s="7"/>
      <c r="J7827">
        <v>113272</v>
      </c>
      <c r="K7827" s="8">
        <f t="shared" si="611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612"/>
        <v>-0.61187499999999995</v>
      </c>
      <c r="E7828" s="8">
        <f>K7857/1000</f>
        <v>-0.61187499999999995</v>
      </c>
      <c r="F7828" s="4">
        <f t="shared" si="613"/>
        <v>0</v>
      </c>
      <c r="G7828" s="4">
        <f t="shared" si="614"/>
        <v>0</v>
      </c>
      <c r="H7828" s="7">
        <f t="shared" si="615"/>
        <v>0</v>
      </c>
      <c r="I7828" s="7"/>
      <c r="J7828">
        <v>113023</v>
      </c>
      <c r="K7828" s="8">
        <f t="shared" si="611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612"/>
        <v>-0.61187499999999995</v>
      </c>
      <c r="E7829" s="8">
        <f>K7858/1000</f>
        <v>-0.61187499999999995</v>
      </c>
      <c r="F7829" s="4">
        <f t="shared" si="613"/>
        <v>0</v>
      </c>
      <c r="G7829" s="4">
        <f t="shared" si="614"/>
        <v>0</v>
      </c>
      <c r="H7829" s="7">
        <f t="shared" si="615"/>
        <v>0</v>
      </c>
      <c r="I7829" s="7"/>
      <c r="J7829">
        <v>58951.6</v>
      </c>
      <c r="K7829" s="8">
        <f t="shared" si="611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612"/>
        <v>-0.61187499999999995</v>
      </c>
      <c r="E7830" s="8">
        <f>K7859/1000</f>
        <v>-0.61187499999999995</v>
      </c>
      <c r="F7830" s="4">
        <f t="shared" si="613"/>
        <v>0</v>
      </c>
      <c r="G7830" s="4">
        <f t="shared" si="614"/>
        <v>0</v>
      </c>
      <c r="H7830" s="7">
        <f t="shared" si="615"/>
        <v>0</v>
      </c>
      <c r="I7830" s="7"/>
      <c r="J7830">
        <v>-924.71500000000003</v>
      </c>
      <c r="K7830" s="8">
        <f t="shared" si="611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612"/>
        <v>-0.61187499999999995</v>
      </c>
      <c r="E7831" s="8">
        <f>K7860/1000</f>
        <v>-0.61187499999999995</v>
      </c>
      <c r="F7831" s="4">
        <f t="shared" si="613"/>
        <v>0</v>
      </c>
      <c r="G7831" s="4">
        <f t="shared" si="614"/>
        <v>0</v>
      </c>
      <c r="H7831" s="7">
        <f t="shared" si="615"/>
        <v>0</v>
      </c>
      <c r="I7831" s="7"/>
      <c r="J7831">
        <v>-611.875</v>
      </c>
      <c r="K7831" s="8">
        <f t="shared" si="611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612"/>
        <v>-0.61187499999999995</v>
      </c>
      <c r="E7832" s="8">
        <f>K7861/1000</f>
        <v>-0.61187499999999995</v>
      </c>
      <c r="F7832" s="4">
        <f t="shared" si="613"/>
        <v>0</v>
      </c>
      <c r="G7832" s="4">
        <f t="shared" si="614"/>
        <v>0</v>
      </c>
      <c r="H7832" s="7">
        <f t="shared" si="615"/>
        <v>0</v>
      </c>
      <c r="I7832" s="7"/>
      <c r="J7832">
        <v>-611.875</v>
      </c>
      <c r="K7832" s="8">
        <f t="shared" si="611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612"/>
        <v>-0.61187499999999995</v>
      </c>
      <c r="E7833" s="8">
        <f>K7862/1000</f>
        <v>-0.61187499999999995</v>
      </c>
      <c r="F7833" s="4">
        <f t="shared" si="613"/>
        <v>0</v>
      </c>
      <c r="G7833" s="4">
        <f t="shared" si="614"/>
        <v>0</v>
      </c>
      <c r="H7833" s="7">
        <f t="shared" si="615"/>
        <v>0</v>
      </c>
      <c r="I7833" s="7"/>
      <c r="J7833">
        <v>-611.875</v>
      </c>
      <c r="K7833" s="8">
        <f t="shared" si="611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612"/>
        <v>-0.61187499999999995</v>
      </c>
      <c r="E7834" s="8">
        <f>K7863/1000</f>
        <v>-0.61187499999999995</v>
      </c>
      <c r="F7834" s="4">
        <f t="shared" si="613"/>
        <v>0</v>
      </c>
      <c r="G7834" s="4">
        <f t="shared" si="614"/>
        <v>0</v>
      </c>
      <c r="H7834" s="7">
        <f t="shared" si="615"/>
        <v>0</v>
      </c>
      <c r="I7834" s="7"/>
      <c r="J7834">
        <v>-611.875</v>
      </c>
      <c r="K7834" s="8">
        <f t="shared" si="611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612"/>
        <v>-0.61187499999999995</v>
      </c>
      <c r="E7835" s="8">
        <f>K7864/1000</f>
        <v>-0.61187499999999995</v>
      </c>
      <c r="F7835" s="4">
        <f t="shared" si="613"/>
        <v>0</v>
      </c>
      <c r="G7835" s="4">
        <f t="shared" si="614"/>
        <v>0</v>
      </c>
      <c r="H7835" s="7">
        <f t="shared" si="615"/>
        <v>0</v>
      </c>
      <c r="I7835" s="7"/>
      <c r="J7835">
        <v>-611.875</v>
      </c>
      <c r="K7835" s="8">
        <f t="shared" si="611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612"/>
        <v>-0.61187499999999995</v>
      </c>
      <c r="E7836" s="8">
        <f>K7865/1000</f>
        <v>-0.61187499999999995</v>
      </c>
      <c r="F7836" s="4">
        <f t="shared" si="613"/>
        <v>0</v>
      </c>
      <c r="G7836" s="4">
        <f t="shared" si="614"/>
        <v>0</v>
      </c>
      <c r="H7836" s="7">
        <f t="shared" si="615"/>
        <v>0</v>
      </c>
      <c r="I7836" s="7"/>
      <c r="J7836">
        <v>-611.875</v>
      </c>
      <c r="K7836" s="8">
        <f t="shared" si="611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612"/>
        <v>-0.61187499999999995</v>
      </c>
      <c r="E7837" s="8">
        <f>K7866/1000</f>
        <v>-0.61187499999999995</v>
      </c>
      <c r="F7837" s="4">
        <f t="shared" si="613"/>
        <v>0</v>
      </c>
      <c r="G7837" s="4">
        <f t="shared" si="614"/>
        <v>0</v>
      </c>
      <c r="H7837" s="7">
        <f t="shared" si="615"/>
        <v>0</v>
      </c>
      <c r="I7837" s="7"/>
      <c r="J7837">
        <v>-611.875</v>
      </c>
      <c r="K7837" s="8">
        <f t="shared" si="611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612"/>
        <v>-0.61187499999999995</v>
      </c>
      <c r="E7838" s="8">
        <f>K7867/1000</f>
        <v>-0.61187499999999995</v>
      </c>
      <c r="F7838" s="4">
        <f t="shared" si="613"/>
        <v>0</v>
      </c>
      <c r="G7838" s="4">
        <f t="shared" si="614"/>
        <v>0</v>
      </c>
      <c r="H7838" s="7">
        <f t="shared" si="615"/>
        <v>0</v>
      </c>
      <c r="I7838" s="7"/>
      <c r="J7838">
        <v>-611.875</v>
      </c>
      <c r="K7838" s="8">
        <f t="shared" si="611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612"/>
        <v>-1.0669200000000001</v>
      </c>
      <c r="E7839" s="8">
        <f>K7868/1000</f>
        <v>-1.0669200000000001</v>
      </c>
      <c r="F7839" s="4">
        <f t="shared" si="613"/>
        <v>0</v>
      </c>
      <c r="G7839" s="4">
        <f t="shared" si="614"/>
        <v>0</v>
      </c>
      <c r="H7839" s="7">
        <f t="shared" si="615"/>
        <v>0</v>
      </c>
      <c r="I7839" s="7"/>
      <c r="J7839">
        <v>-611.875</v>
      </c>
      <c r="K7839" s="8">
        <f t="shared" si="611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612"/>
        <v>-1.98821</v>
      </c>
      <c r="E7840" s="8">
        <f>K7869/1000</f>
        <v>-1.9858699999999998</v>
      </c>
      <c r="F7840" s="4">
        <f t="shared" si="613"/>
        <v>2.3400000000002308E-3</v>
      </c>
      <c r="G7840" s="4">
        <f t="shared" si="614"/>
        <v>2.3400000000002308E-3</v>
      </c>
      <c r="H7840" s="7">
        <f t="shared" si="615"/>
        <v>5.4756000000010797E-6</v>
      </c>
      <c r="I7840" s="7"/>
      <c r="J7840">
        <v>-611.875</v>
      </c>
      <c r="K7840" s="8">
        <f t="shared" si="611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612"/>
        <v>72.480100000000007</v>
      </c>
      <c r="E7841" s="8">
        <f>K7870/1000</f>
        <v>70.574300000000008</v>
      </c>
      <c r="F7841" s="4">
        <f t="shared" si="613"/>
        <v>-1.9057999999999993</v>
      </c>
      <c r="G7841" s="4">
        <f t="shared" si="614"/>
        <v>1.9057999999999993</v>
      </c>
      <c r="H7841" s="7">
        <f t="shared" si="615"/>
        <v>3.6320736399999971</v>
      </c>
      <c r="I7841" s="7"/>
      <c r="J7841">
        <v>-611.875</v>
      </c>
      <c r="K7841" s="8">
        <f t="shared" si="611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612"/>
        <v>113.36799999999999</v>
      </c>
      <c r="E7842" s="8">
        <f>K7871/1000</f>
        <v>113.55800000000001</v>
      </c>
      <c r="F7842" s="4">
        <f t="shared" si="613"/>
        <v>0.19000000000001194</v>
      </c>
      <c r="G7842" s="4">
        <f t="shared" si="614"/>
        <v>0.19000000000001194</v>
      </c>
      <c r="H7842" s="7">
        <f t="shared" si="615"/>
        <v>3.6100000000004538E-2</v>
      </c>
      <c r="I7842" s="7"/>
      <c r="J7842">
        <v>-611.875</v>
      </c>
      <c r="K7842" s="8">
        <f t="shared" si="611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612"/>
        <v>113.057</v>
      </c>
      <c r="E7843" s="8">
        <f>K7872/1000</f>
        <v>113.137</v>
      </c>
      <c r="F7843" s="4">
        <f t="shared" si="613"/>
        <v>7.9999999999998295E-2</v>
      </c>
      <c r="G7843" s="4">
        <f t="shared" si="614"/>
        <v>7.9999999999998295E-2</v>
      </c>
      <c r="H7843" s="7">
        <f t="shared" si="615"/>
        <v>6.3999999999997271E-3</v>
      </c>
      <c r="I7843" s="7"/>
      <c r="J7843">
        <v>-611.875</v>
      </c>
      <c r="K7843" s="8">
        <f t="shared" si="611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612"/>
        <v>112.598</v>
      </c>
      <c r="E7844" s="8">
        <f>K7873/1000</f>
        <v>112.70699999999999</v>
      </c>
      <c r="F7844" s="4">
        <f t="shared" si="613"/>
        <v>0.10899999999999466</v>
      </c>
      <c r="G7844" s="4">
        <f t="shared" si="614"/>
        <v>0.10899999999999466</v>
      </c>
      <c r="H7844" s="7">
        <f t="shared" si="615"/>
        <v>1.1880999999998835E-2</v>
      </c>
      <c r="I7844" s="7"/>
      <c r="J7844">
        <v>-1066.92</v>
      </c>
      <c r="K7844" s="8">
        <f t="shared" si="611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612"/>
        <v>112.11199999999999</v>
      </c>
      <c r="E7845" s="8">
        <f>K7874/1000</f>
        <v>112.137</v>
      </c>
      <c r="F7845" s="4">
        <f t="shared" si="613"/>
        <v>2.5000000000005684E-2</v>
      </c>
      <c r="G7845" s="4">
        <f t="shared" si="614"/>
        <v>2.5000000000005684E-2</v>
      </c>
      <c r="H7845" s="7">
        <f t="shared" si="615"/>
        <v>6.2500000000028418E-4</v>
      </c>
      <c r="I7845" s="7"/>
      <c r="J7845">
        <v>-1066.92</v>
      </c>
      <c r="K7845" s="8">
        <f t="shared" si="611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612"/>
        <v>111.81</v>
      </c>
      <c r="E7846" s="8">
        <f>K7875/1000</f>
        <v>112.129</v>
      </c>
      <c r="F7846" s="4">
        <f t="shared" si="613"/>
        <v>0.31900000000000261</v>
      </c>
      <c r="G7846" s="4">
        <f t="shared" si="614"/>
        <v>0.31900000000000261</v>
      </c>
      <c r="H7846" s="7">
        <f t="shared" si="615"/>
        <v>0.10176100000000167</v>
      </c>
      <c r="I7846" s="7"/>
      <c r="J7846">
        <v>-924.71500000000003</v>
      </c>
      <c r="K7846" s="8">
        <f t="shared" si="611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612"/>
        <v>88.394899999999993</v>
      </c>
      <c r="E7847" s="8">
        <f>K7876/1000</f>
        <v>90.772199999999998</v>
      </c>
      <c r="F7847" s="4">
        <f t="shared" si="613"/>
        <v>2.3773000000000053</v>
      </c>
      <c r="G7847" s="4">
        <f t="shared" si="614"/>
        <v>2.3773000000000053</v>
      </c>
      <c r="H7847" s="7">
        <f t="shared" si="615"/>
        <v>5.651555290000025</v>
      </c>
      <c r="I7847" s="7"/>
      <c r="J7847">
        <v>-1829.6</v>
      </c>
      <c r="K7847" s="8">
        <f t="shared" si="611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612"/>
        <v>60.317099999999996</v>
      </c>
      <c r="E7848" s="8">
        <f>K7877/1000</f>
        <v>62.954699999999995</v>
      </c>
      <c r="F7848" s="4">
        <f t="shared" si="613"/>
        <v>2.6375999999999991</v>
      </c>
      <c r="G7848" s="4">
        <f t="shared" si="614"/>
        <v>2.6375999999999991</v>
      </c>
      <c r="H7848" s="7">
        <f t="shared" si="615"/>
        <v>6.9569337599999947</v>
      </c>
      <c r="I7848" s="7"/>
      <c r="J7848">
        <v>-924.71500000000003</v>
      </c>
      <c r="K7848" s="8">
        <f t="shared" si="611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612"/>
        <v>-0.92471500000000006</v>
      </c>
      <c r="E7849" s="8">
        <f>K7878/1000</f>
        <v>-0.92471500000000006</v>
      </c>
      <c r="F7849" s="4">
        <f t="shared" si="613"/>
        <v>0</v>
      </c>
      <c r="G7849" s="4">
        <f t="shared" si="614"/>
        <v>0</v>
      </c>
      <c r="H7849" s="7">
        <f t="shared" si="615"/>
        <v>0</v>
      </c>
      <c r="I7849" s="7"/>
      <c r="J7849">
        <v>-3190.23</v>
      </c>
      <c r="K7849" s="8">
        <f t="shared" si="611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612"/>
        <v>-0.61187499999999995</v>
      </c>
      <c r="E7850" s="8">
        <f>K7879/1000</f>
        <v>-0.61187499999999995</v>
      </c>
      <c r="F7850" s="4">
        <f t="shared" si="613"/>
        <v>0</v>
      </c>
      <c r="G7850" s="4">
        <f t="shared" si="614"/>
        <v>0</v>
      </c>
      <c r="H7850" s="7">
        <f t="shared" si="615"/>
        <v>0</v>
      </c>
      <c r="I7850" s="7"/>
      <c r="J7850">
        <v>15501.5</v>
      </c>
      <c r="K7850" s="8">
        <f t="shared" si="611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612"/>
        <v>-0.61187499999999995</v>
      </c>
      <c r="E7851" s="8">
        <f>K7880/1000</f>
        <v>-0.61187499999999995</v>
      </c>
      <c r="F7851" s="4">
        <f t="shared" si="613"/>
        <v>0</v>
      </c>
      <c r="G7851" s="4">
        <f t="shared" si="614"/>
        <v>0</v>
      </c>
      <c r="H7851" s="7">
        <f t="shared" si="615"/>
        <v>0</v>
      </c>
      <c r="I7851" s="7"/>
      <c r="J7851">
        <v>-964.43299999999999</v>
      </c>
      <c r="K7851" s="8">
        <f t="shared" si="611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612"/>
        <v>-0.61187499999999995</v>
      </c>
      <c r="E7852" s="8">
        <f>K7881/1000</f>
        <v>-0.61187499999999995</v>
      </c>
      <c r="F7852" s="4">
        <f t="shared" si="613"/>
        <v>0</v>
      </c>
      <c r="G7852" s="4">
        <f t="shared" si="614"/>
        <v>0</v>
      </c>
      <c r="H7852" s="7">
        <f t="shared" si="615"/>
        <v>0</v>
      </c>
      <c r="I7852" s="7"/>
      <c r="J7852">
        <v>-924.71500000000003</v>
      </c>
      <c r="K7852" s="8">
        <f t="shared" ref="K7852:K7915" si="616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612"/>
        <v>-0.61187499999999995</v>
      </c>
      <c r="E7853" s="8">
        <f>K7882/1000</f>
        <v>-0.61187499999999995</v>
      </c>
      <c r="F7853" s="4">
        <f t="shared" si="613"/>
        <v>0</v>
      </c>
      <c r="G7853" s="4">
        <f t="shared" si="614"/>
        <v>0</v>
      </c>
      <c r="H7853" s="7">
        <f t="shared" si="615"/>
        <v>0</v>
      </c>
      <c r="I7853" s="7"/>
      <c r="J7853">
        <v>-924.71500000000003</v>
      </c>
      <c r="K7853" s="8">
        <f t="shared" si="616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612"/>
        <v>-0.61187499999999995</v>
      </c>
      <c r="E7854" s="8">
        <f>K7883/1000</f>
        <v>-0.61187499999999995</v>
      </c>
      <c r="F7854" s="4">
        <f t="shared" si="613"/>
        <v>0</v>
      </c>
      <c r="G7854" s="4">
        <f t="shared" si="614"/>
        <v>0</v>
      </c>
      <c r="H7854" s="7">
        <f t="shared" si="615"/>
        <v>0</v>
      </c>
      <c r="I7854" s="7"/>
      <c r="J7854">
        <v>-924.71500000000003</v>
      </c>
      <c r="K7854" s="8">
        <f t="shared" si="616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612"/>
        <v>-0.61187499999999995</v>
      </c>
      <c r="E7855" s="8">
        <f>K7884/1000</f>
        <v>-0.61187499999999995</v>
      </c>
      <c r="F7855" s="4">
        <f t="shared" si="613"/>
        <v>0</v>
      </c>
      <c r="G7855" s="4">
        <f t="shared" si="614"/>
        <v>0</v>
      </c>
      <c r="H7855" s="7">
        <f t="shared" si="615"/>
        <v>0</v>
      </c>
      <c r="I7855" s="7"/>
      <c r="J7855">
        <v>-611.875</v>
      </c>
      <c r="K7855" s="8">
        <f t="shared" si="616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612"/>
        <v>-0.61187499999999995</v>
      </c>
      <c r="E7856" s="8">
        <f>K7885/1000</f>
        <v>-0.61187499999999995</v>
      </c>
      <c r="F7856" s="4">
        <f t="shared" si="613"/>
        <v>0</v>
      </c>
      <c r="G7856" s="4">
        <f t="shared" si="614"/>
        <v>0</v>
      </c>
      <c r="H7856" s="7">
        <f t="shared" si="615"/>
        <v>0</v>
      </c>
      <c r="I7856" s="7"/>
      <c r="J7856">
        <v>-611.875</v>
      </c>
      <c r="K7856" s="8">
        <f t="shared" si="616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612"/>
        <v>-0.61187499999999995</v>
      </c>
      <c r="E7857" s="8">
        <f>K7886/1000</f>
        <v>-0.61187499999999995</v>
      </c>
      <c r="F7857" s="4">
        <f t="shared" si="613"/>
        <v>0</v>
      </c>
      <c r="G7857" s="4">
        <f t="shared" si="614"/>
        <v>0</v>
      </c>
      <c r="H7857" s="7">
        <f t="shared" si="615"/>
        <v>0</v>
      </c>
      <c r="I7857" s="7"/>
      <c r="J7857">
        <v>-611.875</v>
      </c>
      <c r="K7857" s="8">
        <f t="shared" si="616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612"/>
        <v>-0.61187499999999995</v>
      </c>
      <c r="E7858" s="8">
        <f>K7887/1000</f>
        <v>-0.61187499999999995</v>
      </c>
      <c r="F7858" s="4">
        <f t="shared" si="613"/>
        <v>0</v>
      </c>
      <c r="G7858" s="4">
        <f t="shared" si="614"/>
        <v>0</v>
      </c>
      <c r="H7858" s="7">
        <f t="shared" si="615"/>
        <v>0</v>
      </c>
      <c r="I7858" s="7"/>
      <c r="J7858">
        <v>-611.875</v>
      </c>
      <c r="K7858" s="8">
        <f t="shared" si="616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612"/>
        <v>-0.61187499999999995</v>
      </c>
      <c r="E7859" s="8">
        <f>K7888/1000</f>
        <v>-0.61187499999999995</v>
      </c>
      <c r="F7859" s="4">
        <f t="shared" si="613"/>
        <v>0</v>
      </c>
      <c r="G7859" s="4">
        <f t="shared" si="614"/>
        <v>0</v>
      </c>
      <c r="H7859" s="7">
        <f t="shared" si="615"/>
        <v>0</v>
      </c>
      <c r="I7859" s="7"/>
      <c r="J7859">
        <v>-611.875</v>
      </c>
      <c r="K7859" s="8">
        <f t="shared" si="616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612"/>
        <v>-0.61187499999999995</v>
      </c>
      <c r="E7860" s="8">
        <f>K7889/1000</f>
        <v>-0.61187499999999995</v>
      </c>
      <c r="F7860" s="4">
        <f t="shared" si="613"/>
        <v>0</v>
      </c>
      <c r="G7860" s="4">
        <f t="shared" si="614"/>
        <v>0</v>
      </c>
      <c r="H7860" s="7">
        <f t="shared" si="615"/>
        <v>0</v>
      </c>
      <c r="I7860" s="7"/>
      <c r="J7860">
        <v>-611.875</v>
      </c>
      <c r="K7860" s="8">
        <f t="shared" si="616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612"/>
        <v>-0.61187499999999995</v>
      </c>
      <c r="E7861" s="8">
        <f>K7890/1000</f>
        <v>-0.61187499999999995</v>
      </c>
      <c r="F7861" s="4">
        <f t="shared" si="613"/>
        <v>0</v>
      </c>
      <c r="G7861" s="4">
        <f t="shared" si="614"/>
        <v>0</v>
      </c>
      <c r="H7861" s="7">
        <f t="shared" si="615"/>
        <v>0</v>
      </c>
      <c r="I7861" s="7"/>
      <c r="J7861">
        <v>-611.875</v>
      </c>
      <c r="K7861" s="8">
        <f t="shared" si="616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612"/>
        <v>-0.61187499999999995</v>
      </c>
      <c r="E7862" s="8">
        <f>K7891/1000</f>
        <v>-0.61187499999999995</v>
      </c>
      <c r="F7862" s="4">
        <f t="shared" si="613"/>
        <v>0</v>
      </c>
      <c r="G7862" s="4">
        <f t="shared" si="614"/>
        <v>0</v>
      </c>
      <c r="H7862" s="7">
        <f t="shared" si="615"/>
        <v>0</v>
      </c>
      <c r="I7862" s="7"/>
      <c r="J7862">
        <v>-611.875</v>
      </c>
      <c r="K7862" s="8">
        <f t="shared" si="616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612"/>
        <v>-1.0669200000000001</v>
      </c>
      <c r="E7863" s="8">
        <f>K7892/1000</f>
        <v>-1.0669200000000001</v>
      </c>
      <c r="F7863" s="4">
        <f t="shared" si="613"/>
        <v>0</v>
      </c>
      <c r="G7863" s="4">
        <f t="shared" si="614"/>
        <v>0</v>
      </c>
      <c r="H7863" s="7">
        <f t="shared" si="615"/>
        <v>0</v>
      </c>
      <c r="I7863" s="7"/>
      <c r="J7863">
        <v>-611.875</v>
      </c>
      <c r="K7863" s="8">
        <f t="shared" si="616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612"/>
        <v>-1.99583</v>
      </c>
      <c r="E7864" s="8">
        <f>K7893/1000</f>
        <v>-1.9931099999999999</v>
      </c>
      <c r="F7864" s="4">
        <f t="shared" si="613"/>
        <v>2.7200000000000557E-3</v>
      </c>
      <c r="G7864" s="4">
        <f t="shared" si="614"/>
        <v>2.7200000000000557E-3</v>
      </c>
      <c r="H7864" s="7">
        <f t="shared" si="615"/>
        <v>7.3984000000003034E-6</v>
      </c>
      <c r="I7864" s="7"/>
      <c r="J7864">
        <v>-611.875</v>
      </c>
      <c r="K7864" s="8">
        <f t="shared" si="616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612"/>
        <v>67.688100000000006</v>
      </c>
      <c r="E7865" s="8">
        <f>K7894/1000</f>
        <v>66.02239999999999</v>
      </c>
      <c r="F7865" s="4">
        <f t="shared" si="613"/>
        <v>-1.6657000000000153</v>
      </c>
      <c r="G7865" s="4">
        <f t="shared" si="614"/>
        <v>1.6657000000000153</v>
      </c>
      <c r="H7865" s="7">
        <f t="shared" si="615"/>
        <v>2.7745564900000508</v>
      </c>
      <c r="I7865" s="7"/>
      <c r="J7865">
        <v>-611.875</v>
      </c>
      <c r="K7865" s="8">
        <f t="shared" si="616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612"/>
        <v>114.182</v>
      </c>
      <c r="E7866" s="8">
        <f>K7895/1000</f>
        <v>114.123</v>
      </c>
      <c r="F7866" s="4">
        <f t="shared" si="613"/>
        <v>-5.8999999999997499E-2</v>
      </c>
      <c r="G7866" s="4">
        <f t="shared" si="614"/>
        <v>5.8999999999997499E-2</v>
      </c>
      <c r="H7866" s="7">
        <f t="shared" si="615"/>
        <v>3.4809999999997048E-3</v>
      </c>
      <c r="I7866" s="7"/>
      <c r="J7866">
        <v>-611.875</v>
      </c>
      <c r="K7866" s="8">
        <f t="shared" si="616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612"/>
        <v>113.255</v>
      </c>
      <c r="E7867" s="8">
        <f>K7896/1000</f>
        <v>113.19</v>
      </c>
      <c r="F7867" s="4">
        <f t="shared" si="613"/>
        <v>-6.4999999999997726E-2</v>
      </c>
      <c r="G7867" s="4">
        <f t="shared" si="614"/>
        <v>6.4999999999997726E-2</v>
      </c>
      <c r="H7867" s="7">
        <f t="shared" si="615"/>
        <v>4.2249999999997047E-3</v>
      </c>
      <c r="I7867" s="7"/>
      <c r="J7867">
        <v>-611.875</v>
      </c>
      <c r="K7867" s="8">
        <f t="shared" si="616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612"/>
        <v>112.4</v>
      </c>
      <c r="E7868" s="8">
        <f>K7897/1000</f>
        <v>112.727</v>
      </c>
      <c r="F7868" s="4">
        <f t="shared" si="613"/>
        <v>0.32699999999999818</v>
      </c>
      <c r="G7868" s="4">
        <f t="shared" si="614"/>
        <v>0.32699999999999818</v>
      </c>
      <c r="H7868" s="7">
        <f t="shared" si="615"/>
        <v>0.10692899999999882</v>
      </c>
      <c r="I7868" s="7"/>
      <c r="J7868">
        <v>-1066.92</v>
      </c>
      <c r="K7868" s="8">
        <f t="shared" si="616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612"/>
        <v>111.536</v>
      </c>
      <c r="E7869" s="8">
        <f>K7898/1000</f>
        <v>111.88</v>
      </c>
      <c r="F7869" s="4">
        <f t="shared" si="613"/>
        <v>0.34399999999999409</v>
      </c>
      <c r="G7869" s="4">
        <f t="shared" si="614"/>
        <v>0.34399999999999409</v>
      </c>
      <c r="H7869" s="7">
        <f t="shared" si="615"/>
        <v>0.11833599999999593</v>
      </c>
      <c r="I7869" s="7"/>
      <c r="J7869">
        <v>-1985.87</v>
      </c>
      <c r="K7869" s="8">
        <f t="shared" si="616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612"/>
        <v>110.988</v>
      </c>
      <c r="E7870" s="8">
        <f>K7899/1000</f>
        <v>111.318</v>
      </c>
      <c r="F7870" s="4">
        <f t="shared" si="613"/>
        <v>0.32999999999999829</v>
      </c>
      <c r="G7870" s="4">
        <f t="shared" si="614"/>
        <v>0.32999999999999829</v>
      </c>
      <c r="H7870" s="7">
        <f t="shared" si="615"/>
        <v>0.10889999999999887</v>
      </c>
      <c r="I7870" s="7"/>
      <c r="J7870">
        <v>70574.3</v>
      </c>
      <c r="K7870" s="8">
        <f t="shared" si="616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612"/>
        <v>110.646</v>
      </c>
      <c r="E7871" s="8">
        <f>K7900/1000</f>
        <v>110.94</v>
      </c>
      <c r="F7871" s="4">
        <f t="shared" si="613"/>
        <v>0.29399999999999693</v>
      </c>
      <c r="G7871" s="4">
        <f t="shared" si="614"/>
        <v>0.29399999999999693</v>
      </c>
      <c r="H7871" s="7">
        <f t="shared" si="615"/>
        <v>8.6435999999998195E-2</v>
      </c>
      <c r="I7871" s="7"/>
      <c r="J7871">
        <v>113558</v>
      </c>
      <c r="K7871" s="8">
        <f t="shared" si="616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612"/>
        <v>60.992899999999999</v>
      </c>
      <c r="E7872" s="8">
        <f>K7901/1000</f>
        <v>63.365499999999997</v>
      </c>
      <c r="F7872" s="4">
        <f t="shared" si="613"/>
        <v>2.3725999999999985</v>
      </c>
      <c r="G7872" s="4">
        <f t="shared" si="614"/>
        <v>2.3725999999999985</v>
      </c>
      <c r="H7872" s="7">
        <f t="shared" si="615"/>
        <v>5.6292307599999925</v>
      </c>
      <c r="I7872" s="7"/>
      <c r="J7872">
        <v>113137</v>
      </c>
      <c r="K7872" s="8">
        <f t="shared" si="616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612"/>
        <v>-0.92471500000000006</v>
      </c>
      <c r="E7873" s="8">
        <f>K7902/1000</f>
        <v>-0.92471500000000006</v>
      </c>
      <c r="F7873" s="4">
        <f t="shared" si="613"/>
        <v>0</v>
      </c>
      <c r="G7873" s="4">
        <f t="shared" si="614"/>
        <v>0</v>
      </c>
      <c r="H7873" s="7">
        <f t="shared" si="615"/>
        <v>0</v>
      </c>
      <c r="I7873" s="7"/>
      <c r="J7873">
        <v>112707</v>
      </c>
      <c r="K7873" s="8">
        <f t="shared" si="616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612"/>
        <v>-0.61187499999999995</v>
      </c>
      <c r="E7874" s="8">
        <f>K7903/1000</f>
        <v>-0.61187499999999995</v>
      </c>
      <c r="F7874" s="4">
        <f t="shared" si="613"/>
        <v>0</v>
      </c>
      <c r="G7874" s="4">
        <f t="shared" si="614"/>
        <v>0</v>
      </c>
      <c r="H7874" s="7">
        <f t="shared" si="615"/>
        <v>0</v>
      </c>
      <c r="I7874" s="7"/>
      <c r="J7874">
        <v>112137</v>
      </c>
      <c r="K7874" s="8">
        <f t="shared" si="616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612"/>
        <v>-0.61187499999999995</v>
      </c>
      <c r="E7875" s="8">
        <f>K7904/1000</f>
        <v>-0.61187499999999995</v>
      </c>
      <c r="F7875" s="4">
        <f t="shared" si="613"/>
        <v>0</v>
      </c>
      <c r="G7875" s="4">
        <f t="shared" si="614"/>
        <v>0</v>
      </c>
      <c r="H7875" s="7">
        <f t="shared" si="615"/>
        <v>0</v>
      </c>
      <c r="I7875" s="7"/>
      <c r="J7875">
        <v>112129</v>
      </c>
      <c r="K7875" s="8">
        <f t="shared" si="616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612"/>
        <v>-0.61187499999999995</v>
      </c>
      <c r="E7876" s="8">
        <f>K7905/1000</f>
        <v>-0.61187499999999995</v>
      </c>
      <c r="F7876" s="4">
        <f t="shared" si="613"/>
        <v>0</v>
      </c>
      <c r="G7876" s="4">
        <f t="shared" si="614"/>
        <v>0</v>
      </c>
      <c r="H7876" s="7">
        <f t="shared" si="615"/>
        <v>0</v>
      </c>
      <c r="I7876" s="7"/>
      <c r="J7876">
        <v>90772.2</v>
      </c>
      <c r="K7876" s="8">
        <f t="shared" si="616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612"/>
        <v>-0.61187499999999995</v>
      </c>
      <c r="E7877" s="8">
        <f>K7906/1000</f>
        <v>-0.61187499999999995</v>
      </c>
      <c r="F7877" s="4">
        <f t="shared" si="613"/>
        <v>0</v>
      </c>
      <c r="G7877" s="4">
        <f t="shared" si="614"/>
        <v>0</v>
      </c>
      <c r="H7877" s="7">
        <f t="shared" si="615"/>
        <v>0</v>
      </c>
      <c r="I7877" s="7"/>
      <c r="J7877">
        <v>62954.7</v>
      </c>
      <c r="K7877" s="8">
        <f t="shared" si="616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612"/>
        <v>-0.61187499999999995</v>
      </c>
      <c r="E7878" s="8">
        <f>K7907/1000</f>
        <v>-0.61187499999999995</v>
      </c>
      <c r="F7878" s="4">
        <f t="shared" si="613"/>
        <v>0</v>
      </c>
      <c r="G7878" s="4">
        <f t="shared" si="614"/>
        <v>0</v>
      </c>
      <c r="H7878" s="7">
        <f t="shared" si="615"/>
        <v>0</v>
      </c>
      <c r="I7878" s="7"/>
      <c r="J7878">
        <v>-924.71500000000003</v>
      </c>
      <c r="K7878" s="8">
        <f t="shared" si="616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612"/>
        <v>-0.61187499999999995</v>
      </c>
      <c r="E7879" s="8">
        <f>K7908/1000</f>
        <v>-0.61187499999999995</v>
      </c>
      <c r="F7879" s="4">
        <f t="shared" si="613"/>
        <v>0</v>
      </c>
      <c r="G7879" s="4">
        <f t="shared" si="614"/>
        <v>0</v>
      </c>
      <c r="H7879" s="7">
        <f t="shared" si="615"/>
        <v>0</v>
      </c>
      <c r="I7879" s="7"/>
      <c r="J7879">
        <v>-611.875</v>
      </c>
      <c r="K7879" s="8">
        <f t="shared" si="616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612"/>
        <v>-0.61187499999999995</v>
      </c>
      <c r="E7880" s="8">
        <f>K7909/1000</f>
        <v>-0.61187499999999995</v>
      </c>
      <c r="F7880" s="4">
        <f t="shared" si="613"/>
        <v>0</v>
      </c>
      <c r="G7880" s="4">
        <f t="shared" si="614"/>
        <v>0</v>
      </c>
      <c r="H7880" s="7">
        <f t="shared" si="615"/>
        <v>0</v>
      </c>
      <c r="I7880" s="7"/>
      <c r="J7880">
        <v>-611.875</v>
      </c>
      <c r="K7880" s="8">
        <f t="shared" si="616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617">C7881/1000</f>
        <v>-0.61187499999999995</v>
      </c>
      <c r="E7881" s="8">
        <f>K7910/1000</f>
        <v>-0.61187499999999995</v>
      </c>
      <c r="F7881" s="4">
        <f t="shared" ref="F7881:F7944" si="618">(E7881- D7881)</f>
        <v>0</v>
      </c>
      <c r="G7881" s="4">
        <f t="shared" ref="G7881:G7944" si="619">ABS(F7881)</f>
        <v>0</v>
      </c>
      <c r="H7881" s="7">
        <f t="shared" ref="H7881:H7944" si="620">(G7881^2)</f>
        <v>0</v>
      </c>
      <c r="I7881" s="7"/>
      <c r="J7881">
        <v>-611.875</v>
      </c>
      <c r="K7881" s="8">
        <f t="shared" si="616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617"/>
        <v>-0.61187499999999995</v>
      </c>
      <c r="E7882" s="8">
        <f>K7911/1000</f>
        <v>-0.61187499999999995</v>
      </c>
      <c r="F7882" s="4">
        <f t="shared" si="618"/>
        <v>0</v>
      </c>
      <c r="G7882" s="4">
        <f t="shared" si="619"/>
        <v>0</v>
      </c>
      <c r="H7882" s="7">
        <f t="shared" si="620"/>
        <v>0</v>
      </c>
      <c r="I7882" s="7"/>
      <c r="J7882">
        <v>-611.875</v>
      </c>
      <c r="K7882" s="8">
        <f t="shared" si="616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617"/>
        <v>-0.61187499999999995</v>
      </c>
      <c r="E7883" s="8">
        <f>K7912/1000</f>
        <v>-0.61187499999999995</v>
      </c>
      <c r="F7883" s="4">
        <f t="shared" si="618"/>
        <v>0</v>
      </c>
      <c r="G7883" s="4">
        <f t="shared" si="619"/>
        <v>0</v>
      </c>
      <c r="H7883" s="7">
        <f t="shared" si="620"/>
        <v>0</v>
      </c>
      <c r="I7883" s="7"/>
      <c r="J7883">
        <v>-611.875</v>
      </c>
      <c r="K7883" s="8">
        <f t="shared" si="616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617"/>
        <v>-0.61187499999999995</v>
      </c>
      <c r="E7884" s="8">
        <f>K7913/1000</f>
        <v>-0.61187499999999995</v>
      </c>
      <c r="F7884" s="4">
        <f t="shared" si="618"/>
        <v>0</v>
      </c>
      <c r="G7884" s="4">
        <f t="shared" si="619"/>
        <v>0</v>
      </c>
      <c r="H7884" s="7">
        <f t="shared" si="620"/>
        <v>0</v>
      </c>
      <c r="I7884" s="7"/>
      <c r="J7884">
        <v>-611.875</v>
      </c>
      <c r="K7884" s="8">
        <f t="shared" si="616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617"/>
        <v>-0.61187499999999995</v>
      </c>
      <c r="E7885" s="8">
        <f>K7914/1000</f>
        <v>-0.61187499999999995</v>
      </c>
      <c r="F7885" s="4">
        <f t="shared" si="618"/>
        <v>0</v>
      </c>
      <c r="G7885" s="4">
        <f t="shared" si="619"/>
        <v>0</v>
      </c>
      <c r="H7885" s="7">
        <f t="shared" si="620"/>
        <v>0</v>
      </c>
      <c r="I7885" s="7"/>
      <c r="J7885">
        <v>-611.875</v>
      </c>
      <c r="K7885" s="8">
        <f t="shared" si="616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617"/>
        <v>-0.61187499999999995</v>
      </c>
      <c r="E7886" s="8">
        <f>K7915/1000</f>
        <v>-0.61187499999999995</v>
      </c>
      <c r="F7886" s="4">
        <f t="shared" si="618"/>
        <v>0</v>
      </c>
      <c r="G7886" s="4">
        <f t="shared" si="619"/>
        <v>0</v>
      </c>
      <c r="H7886" s="7">
        <f t="shared" si="620"/>
        <v>0</v>
      </c>
      <c r="I7886" s="7"/>
      <c r="J7886">
        <v>-611.875</v>
      </c>
      <c r="K7886" s="8">
        <f t="shared" si="616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617"/>
        <v>-1.0669200000000001</v>
      </c>
      <c r="E7887" s="8">
        <f>K7916/1000</f>
        <v>-1.0669200000000001</v>
      </c>
      <c r="F7887" s="4">
        <f t="shared" si="618"/>
        <v>0</v>
      </c>
      <c r="G7887" s="4">
        <f t="shared" si="619"/>
        <v>0</v>
      </c>
      <c r="H7887" s="7">
        <f t="shared" si="620"/>
        <v>0</v>
      </c>
      <c r="I7887" s="7"/>
      <c r="J7887">
        <v>-611.875</v>
      </c>
      <c r="K7887" s="8">
        <f t="shared" si="616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617"/>
        <v>-2.4528600000000003</v>
      </c>
      <c r="E7888" s="8">
        <f>K7917/1000</f>
        <v>-2.4503000000000004</v>
      </c>
      <c r="F7888" s="4">
        <f t="shared" si="618"/>
        <v>2.5599999999998957E-3</v>
      </c>
      <c r="G7888" s="4">
        <f t="shared" si="619"/>
        <v>2.5599999999998957E-3</v>
      </c>
      <c r="H7888" s="7">
        <f t="shared" si="620"/>
        <v>6.5535999999994658E-6</v>
      </c>
      <c r="I7888" s="7"/>
      <c r="J7888">
        <v>-611.875</v>
      </c>
      <c r="K7888" s="8">
        <f t="shared" si="616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617"/>
        <v>101.124</v>
      </c>
      <c r="E7889" s="8">
        <f>K7918/1000</f>
        <v>100.916</v>
      </c>
      <c r="F7889" s="4">
        <f t="shared" si="618"/>
        <v>-0.20799999999999841</v>
      </c>
      <c r="G7889" s="4">
        <f t="shared" si="619"/>
        <v>0.20799999999999841</v>
      </c>
      <c r="H7889" s="7">
        <f t="shared" si="620"/>
        <v>4.3263999999999338E-2</v>
      </c>
      <c r="I7889" s="7"/>
      <c r="J7889">
        <v>-611.875</v>
      </c>
      <c r="K7889" s="8">
        <f t="shared" si="616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617"/>
        <v>113.845</v>
      </c>
      <c r="E7890" s="8">
        <f>K7919/1000</f>
        <v>114.03</v>
      </c>
      <c r="F7890" s="4">
        <f t="shared" si="618"/>
        <v>0.18500000000000227</v>
      </c>
      <c r="G7890" s="4">
        <f t="shared" si="619"/>
        <v>0.18500000000000227</v>
      </c>
      <c r="H7890" s="7">
        <f t="shared" si="620"/>
        <v>3.4225000000000838E-2</v>
      </c>
      <c r="I7890" s="7"/>
      <c r="J7890">
        <v>-611.875</v>
      </c>
      <c r="K7890" s="8">
        <f t="shared" si="616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617"/>
        <v>112.47</v>
      </c>
      <c r="E7891" s="8">
        <f>K7920/1000</f>
        <v>112.52</v>
      </c>
      <c r="F7891" s="4">
        <f t="shared" si="618"/>
        <v>4.9999999999997158E-2</v>
      </c>
      <c r="G7891" s="4">
        <f t="shared" si="619"/>
        <v>4.9999999999997158E-2</v>
      </c>
      <c r="H7891" s="7">
        <f t="shared" si="620"/>
        <v>2.499999999999716E-3</v>
      </c>
      <c r="I7891" s="7"/>
      <c r="J7891">
        <v>-611.875</v>
      </c>
      <c r="K7891" s="8">
        <f t="shared" si="616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617"/>
        <v>111.617</v>
      </c>
      <c r="E7892" s="8">
        <f>K7921/1000</f>
        <v>111.71299999999999</v>
      </c>
      <c r="F7892" s="4">
        <f t="shared" si="618"/>
        <v>9.5999999999989427E-2</v>
      </c>
      <c r="G7892" s="4">
        <f t="shared" si="619"/>
        <v>9.5999999999989427E-2</v>
      </c>
      <c r="H7892" s="7">
        <f t="shared" si="620"/>
        <v>9.2159999999979706E-3</v>
      </c>
      <c r="I7892" s="7"/>
      <c r="J7892">
        <v>-1066.92</v>
      </c>
      <c r="K7892" s="8">
        <f t="shared" si="616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617"/>
        <v>110.8</v>
      </c>
      <c r="E7893" s="8">
        <f>K7922/1000</f>
        <v>110.81</v>
      </c>
      <c r="F7893" s="4">
        <f t="shared" si="618"/>
        <v>1.0000000000005116E-2</v>
      </c>
      <c r="G7893" s="4">
        <f t="shared" si="619"/>
        <v>1.0000000000005116E-2</v>
      </c>
      <c r="H7893" s="7">
        <f t="shared" si="620"/>
        <v>1.0000000000010231E-4</v>
      </c>
      <c r="I7893" s="7"/>
      <c r="J7893">
        <v>-1993.11</v>
      </c>
      <c r="K7893" s="8">
        <f t="shared" si="616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617"/>
        <v>110.255</v>
      </c>
      <c r="E7894" s="8">
        <f>K7923/1000</f>
        <v>110.586</v>
      </c>
      <c r="F7894" s="4">
        <f t="shared" si="618"/>
        <v>0.33100000000000307</v>
      </c>
      <c r="G7894" s="4">
        <f t="shared" si="619"/>
        <v>0.33100000000000307</v>
      </c>
      <c r="H7894" s="7">
        <f t="shared" si="620"/>
        <v>0.10956100000000203</v>
      </c>
      <c r="I7894" s="7"/>
      <c r="J7894">
        <v>66022.399999999994</v>
      </c>
      <c r="K7894" s="8">
        <f t="shared" si="616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617"/>
        <v>109.985</v>
      </c>
      <c r="E7895" s="8">
        <f>K7924/1000</f>
        <v>110.15600000000001</v>
      </c>
      <c r="F7895" s="4">
        <f t="shared" si="618"/>
        <v>0.17100000000000648</v>
      </c>
      <c r="G7895" s="4">
        <f t="shared" si="619"/>
        <v>0.17100000000000648</v>
      </c>
      <c r="H7895" s="7">
        <f t="shared" si="620"/>
        <v>2.9241000000002217E-2</v>
      </c>
      <c r="I7895" s="7"/>
      <c r="J7895">
        <v>114123</v>
      </c>
      <c r="K7895" s="8">
        <f t="shared" si="616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617"/>
        <v>65.224199999999996</v>
      </c>
      <c r="E7896" s="8">
        <f>K7925/1000</f>
        <v>67.730999999999995</v>
      </c>
      <c r="F7896" s="4">
        <f t="shared" si="618"/>
        <v>2.5067999999999984</v>
      </c>
      <c r="G7896" s="4">
        <f t="shared" si="619"/>
        <v>2.5067999999999984</v>
      </c>
      <c r="H7896" s="7">
        <f t="shared" si="620"/>
        <v>6.2840462399999915</v>
      </c>
      <c r="I7896" s="7"/>
      <c r="J7896">
        <v>113190</v>
      </c>
      <c r="K7896" s="8">
        <f t="shared" si="616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617"/>
        <v>-0.92471500000000006</v>
      </c>
      <c r="E7897" s="8">
        <f>K7926/1000</f>
        <v>-0.92471500000000006</v>
      </c>
      <c r="F7897" s="4">
        <f t="shared" si="618"/>
        <v>0</v>
      </c>
      <c r="G7897" s="4">
        <f t="shared" si="619"/>
        <v>0</v>
      </c>
      <c r="H7897" s="7">
        <f t="shared" si="620"/>
        <v>0</v>
      </c>
      <c r="I7897" s="7"/>
      <c r="J7897">
        <v>112727</v>
      </c>
      <c r="K7897" s="8">
        <f t="shared" si="616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617"/>
        <v>-0.61187499999999995</v>
      </c>
      <c r="E7898" s="8">
        <f>K7927/1000</f>
        <v>-0.61187499999999995</v>
      </c>
      <c r="F7898" s="4">
        <f t="shared" si="618"/>
        <v>0</v>
      </c>
      <c r="G7898" s="4">
        <f t="shared" si="619"/>
        <v>0</v>
      </c>
      <c r="H7898" s="7">
        <f t="shared" si="620"/>
        <v>0</v>
      </c>
      <c r="I7898" s="7"/>
      <c r="J7898">
        <v>111880</v>
      </c>
      <c r="K7898" s="8">
        <f t="shared" si="616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617"/>
        <v>-0.61187499999999995</v>
      </c>
      <c r="E7899" s="8">
        <f>K7928/1000</f>
        <v>-0.61187499999999995</v>
      </c>
      <c r="F7899" s="4">
        <f t="shared" si="618"/>
        <v>0</v>
      </c>
      <c r="G7899" s="4">
        <f t="shared" si="619"/>
        <v>0</v>
      </c>
      <c r="H7899" s="7">
        <f t="shared" si="620"/>
        <v>0</v>
      </c>
      <c r="I7899" s="7"/>
      <c r="J7899">
        <v>111318</v>
      </c>
      <c r="K7899" s="8">
        <f t="shared" si="616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617"/>
        <v>-0.61187499999999995</v>
      </c>
      <c r="E7900" s="8">
        <f>K7929/1000</f>
        <v>-0.61187499999999995</v>
      </c>
      <c r="F7900" s="4">
        <f t="shared" si="618"/>
        <v>0</v>
      </c>
      <c r="G7900" s="4">
        <f t="shared" si="619"/>
        <v>0</v>
      </c>
      <c r="H7900" s="7">
        <f t="shared" si="620"/>
        <v>0</v>
      </c>
      <c r="I7900" s="7"/>
      <c r="J7900">
        <v>110940</v>
      </c>
      <c r="K7900" s="8">
        <f t="shared" si="616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617"/>
        <v>-0.61187499999999995</v>
      </c>
      <c r="E7901" s="8">
        <f>K7930/1000</f>
        <v>-0.61187499999999995</v>
      </c>
      <c r="F7901" s="4">
        <f t="shared" si="618"/>
        <v>0</v>
      </c>
      <c r="G7901" s="4">
        <f t="shared" si="619"/>
        <v>0</v>
      </c>
      <c r="H7901" s="7">
        <f t="shared" si="620"/>
        <v>0</v>
      </c>
      <c r="I7901" s="7"/>
      <c r="J7901">
        <v>63365.5</v>
      </c>
      <c r="K7901" s="8">
        <f t="shared" si="616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617"/>
        <v>-0.61187499999999995</v>
      </c>
      <c r="E7902" s="8">
        <f>K7931/1000</f>
        <v>-0.61187499999999995</v>
      </c>
      <c r="F7902" s="4">
        <f t="shared" si="618"/>
        <v>0</v>
      </c>
      <c r="G7902" s="4">
        <f t="shared" si="619"/>
        <v>0</v>
      </c>
      <c r="H7902" s="7">
        <f t="shared" si="620"/>
        <v>0</v>
      </c>
      <c r="I7902" s="7"/>
      <c r="J7902">
        <v>-924.71500000000003</v>
      </c>
      <c r="K7902" s="8">
        <f t="shared" si="616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617"/>
        <v>-0.61187499999999995</v>
      </c>
      <c r="E7903" s="8">
        <f>K7932/1000</f>
        <v>-0.61187499999999995</v>
      </c>
      <c r="F7903" s="4">
        <f t="shared" si="618"/>
        <v>0</v>
      </c>
      <c r="G7903" s="4">
        <f t="shared" si="619"/>
        <v>0</v>
      </c>
      <c r="H7903" s="7">
        <f t="shared" si="620"/>
        <v>0</v>
      </c>
      <c r="I7903" s="7"/>
      <c r="J7903">
        <v>-611.875</v>
      </c>
      <c r="K7903" s="8">
        <f t="shared" si="616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617"/>
        <v>-0.61187499999999995</v>
      </c>
      <c r="E7904" s="8">
        <f>K7933/1000</f>
        <v>-0.61187499999999995</v>
      </c>
      <c r="F7904" s="4">
        <f t="shared" si="618"/>
        <v>0</v>
      </c>
      <c r="G7904" s="4">
        <f t="shared" si="619"/>
        <v>0</v>
      </c>
      <c r="H7904" s="7">
        <f t="shared" si="620"/>
        <v>0</v>
      </c>
      <c r="I7904" s="7"/>
      <c r="J7904">
        <v>-611.875</v>
      </c>
      <c r="K7904" s="8">
        <f t="shared" si="616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617"/>
        <v>-0.61187499999999995</v>
      </c>
      <c r="E7905" s="8">
        <f>K7934/1000</f>
        <v>-0.61187499999999995</v>
      </c>
      <c r="F7905" s="4">
        <f t="shared" si="618"/>
        <v>0</v>
      </c>
      <c r="G7905" s="4">
        <f t="shared" si="619"/>
        <v>0</v>
      </c>
      <c r="H7905" s="7">
        <f t="shared" si="620"/>
        <v>0</v>
      </c>
      <c r="I7905" s="7"/>
      <c r="J7905">
        <v>-611.875</v>
      </c>
      <c r="K7905" s="8">
        <f t="shared" si="616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617"/>
        <v>-0.61187499999999995</v>
      </c>
      <c r="E7906" s="8">
        <f>K7935/1000</f>
        <v>-0.61187499999999995</v>
      </c>
      <c r="F7906" s="4">
        <f t="shared" si="618"/>
        <v>0</v>
      </c>
      <c r="G7906" s="4">
        <f t="shared" si="619"/>
        <v>0</v>
      </c>
      <c r="H7906" s="7">
        <f t="shared" si="620"/>
        <v>0</v>
      </c>
      <c r="I7906" s="7"/>
      <c r="J7906">
        <v>-611.875</v>
      </c>
      <c r="K7906" s="8">
        <f t="shared" si="616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617"/>
        <v>-0.61187499999999995</v>
      </c>
      <c r="E7907" s="8">
        <f>K7936/1000</f>
        <v>-0.61187499999999995</v>
      </c>
      <c r="F7907" s="4">
        <f t="shared" si="618"/>
        <v>0</v>
      </c>
      <c r="G7907" s="4">
        <f t="shared" si="619"/>
        <v>0</v>
      </c>
      <c r="H7907" s="7">
        <f t="shared" si="620"/>
        <v>0</v>
      </c>
      <c r="I7907" s="7"/>
      <c r="J7907">
        <v>-611.875</v>
      </c>
      <c r="K7907" s="8">
        <f t="shared" si="616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617"/>
        <v>-0.61187499999999995</v>
      </c>
      <c r="E7908" s="8">
        <f>K7937/1000</f>
        <v>-0.61187499999999995</v>
      </c>
      <c r="F7908" s="4">
        <f t="shared" si="618"/>
        <v>0</v>
      </c>
      <c r="G7908" s="4">
        <f t="shared" si="619"/>
        <v>0</v>
      </c>
      <c r="H7908" s="7">
        <f t="shared" si="620"/>
        <v>0</v>
      </c>
      <c r="I7908" s="7"/>
      <c r="J7908">
        <v>-611.875</v>
      </c>
      <c r="K7908" s="8">
        <f t="shared" si="616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617"/>
        <v>-0.61187499999999995</v>
      </c>
      <c r="E7909" s="8">
        <f>K7938/1000</f>
        <v>-0.61187499999999995</v>
      </c>
      <c r="F7909" s="4">
        <f t="shared" si="618"/>
        <v>0</v>
      </c>
      <c r="G7909" s="4">
        <f t="shared" si="619"/>
        <v>0</v>
      </c>
      <c r="H7909" s="7">
        <f t="shared" si="620"/>
        <v>0</v>
      </c>
      <c r="I7909" s="7"/>
      <c r="J7909">
        <v>-611.875</v>
      </c>
      <c r="K7909" s="8">
        <f t="shared" si="616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617"/>
        <v>-0.61187499999999995</v>
      </c>
      <c r="E7910" s="8">
        <f>K7939/1000</f>
        <v>-0.61187499999999995</v>
      </c>
      <c r="F7910" s="4">
        <f t="shared" si="618"/>
        <v>0</v>
      </c>
      <c r="G7910" s="4">
        <f t="shared" si="619"/>
        <v>0</v>
      </c>
      <c r="H7910" s="7">
        <f t="shared" si="620"/>
        <v>0</v>
      </c>
      <c r="I7910" s="7"/>
      <c r="J7910">
        <v>-611.875</v>
      </c>
      <c r="K7910" s="8">
        <f t="shared" si="616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617"/>
        <v>-1.0669200000000001</v>
      </c>
      <c r="E7911" s="8">
        <f>K7940/1000</f>
        <v>-1.0669200000000001</v>
      </c>
      <c r="F7911" s="4">
        <f t="shared" si="618"/>
        <v>0</v>
      </c>
      <c r="G7911" s="4">
        <f t="shared" si="619"/>
        <v>0</v>
      </c>
      <c r="H7911" s="7">
        <f t="shared" si="620"/>
        <v>0</v>
      </c>
      <c r="I7911" s="7"/>
      <c r="J7911">
        <v>-611.875</v>
      </c>
      <c r="K7911" s="8">
        <f t="shared" si="616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617"/>
        <v>-2.4181300000000001</v>
      </c>
      <c r="E7912" s="8">
        <f>K7941/1000</f>
        <v>-1.99651</v>
      </c>
      <c r="F7912" s="4">
        <f t="shared" si="618"/>
        <v>0.42162000000000011</v>
      </c>
      <c r="G7912" s="4">
        <f t="shared" si="619"/>
        <v>0.42162000000000011</v>
      </c>
      <c r="H7912" s="7">
        <f t="shared" si="620"/>
        <v>0.17776342440000009</v>
      </c>
      <c r="I7912" s="7"/>
      <c r="J7912">
        <v>-611.875</v>
      </c>
      <c r="K7912" s="8">
        <f t="shared" si="616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617"/>
        <v>82.37769999999999</v>
      </c>
      <c r="E7913" s="8">
        <f>K7942/1000</f>
        <v>79.861199999999997</v>
      </c>
      <c r="F7913" s="4">
        <f t="shared" si="618"/>
        <v>-2.5164999999999935</v>
      </c>
      <c r="G7913" s="4">
        <f t="shared" si="619"/>
        <v>2.5164999999999935</v>
      </c>
      <c r="H7913" s="7">
        <f t="shared" si="620"/>
        <v>6.3327722499999677</v>
      </c>
      <c r="I7913" s="7"/>
      <c r="J7913">
        <v>-611.875</v>
      </c>
      <c r="K7913" s="8">
        <f t="shared" si="616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617"/>
        <v>112.07599999999999</v>
      </c>
      <c r="E7914" s="8">
        <f>K7943/1000</f>
        <v>112.268</v>
      </c>
      <c r="F7914" s="4">
        <f t="shared" si="618"/>
        <v>0.19200000000000728</v>
      </c>
      <c r="G7914" s="4">
        <f t="shared" si="619"/>
        <v>0.19200000000000728</v>
      </c>
      <c r="H7914" s="7">
        <f t="shared" si="620"/>
        <v>3.6864000000002797E-2</v>
      </c>
      <c r="I7914" s="7"/>
      <c r="J7914">
        <v>-611.875</v>
      </c>
      <c r="K7914" s="8">
        <f t="shared" si="616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617"/>
        <v>111.18600000000001</v>
      </c>
      <c r="E7915" s="8">
        <f>K7944/1000</f>
        <v>111.279</v>
      </c>
      <c r="F7915" s="4">
        <f t="shared" si="618"/>
        <v>9.2999999999989313E-2</v>
      </c>
      <c r="G7915" s="4">
        <f t="shared" si="619"/>
        <v>9.2999999999989313E-2</v>
      </c>
      <c r="H7915" s="7">
        <f t="shared" si="620"/>
        <v>8.6489999999980124E-3</v>
      </c>
      <c r="I7915" s="7"/>
      <c r="J7915">
        <v>-611.875</v>
      </c>
      <c r="K7915" s="8">
        <f t="shared" si="616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617"/>
        <v>110.55</v>
      </c>
      <c r="E7916" s="8">
        <f>K7945/1000</f>
        <v>111.078</v>
      </c>
      <c r="F7916" s="4">
        <f t="shared" si="618"/>
        <v>0.5280000000000058</v>
      </c>
      <c r="G7916" s="4">
        <f t="shared" si="619"/>
        <v>0.5280000000000058</v>
      </c>
      <c r="H7916" s="7">
        <f t="shared" si="620"/>
        <v>0.27878400000000614</v>
      </c>
      <c r="I7916" s="7"/>
      <c r="J7916">
        <v>-1066.92</v>
      </c>
      <c r="K7916" s="8">
        <f t="shared" ref="K7916:K7979" si="621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617"/>
        <v>109.902</v>
      </c>
      <c r="E7917" s="8">
        <f>K7946/1000</f>
        <v>110.251</v>
      </c>
      <c r="F7917" s="4">
        <f t="shared" si="618"/>
        <v>0.34900000000000375</v>
      </c>
      <c r="G7917" s="4">
        <f t="shared" si="619"/>
        <v>0.34900000000000375</v>
      </c>
      <c r="H7917" s="7">
        <f t="shared" si="620"/>
        <v>0.12180100000000262</v>
      </c>
      <c r="I7917" s="7"/>
      <c r="J7917">
        <v>-2450.3000000000002</v>
      </c>
      <c r="K7917" s="8">
        <f t="shared" si="621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617"/>
        <v>109.572</v>
      </c>
      <c r="E7918" s="8">
        <f>K7947/1000</f>
        <v>109.917</v>
      </c>
      <c r="F7918" s="4">
        <f t="shared" si="618"/>
        <v>0.34499999999999886</v>
      </c>
      <c r="G7918" s="4">
        <f t="shared" si="619"/>
        <v>0.34499999999999886</v>
      </c>
      <c r="H7918" s="7">
        <f t="shared" si="620"/>
        <v>0.11902499999999921</v>
      </c>
      <c r="I7918" s="7"/>
      <c r="J7918">
        <v>100916</v>
      </c>
      <c r="K7918" s="8">
        <f t="shared" si="621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617"/>
        <v>98.187600000000003</v>
      </c>
      <c r="E7919" s="8">
        <f>K7948/1000</f>
        <v>100.86199999999999</v>
      </c>
      <c r="F7919" s="4">
        <f t="shared" si="618"/>
        <v>2.6743999999999915</v>
      </c>
      <c r="G7919" s="4">
        <f t="shared" si="619"/>
        <v>2.6743999999999915</v>
      </c>
      <c r="H7919" s="7">
        <f t="shared" si="620"/>
        <v>7.1524153599999547</v>
      </c>
      <c r="I7919" s="7"/>
      <c r="J7919">
        <v>114030</v>
      </c>
      <c r="K7919" s="8">
        <f t="shared" si="621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617"/>
        <v>46.046099999999996</v>
      </c>
      <c r="E7920" s="8">
        <f>K7949/1000</f>
        <v>48.111499999999999</v>
      </c>
      <c r="F7920" s="4">
        <f t="shared" si="618"/>
        <v>2.0654000000000039</v>
      </c>
      <c r="G7920" s="4">
        <f t="shared" si="619"/>
        <v>2.0654000000000039</v>
      </c>
      <c r="H7920" s="7">
        <f t="shared" si="620"/>
        <v>4.2658771600000165</v>
      </c>
      <c r="I7920" s="7"/>
      <c r="J7920">
        <v>112520</v>
      </c>
      <c r="K7920" s="8">
        <f t="shared" si="621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617"/>
        <v>-0.92471500000000006</v>
      </c>
      <c r="E7921" s="8">
        <f>K7950/1000</f>
        <v>-0.92471500000000006</v>
      </c>
      <c r="F7921" s="4">
        <f t="shared" si="618"/>
        <v>0</v>
      </c>
      <c r="G7921" s="4">
        <f t="shared" si="619"/>
        <v>0</v>
      </c>
      <c r="H7921" s="7">
        <f t="shared" si="620"/>
        <v>0</v>
      </c>
      <c r="I7921" s="7"/>
      <c r="J7921">
        <v>111713</v>
      </c>
      <c r="K7921" s="8">
        <f t="shared" si="621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617"/>
        <v>-0.61187499999999995</v>
      </c>
      <c r="E7922" s="8">
        <f>K7951/1000</f>
        <v>-0.61187499999999995</v>
      </c>
      <c r="F7922" s="4">
        <f t="shared" si="618"/>
        <v>0</v>
      </c>
      <c r="G7922" s="4">
        <f t="shared" si="619"/>
        <v>0</v>
      </c>
      <c r="H7922" s="7">
        <f t="shared" si="620"/>
        <v>0</v>
      </c>
      <c r="I7922" s="7"/>
      <c r="J7922">
        <v>110810</v>
      </c>
      <c r="K7922" s="8">
        <f t="shared" si="621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617"/>
        <v>-0.61187499999999995</v>
      </c>
      <c r="E7923" s="8">
        <f>K7952/1000</f>
        <v>-0.61187499999999995</v>
      </c>
      <c r="F7923" s="4">
        <f t="shared" si="618"/>
        <v>0</v>
      </c>
      <c r="G7923" s="4">
        <f t="shared" si="619"/>
        <v>0</v>
      </c>
      <c r="H7923" s="7">
        <f t="shared" si="620"/>
        <v>0</v>
      </c>
      <c r="I7923" s="7"/>
      <c r="J7923">
        <v>110586</v>
      </c>
      <c r="K7923" s="8">
        <f t="shared" si="621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617"/>
        <v>-0.61187499999999995</v>
      </c>
      <c r="E7924" s="8">
        <f>K7953/1000</f>
        <v>-0.61187499999999995</v>
      </c>
      <c r="F7924" s="4">
        <f t="shared" si="618"/>
        <v>0</v>
      </c>
      <c r="G7924" s="4">
        <f t="shared" si="619"/>
        <v>0</v>
      </c>
      <c r="H7924" s="7">
        <f t="shared" si="620"/>
        <v>0</v>
      </c>
      <c r="I7924" s="7"/>
      <c r="J7924">
        <v>110156</v>
      </c>
      <c r="K7924" s="8">
        <f t="shared" si="621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617"/>
        <v>-0.61187499999999995</v>
      </c>
      <c r="E7925" s="8">
        <f>K7954/1000</f>
        <v>-0.61187499999999995</v>
      </c>
      <c r="F7925" s="4">
        <f t="shared" si="618"/>
        <v>0</v>
      </c>
      <c r="G7925" s="4">
        <f t="shared" si="619"/>
        <v>0</v>
      </c>
      <c r="H7925" s="7">
        <f t="shared" si="620"/>
        <v>0</v>
      </c>
      <c r="I7925" s="7"/>
      <c r="J7925">
        <v>67731</v>
      </c>
      <c r="K7925" s="8">
        <f t="shared" si="621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617"/>
        <v>-0.61187499999999995</v>
      </c>
      <c r="E7926" s="8">
        <f>K7955/1000</f>
        <v>-0.61187499999999995</v>
      </c>
      <c r="F7926" s="4">
        <f t="shared" si="618"/>
        <v>0</v>
      </c>
      <c r="G7926" s="4">
        <f t="shared" si="619"/>
        <v>0</v>
      </c>
      <c r="H7926" s="7">
        <f t="shared" si="620"/>
        <v>0</v>
      </c>
      <c r="I7926" s="7"/>
      <c r="J7926">
        <v>-924.71500000000003</v>
      </c>
      <c r="K7926" s="8">
        <f t="shared" si="621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617"/>
        <v>-0.61187499999999995</v>
      </c>
      <c r="E7927" s="8">
        <f>K7956/1000</f>
        <v>-0.61187499999999995</v>
      </c>
      <c r="F7927" s="4">
        <f t="shared" si="618"/>
        <v>0</v>
      </c>
      <c r="G7927" s="4">
        <f t="shared" si="619"/>
        <v>0</v>
      </c>
      <c r="H7927" s="7">
        <f t="shared" si="620"/>
        <v>0</v>
      </c>
      <c r="I7927" s="7"/>
      <c r="J7927">
        <v>-611.875</v>
      </c>
      <c r="K7927" s="8">
        <f t="shared" si="621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617"/>
        <v>-0.61187499999999995</v>
      </c>
      <c r="E7928" s="8">
        <f>K7957/1000</f>
        <v>-0.61187499999999995</v>
      </c>
      <c r="F7928" s="4">
        <f t="shared" si="618"/>
        <v>0</v>
      </c>
      <c r="G7928" s="4">
        <f t="shared" si="619"/>
        <v>0</v>
      </c>
      <c r="H7928" s="7">
        <f t="shared" si="620"/>
        <v>0</v>
      </c>
      <c r="I7928" s="7"/>
      <c r="J7928">
        <v>-611.875</v>
      </c>
      <c r="K7928" s="8">
        <f t="shared" si="621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617"/>
        <v>-0.61187499999999995</v>
      </c>
      <c r="E7929" s="8">
        <f>K7958/1000</f>
        <v>-0.61187499999999995</v>
      </c>
      <c r="F7929" s="4">
        <f t="shared" si="618"/>
        <v>0</v>
      </c>
      <c r="G7929" s="4">
        <f t="shared" si="619"/>
        <v>0</v>
      </c>
      <c r="H7929" s="7">
        <f t="shared" si="620"/>
        <v>0</v>
      </c>
      <c r="I7929" s="7"/>
      <c r="J7929">
        <v>-611.875</v>
      </c>
      <c r="K7929" s="8">
        <f t="shared" si="621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617"/>
        <v>-0.61187499999999995</v>
      </c>
      <c r="E7930" s="8">
        <f>K7959/1000</f>
        <v>-0.61187499999999995</v>
      </c>
      <c r="F7930" s="4">
        <f t="shared" si="618"/>
        <v>0</v>
      </c>
      <c r="G7930" s="4">
        <f t="shared" si="619"/>
        <v>0</v>
      </c>
      <c r="H7930" s="7">
        <f t="shared" si="620"/>
        <v>0</v>
      </c>
      <c r="I7930" s="7"/>
      <c r="J7930">
        <v>-611.875</v>
      </c>
      <c r="K7930" s="8">
        <f t="shared" si="621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617"/>
        <v>-0.61187499999999995</v>
      </c>
      <c r="E7931" s="8">
        <f>K7960/1000</f>
        <v>-0.61187499999999995</v>
      </c>
      <c r="F7931" s="4">
        <f t="shared" si="618"/>
        <v>0</v>
      </c>
      <c r="G7931" s="4">
        <f t="shared" si="619"/>
        <v>0</v>
      </c>
      <c r="H7931" s="7">
        <f t="shared" si="620"/>
        <v>0</v>
      </c>
      <c r="I7931" s="7"/>
      <c r="J7931">
        <v>-611.875</v>
      </c>
      <c r="K7931" s="8">
        <f t="shared" si="621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617"/>
        <v>-0.61187499999999995</v>
      </c>
      <c r="E7932" s="8">
        <f>K7961/1000</f>
        <v>-0.61187499999999995</v>
      </c>
      <c r="F7932" s="4">
        <f t="shared" si="618"/>
        <v>0</v>
      </c>
      <c r="G7932" s="4">
        <f t="shared" si="619"/>
        <v>0</v>
      </c>
      <c r="H7932" s="7">
        <f t="shared" si="620"/>
        <v>0</v>
      </c>
      <c r="I7932" s="7"/>
      <c r="J7932">
        <v>-611.875</v>
      </c>
      <c r="K7932" s="8">
        <f t="shared" si="621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617"/>
        <v>-0.61187499999999995</v>
      </c>
      <c r="E7933" s="8">
        <f>K7962/1000</f>
        <v>-0.61187499999999995</v>
      </c>
      <c r="F7933" s="4">
        <f t="shared" si="618"/>
        <v>0</v>
      </c>
      <c r="G7933" s="4">
        <f t="shared" si="619"/>
        <v>0</v>
      </c>
      <c r="H7933" s="7">
        <f t="shared" si="620"/>
        <v>0</v>
      </c>
      <c r="I7933" s="7"/>
      <c r="J7933">
        <v>-611.875</v>
      </c>
      <c r="K7933" s="8">
        <f t="shared" si="621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617"/>
        <v>-0.61187499999999995</v>
      </c>
      <c r="E7934" s="8">
        <f>K7963/1000</f>
        <v>-0.61187499999999995</v>
      </c>
      <c r="F7934" s="4">
        <f t="shared" si="618"/>
        <v>0</v>
      </c>
      <c r="G7934" s="4">
        <f t="shared" si="619"/>
        <v>0</v>
      </c>
      <c r="H7934" s="7">
        <f t="shared" si="620"/>
        <v>0</v>
      </c>
      <c r="I7934" s="7"/>
      <c r="J7934">
        <v>-611.875</v>
      </c>
      <c r="K7934" s="8">
        <f t="shared" si="621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617"/>
        <v>-1.0669200000000001</v>
      </c>
      <c r="E7935" s="8">
        <f>K7964/1000</f>
        <v>-1.0669200000000001</v>
      </c>
      <c r="F7935" s="4">
        <f t="shared" si="618"/>
        <v>0</v>
      </c>
      <c r="G7935" s="4">
        <f t="shared" si="619"/>
        <v>0</v>
      </c>
      <c r="H7935" s="7">
        <f t="shared" si="620"/>
        <v>0</v>
      </c>
      <c r="I7935" s="7"/>
      <c r="J7935">
        <v>-611.875</v>
      </c>
      <c r="K7935" s="8">
        <f t="shared" si="621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617"/>
        <v>-1.0669200000000001</v>
      </c>
      <c r="E7936" s="8">
        <f>K7965/1000</f>
        <v>-1.0669200000000001</v>
      </c>
      <c r="F7936" s="4">
        <f t="shared" si="618"/>
        <v>0</v>
      </c>
      <c r="G7936" s="4">
        <f t="shared" si="619"/>
        <v>0</v>
      </c>
      <c r="H7936" s="7">
        <f t="shared" si="620"/>
        <v>0</v>
      </c>
      <c r="I7936" s="7"/>
      <c r="J7936">
        <v>-611.875</v>
      </c>
      <c r="K7936" s="8">
        <f t="shared" si="621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617"/>
        <v>-0.92471500000000006</v>
      </c>
      <c r="E7937" s="8">
        <f>K7966/1000</f>
        <v>-0.92471500000000006</v>
      </c>
      <c r="F7937" s="4">
        <f t="shared" si="618"/>
        <v>0</v>
      </c>
      <c r="G7937" s="4">
        <f t="shared" si="619"/>
        <v>0</v>
      </c>
      <c r="H7937" s="7">
        <f t="shared" si="620"/>
        <v>0</v>
      </c>
      <c r="I7937" s="7"/>
      <c r="J7937">
        <v>-611.875</v>
      </c>
      <c r="K7937" s="8">
        <f t="shared" si="621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617"/>
        <v>-0.92471500000000006</v>
      </c>
      <c r="E7938" s="8">
        <f>K7967/1000</f>
        <v>-0.92471500000000006</v>
      </c>
      <c r="F7938" s="4">
        <f t="shared" si="618"/>
        <v>0</v>
      </c>
      <c r="G7938" s="4">
        <f t="shared" si="619"/>
        <v>0</v>
      </c>
      <c r="H7938" s="7">
        <f t="shared" si="620"/>
        <v>0</v>
      </c>
      <c r="I7938" s="7"/>
      <c r="J7938">
        <v>-611.875</v>
      </c>
      <c r="K7938" s="8">
        <f t="shared" si="621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617"/>
        <v>-0.92471500000000006</v>
      </c>
      <c r="E7939" s="8">
        <f>K7968/1000</f>
        <v>-0.92471500000000006</v>
      </c>
      <c r="F7939" s="4">
        <f t="shared" si="618"/>
        <v>0</v>
      </c>
      <c r="G7939" s="4">
        <f t="shared" si="619"/>
        <v>0</v>
      </c>
      <c r="H7939" s="7">
        <f t="shared" si="620"/>
        <v>0</v>
      </c>
      <c r="I7939" s="7"/>
      <c r="J7939">
        <v>-611.875</v>
      </c>
      <c r="K7939" s="8">
        <f t="shared" si="621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617"/>
        <v>-0.92471500000000006</v>
      </c>
      <c r="E7940" s="8">
        <f>K7969/1000</f>
        <v>-0.92471500000000006</v>
      </c>
      <c r="F7940" s="4">
        <f t="shared" si="618"/>
        <v>0</v>
      </c>
      <c r="G7940" s="4">
        <f t="shared" si="619"/>
        <v>0</v>
      </c>
      <c r="H7940" s="7">
        <f t="shared" si="620"/>
        <v>0</v>
      </c>
      <c r="I7940" s="7"/>
      <c r="J7940">
        <v>-1066.92</v>
      </c>
      <c r="K7940" s="8">
        <f t="shared" si="621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617"/>
        <v>-3.6028699999999998</v>
      </c>
      <c r="E7941" s="8">
        <f>K7970/1000</f>
        <v>-3.60507</v>
      </c>
      <c r="F7941" s="4">
        <f t="shared" si="618"/>
        <v>-2.2000000000002018E-3</v>
      </c>
      <c r="G7941" s="4">
        <f t="shared" si="619"/>
        <v>2.2000000000002018E-3</v>
      </c>
      <c r="H7941" s="7">
        <f t="shared" si="620"/>
        <v>4.8400000000008879E-6</v>
      </c>
      <c r="I7941" s="7"/>
      <c r="J7941">
        <v>-1996.51</v>
      </c>
      <c r="K7941" s="8">
        <f t="shared" si="621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617"/>
        <v>-0.92471500000000006</v>
      </c>
      <c r="E7942" s="8">
        <f>K7971/1000</f>
        <v>-0.92471500000000006</v>
      </c>
      <c r="F7942" s="4">
        <f t="shared" si="618"/>
        <v>0</v>
      </c>
      <c r="G7942" s="4">
        <f t="shared" si="619"/>
        <v>0</v>
      </c>
      <c r="H7942" s="7">
        <f t="shared" si="620"/>
        <v>0</v>
      </c>
      <c r="I7942" s="7"/>
      <c r="J7942">
        <v>79861.2</v>
      </c>
      <c r="K7942" s="8">
        <f t="shared" si="621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617"/>
        <v>-0.92471500000000006</v>
      </c>
      <c r="E7943" s="8">
        <f>K7972/1000</f>
        <v>-0.92471500000000006</v>
      </c>
      <c r="F7943" s="4">
        <f t="shared" si="618"/>
        <v>0</v>
      </c>
      <c r="G7943" s="4">
        <f t="shared" si="619"/>
        <v>0</v>
      </c>
      <c r="H7943" s="7">
        <f t="shared" si="620"/>
        <v>0</v>
      </c>
      <c r="I7943" s="7"/>
      <c r="J7943">
        <v>112268</v>
      </c>
      <c r="K7943" s="8">
        <f t="shared" si="621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617"/>
        <v>-0.92471500000000006</v>
      </c>
      <c r="E7944" s="8">
        <f>K7973/1000</f>
        <v>-0.92471500000000006</v>
      </c>
      <c r="F7944" s="4">
        <f t="shared" si="618"/>
        <v>0</v>
      </c>
      <c r="G7944" s="4">
        <f t="shared" si="619"/>
        <v>0</v>
      </c>
      <c r="H7944" s="7">
        <f t="shared" si="620"/>
        <v>0</v>
      </c>
      <c r="I7944" s="7"/>
      <c r="J7944">
        <v>111279</v>
      </c>
      <c r="K7944" s="8">
        <f t="shared" si="621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622">C7945/1000</f>
        <v>-0.92471500000000006</v>
      </c>
      <c r="E7945" s="8">
        <f>K7974/1000</f>
        <v>-0.92471500000000006</v>
      </c>
      <c r="F7945" s="4">
        <f t="shared" ref="F7945:F8008" si="623">(E7945- D7945)</f>
        <v>0</v>
      </c>
      <c r="G7945" s="4">
        <f t="shared" ref="G7945:G8008" si="624">ABS(F7945)</f>
        <v>0</v>
      </c>
      <c r="H7945" s="7">
        <f t="shared" ref="H7945:H8008" si="625">(G7945^2)</f>
        <v>0</v>
      </c>
      <c r="I7945" s="7"/>
      <c r="J7945">
        <v>111078</v>
      </c>
      <c r="K7945" s="8">
        <f t="shared" si="621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622"/>
        <v>-0.61187499999999995</v>
      </c>
      <c r="E7946" s="8">
        <f>K7975/1000</f>
        <v>-0.61187499999999995</v>
      </c>
      <c r="F7946" s="4">
        <f t="shared" si="623"/>
        <v>0</v>
      </c>
      <c r="G7946" s="4">
        <f t="shared" si="624"/>
        <v>0</v>
      </c>
      <c r="H7946" s="7">
        <f t="shared" si="625"/>
        <v>0</v>
      </c>
      <c r="I7946" s="7"/>
      <c r="J7946">
        <v>110251</v>
      </c>
      <c r="K7946" s="8">
        <f t="shared" si="621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622"/>
        <v>-0.61187499999999995</v>
      </c>
      <c r="E7947" s="8">
        <f>K7976/1000</f>
        <v>-0.61187499999999995</v>
      </c>
      <c r="F7947" s="4">
        <f t="shared" si="623"/>
        <v>0</v>
      </c>
      <c r="G7947" s="4">
        <f t="shared" si="624"/>
        <v>0</v>
      </c>
      <c r="H7947" s="7">
        <f t="shared" si="625"/>
        <v>0</v>
      </c>
      <c r="I7947" s="7"/>
      <c r="J7947">
        <v>109917</v>
      </c>
      <c r="K7947" s="8">
        <f t="shared" si="621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622"/>
        <v>-0.61187499999999995</v>
      </c>
      <c r="E7948" s="8">
        <f>K7977/1000</f>
        <v>-0.61187499999999995</v>
      </c>
      <c r="F7948" s="4">
        <f t="shared" si="623"/>
        <v>0</v>
      </c>
      <c r="G7948" s="4">
        <f t="shared" si="624"/>
        <v>0</v>
      </c>
      <c r="H7948" s="7">
        <f t="shared" si="625"/>
        <v>0</v>
      </c>
      <c r="I7948" s="7"/>
      <c r="J7948">
        <v>100862</v>
      </c>
      <c r="K7948" s="8">
        <f t="shared" si="621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622"/>
        <v>-0.61187499999999995</v>
      </c>
      <c r="E7949" s="8">
        <f>K7978/1000</f>
        <v>-0.61187499999999995</v>
      </c>
      <c r="F7949" s="4">
        <f t="shared" si="623"/>
        <v>0</v>
      </c>
      <c r="G7949" s="4">
        <f t="shared" si="624"/>
        <v>0</v>
      </c>
      <c r="H7949" s="7">
        <f t="shared" si="625"/>
        <v>0</v>
      </c>
      <c r="I7949" s="7"/>
      <c r="J7949">
        <v>48111.5</v>
      </c>
      <c r="K7949" s="8">
        <f t="shared" si="621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622"/>
        <v>-0.61187499999999995</v>
      </c>
      <c r="E7950" s="8">
        <f>K7979/1000</f>
        <v>-0.61187499999999995</v>
      </c>
      <c r="F7950" s="4">
        <f t="shared" si="623"/>
        <v>0</v>
      </c>
      <c r="G7950" s="4">
        <f t="shared" si="624"/>
        <v>0</v>
      </c>
      <c r="H7950" s="7">
        <f t="shared" si="625"/>
        <v>0</v>
      </c>
      <c r="I7950" s="7"/>
      <c r="J7950">
        <v>-924.71500000000003</v>
      </c>
      <c r="K7950" s="8">
        <f t="shared" si="621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622"/>
        <v>-0.61187499999999995</v>
      </c>
      <c r="E7951" s="8">
        <f>K7980/1000</f>
        <v>-0.61187499999999995</v>
      </c>
      <c r="F7951" s="4">
        <f t="shared" si="623"/>
        <v>0</v>
      </c>
      <c r="G7951" s="4">
        <f t="shared" si="624"/>
        <v>0</v>
      </c>
      <c r="H7951" s="7">
        <f t="shared" si="625"/>
        <v>0</v>
      </c>
      <c r="I7951" s="7"/>
      <c r="J7951">
        <v>-611.875</v>
      </c>
      <c r="K7951" s="8">
        <f t="shared" si="621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622"/>
        <v>-0.61187499999999995</v>
      </c>
      <c r="E7952" s="8">
        <f>K7981/1000</f>
        <v>-0.61187499999999995</v>
      </c>
      <c r="F7952" s="4">
        <f t="shared" si="623"/>
        <v>0</v>
      </c>
      <c r="G7952" s="4">
        <f t="shared" si="624"/>
        <v>0</v>
      </c>
      <c r="H7952" s="7">
        <f t="shared" si="625"/>
        <v>0</v>
      </c>
      <c r="I7952" s="7"/>
      <c r="J7952">
        <v>-611.875</v>
      </c>
      <c r="K7952" s="8">
        <f t="shared" si="621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622"/>
        <v>-0.61187499999999995</v>
      </c>
      <c r="E7953" s="8">
        <f>K7982/1000</f>
        <v>-0.61187499999999995</v>
      </c>
      <c r="F7953" s="4">
        <f t="shared" si="623"/>
        <v>0</v>
      </c>
      <c r="G7953" s="4">
        <f t="shared" si="624"/>
        <v>0</v>
      </c>
      <c r="H7953" s="7">
        <f t="shared" si="625"/>
        <v>0</v>
      </c>
      <c r="I7953" s="7"/>
      <c r="J7953">
        <v>-611.875</v>
      </c>
      <c r="K7953" s="8">
        <f t="shared" si="621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622"/>
        <v>-0.61187499999999995</v>
      </c>
      <c r="E7954" s="8">
        <f>K7983/1000</f>
        <v>-0.61187499999999995</v>
      </c>
      <c r="F7954" s="4">
        <f t="shared" si="623"/>
        <v>0</v>
      </c>
      <c r="G7954" s="4">
        <f t="shared" si="624"/>
        <v>0</v>
      </c>
      <c r="H7954" s="7">
        <f t="shared" si="625"/>
        <v>0</v>
      </c>
      <c r="I7954" s="7"/>
      <c r="J7954">
        <v>-611.875</v>
      </c>
      <c r="K7954" s="8">
        <f t="shared" si="621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622"/>
        <v>-0.61187499999999995</v>
      </c>
      <c r="E7955" s="8">
        <f>K7984/1000</f>
        <v>-0.61187499999999995</v>
      </c>
      <c r="F7955" s="4">
        <f t="shared" si="623"/>
        <v>0</v>
      </c>
      <c r="G7955" s="4">
        <f t="shared" si="624"/>
        <v>0</v>
      </c>
      <c r="H7955" s="7">
        <f t="shared" si="625"/>
        <v>0</v>
      </c>
      <c r="I7955" s="7"/>
      <c r="J7955">
        <v>-611.875</v>
      </c>
      <c r="K7955" s="8">
        <f t="shared" si="621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622"/>
        <v>-0.61187499999999995</v>
      </c>
      <c r="E7956" s="8">
        <f>K7985/1000</f>
        <v>-0.61187499999999995</v>
      </c>
      <c r="F7956" s="4">
        <f t="shared" si="623"/>
        <v>0</v>
      </c>
      <c r="G7956" s="4">
        <f t="shared" si="624"/>
        <v>0</v>
      </c>
      <c r="H7956" s="7">
        <f t="shared" si="625"/>
        <v>0</v>
      </c>
      <c r="I7956" s="7"/>
      <c r="J7956">
        <v>-611.875</v>
      </c>
      <c r="K7956" s="8">
        <f t="shared" si="621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622"/>
        <v>-0.61187499999999995</v>
      </c>
      <c r="E7957" s="8">
        <f>K7986/1000</f>
        <v>-0.61187499999999995</v>
      </c>
      <c r="F7957" s="4">
        <f t="shared" si="623"/>
        <v>0</v>
      </c>
      <c r="G7957" s="4">
        <f t="shared" si="624"/>
        <v>0</v>
      </c>
      <c r="H7957" s="7">
        <f t="shared" si="625"/>
        <v>0</v>
      </c>
      <c r="I7957" s="7"/>
      <c r="J7957">
        <v>-611.875</v>
      </c>
      <c r="K7957" s="8">
        <f t="shared" si="621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622"/>
        <v>-0.61187499999999995</v>
      </c>
      <c r="E7958" s="8">
        <f>K7987/1000</f>
        <v>-0.61187499999999995</v>
      </c>
      <c r="F7958" s="4">
        <f t="shared" si="623"/>
        <v>0</v>
      </c>
      <c r="G7958" s="4">
        <f t="shared" si="624"/>
        <v>0</v>
      </c>
      <c r="H7958" s="7">
        <f t="shared" si="625"/>
        <v>0</v>
      </c>
      <c r="I7958" s="7"/>
      <c r="J7958">
        <v>-611.875</v>
      </c>
      <c r="K7958" s="8">
        <f t="shared" si="621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622"/>
        <v>-1.0669200000000001</v>
      </c>
      <c r="E7959" s="8">
        <f>K7988/1000</f>
        <v>-1.0669200000000001</v>
      </c>
      <c r="F7959" s="4">
        <f t="shared" si="623"/>
        <v>0</v>
      </c>
      <c r="G7959" s="4">
        <f t="shared" si="624"/>
        <v>0</v>
      </c>
      <c r="H7959" s="7">
        <f t="shared" si="625"/>
        <v>0</v>
      </c>
      <c r="I7959" s="7"/>
      <c r="J7959">
        <v>-611.875</v>
      </c>
      <c r="K7959" s="8">
        <f t="shared" si="621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622"/>
        <v>-1.0669200000000001</v>
      </c>
      <c r="E7960" s="8">
        <f>K7989/1000</f>
        <v>-1.0669200000000001</v>
      </c>
      <c r="F7960" s="4">
        <f t="shared" si="623"/>
        <v>0</v>
      </c>
      <c r="G7960" s="4">
        <f t="shared" si="624"/>
        <v>0</v>
      </c>
      <c r="H7960" s="7">
        <f t="shared" si="625"/>
        <v>0</v>
      </c>
      <c r="I7960" s="7"/>
      <c r="J7960">
        <v>-611.875</v>
      </c>
      <c r="K7960" s="8">
        <f t="shared" si="621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622"/>
        <v>11.639899999999999</v>
      </c>
      <c r="E7961" s="8">
        <f>K7990/1000</f>
        <v>10.9514</v>
      </c>
      <c r="F7961" s="4">
        <f t="shared" si="623"/>
        <v>-0.68849999999999945</v>
      </c>
      <c r="G7961" s="4">
        <f t="shared" si="624"/>
        <v>0.68849999999999945</v>
      </c>
      <c r="H7961" s="7">
        <f t="shared" si="625"/>
        <v>0.47403224999999921</v>
      </c>
      <c r="I7961" s="7"/>
      <c r="J7961">
        <v>-611.875</v>
      </c>
      <c r="K7961" s="8">
        <f t="shared" si="621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622"/>
        <v>113.842</v>
      </c>
      <c r="E7962" s="8">
        <f>K7991/1000</f>
        <v>114.068</v>
      </c>
      <c r="F7962" s="4">
        <f t="shared" si="623"/>
        <v>0.22599999999999909</v>
      </c>
      <c r="G7962" s="4">
        <f t="shared" si="624"/>
        <v>0.22599999999999909</v>
      </c>
      <c r="H7962" s="7">
        <f t="shared" si="625"/>
        <v>5.1075999999999587E-2</v>
      </c>
      <c r="I7962" s="7"/>
      <c r="J7962">
        <v>-611.875</v>
      </c>
      <c r="K7962" s="8">
        <f t="shared" si="621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622"/>
        <v>112.714</v>
      </c>
      <c r="E7963" s="8">
        <f>K7992/1000</f>
        <v>112.78</v>
      </c>
      <c r="F7963" s="4">
        <f t="shared" si="623"/>
        <v>6.6000000000002501E-2</v>
      </c>
      <c r="G7963" s="4">
        <f t="shared" si="624"/>
        <v>6.6000000000002501E-2</v>
      </c>
      <c r="H7963" s="7">
        <f t="shared" si="625"/>
        <v>4.3560000000003301E-3</v>
      </c>
      <c r="I7963" s="7"/>
      <c r="J7963">
        <v>-611.875</v>
      </c>
      <c r="K7963" s="8">
        <f t="shared" si="621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622"/>
        <v>111.759</v>
      </c>
      <c r="E7964" s="8">
        <f>K7993/1000</f>
        <v>112.096</v>
      </c>
      <c r="F7964" s="4">
        <f t="shared" si="623"/>
        <v>0.3370000000000033</v>
      </c>
      <c r="G7964" s="4">
        <f t="shared" si="624"/>
        <v>0.3370000000000033</v>
      </c>
      <c r="H7964" s="7">
        <f t="shared" si="625"/>
        <v>0.11356900000000222</v>
      </c>
      <c r="I7964" s="7"/>
      <c r="J7964">
        <v>-1066.92</v>
      </c>
      <c r="K7964" s="8">
        <f t="shared" si="621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622"/>
        <v>110.96299999999999</v>
      </c>
      <c r="E7965" s="8">
        <f>K7994/1000</f>
        <v>111.27800000000001</v>
      </c>
      <c r="F7965" s="4">
        <f t="shared" si="623"/>
        <v>0.31500000000001194</v>
      </c>
      <c r="G7965" s="4">
        <f t="shared" si="624"/>
        <v>0.31500000000001194</v>
      </c>
      <c r="H7965" s="7">
        <f t="shared" si="625"/>
        <v>9.9225000000007516E-2</v>
      </c>
      <c r="I7965" s="7"/>
      <c r="J7965">
        <v>-1066.92</v>
      </c>
      <c r="K7965" s="8">
        <f t="shared" si="621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622"/>
        <v>110.496</v>
      </c>
      <c r="E7966" s="8">
        <f>K7995/1000</f>
        <v>110.81</v>
      </c>
      <c r="F7966" s="4">
        <f t="shared" si="623"/>
        <v>0.31400000000000716</v>
      </c>
      <c r="G7966" s="4">
        <f t="shared" si="624"/>
        <v>0.31400000000000716</v>
      </c>
      <c r="H7966" s="7">
        <f t="shared" si="625"/>
        <v>9.8596000000004499E-2</v>
      </c>
      <c r="I7966" s="7"/>
      <c r="J7966">
        <v>-924.71500000000003</v>
      </c>
      <c r="K7966" s="8">
        <f t="shared" si="621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622"/>
        <v>110.43</v>
      </c>
      <c r="E7967" s="8">
        <f>K7996/1000</f>
        <v>110.809</v>
      </c>
      <c r="F7967" s="4">
        <f t="shared" si="623"/>
        <v>0.37899999999999068</v>
      </c>
      <c r="G7967" s="4">
        <f t="shared" si="624"/>
        <v>0.37899999999999068</v>
      </c>
      <c r="H7967" s="7">
        <f t="shared" si="625"/>
        <v>0.14364099999999294</v>
      </c>
      <c r="I7967" s="7"/>
      <c r="J7967">
        <v>-924.71500000000003</v>
      </c>
      <c r="K7967" s="8">
        <f t="shared" si="621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622"/>
        <v>60.958500000000001</v>
      </c>
      <c r="E7968" s="8">
        <f>K7997/1000</f>
        <v>63.389400000000002</v>
      </c>
      <c r="F7968" s="4">
        <f t="shared" si="623"/>
        <v>2.4309000000000012</v>
      </c>
      <c r="G7968" s="4">
        <f t="shared" si="624"/>
        <v>2.4309000000000012</v>
      </c>
      <c r="H7968" s="7">
        <f t="shared" si="625"/>
        <v>5.9092748100000057</v>
      </c>
      <c r="I7968" s="7"/>
      <c r="J7968">
        <v>-924.71500000000003</v>
      </c>
      <c r="K7968" s="8">
        <f t="shared" si="621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622"/>
        <v>-0.92471500000000006</v>
      </c>
      <c r="E7969" s="8">
        <f>K7998/1000</f>
        <v>-0.92471500000000006</v>
      </c>
      <c r="F7969" s="4">
        <f t="shared" si="623"/>
        <v>0</v>
      </c>
      <c r="G7969" s="4">
        <f t="shared" si="624"/>
        <v>0</v>
      </c>
      <c r="H7969" s="7">
        <f t="shared" si="625"/>
        <v>0</v>
      </c>
      <c r="I7969" s="7"/>
      <c r="J7969">
        <v>-924.71500000000003</v>
      </c>
      <c r="K7969" s="8">
        <f t="shared" si="621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622"/>
        <v>-0.61187499999999995</v>
      </c>
      <c r="E7970" s="8">
        <f>K7999/1000</f>
        <v>-0.61187499999999995</v>
      </c>
      <c r="F7970" s="4">
        <f t="shared" si="623"/>
        <v>0</v>
      </c>
      <c r="G7970" s="4">
        <f t="shared" si="624"/>
        <v>0</v>
      </c>
      <c r="H7970" s="7">
        <f t="shared" si="625"/>
        <v>0</v>
      </c>
      <c r="I7970" s="7"/>
      <c r="J7970">
        <v>-3605.07</v>
      </c>
      <c r="K7970" s="8">
        <f t="shared" si="621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622"/>
        <v>-0.61187499999999995</v>
      </c>
      <c r="E7971" s="8">
        <f>K8000/1000</f>
        <v>-0.61187499999999995</v>
      </c>
      <c r="F7971" s="4">
        <f t="shared" si="623"/>
        <v>0</v>
      </c>
      <c r="G7971" s="4">
        <f t="shared" si="624"/>
        <v>0</v>
      </c>
      <c r="H7971" s="7">
        <f t="shared" si="625"/>
        <v>0</v>
      </c>
      <c r="I7971" s="7"/>
      <c r="J7971">
        <v>-924.71500000000003</v>
      </c>
      <c r="K7971" s="8">
        <f t="shared" si="621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622"/>
        <v>-0.61187499999999995</v>
      </c>
      <c r="E7972" s="8">
        <f>K8001/1000</f>
        <v>-0.61187499999999995</v>
      </c>
      <c r="F7972" s="4">
        <f t="shared" si="623"/>
        <v>0</v>
      </c>
      <c r="G7972" s="4">
        <f t="shared" si="624"/>
        <v>0</v>
      </c>
      <c r="H7972" s="7">
        <f t="shared" si="625"/>
        <v>0</v>
      </c>
      <c r="I7972" s="7"/>
      <c r="J7972">
        <v>-924.71500000000003</v>
      </c>
      <c r="K7972" s="8">
        <f t="shared" si="621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622"/>
        <v>-0.61187499999999995</v>
      </c>
      <c r="E7973" s="8">
        <f>K8002/1000</f>
        <v>-0.61187499999999995</v>
      </c>
      <c r="F7973" s="4">
        <f t="shared" si="623"/>
        <v>0</v>
      </c>
      <c r="G7973" s="4">
        <f t="shared" si="624"/>
        <v>0</v>
      </c>
      <c r="H7973" s="7">
        <f t="shared" si="625"/>
        <v>0</v>
      </c>
      <c r="I7973" s="7"/>
      <c r="J7973">
        <v>-924.71500000000003</v>
      </c>
      <c r="K7973" s="8">
        <f t="shared" si="621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622"/>
        <v>-0.61187499999999995</v>
      </c>
      <c r="E7974" s="8">
        <f>K8003/1000</f>
        <v>-0.61187499999999995</v>
      </c>
      <c r="F7974" s="4">
        <f t="shared" si="623"/>
        <v>0</v>
      </c>
      <c r="G7974" s="4">
        <f t="shared" si="624"/>
        <v>0</v>
      </c>
      <c r="H7974" s="7">
        <f t="shared" si="625"/>
        <v>0</v>
      </c>
      <c r="I7974" s="7"/>
      <c r="J7974">
        <v>-924.71500000000003</v>
      </c>
      <c r="K7974" s="8">
        <f t="shared" si="621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622"/>
        <v>-0.61187499999999995</v>
      </c>
      <c r="E7975" s="8">
        <f>K8004/1000</f>
        <v>-0.61187499999999995</v>
      </c>
      <c r="F7975" s="4">
        <f t="shared" si="623"/>
        <v>0</v>
      </c>
      <c r="G7975" s="4">
        <f t="shared" si="624"/>
        <v>0</v>
      </c>
      <c r="H7975" s="7">
        <f t="shared" si="625"/>
        <v>0</v>
      </c>
      <c r="I7975" s="7"/>
      <c r="J7975">
        <v>-611.875</v>
      </c>
      <c r="K7975" s="8">
        <f t="shared" si="621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622"/>
        <v>-0.61187499999999995</v>
      </c>
      <c r="E7976" s="8">
        <f>K8005/1000</f>
        <v>-0.61187499999999995</v>
      </c>
      <c r="F7976" s="4">
        <f t="shared" si="623"/>
        <v>0</v>
      </c>
      <c r="G7976" s="4">
        <f t="shared" si="624"/>
        <v>0</v>
      </c>
      <c r="H7976" s="7">
        <f t="shared" si="625"/>
        <v>0</v>
      </c>
      <c r="I7976" s="7"/>
      <c r="J7976">
        <v>-611.875</v>
      </c>
      <c r="K7976" s="8">
        <f t="shared" si="621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622"/>
        <v>-0.61187499999999995</v>
      </c>
      <c r="E7977" s="8">
        <f>K8006/1000</f>
        <v>-0.61187499999999995</v>
      </c>
      <c r="F7977" s="4">
        <f t="shared" si="623"/>
        <v>0</v>
      </c>
      <c r="G7977" s="4">
        <f t="shared" si="624"/>
        <v>0</v>
      </c>
      <c r="H7977" s="7">
        <f t="shared" si="625"/>
        <v>0</v>
      </c>
      <c r="I7977" s="7"/>
      <c r="J7977">
        <v>-611.875</v>
      </c>
      <c r="K7977" s="8">
        <f t="shared" si="621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622"/>
        <v>-0.61187499999999995</v>
      </c>
      <c r="E7978" s="8">
        <f>K8007/1000</f>
        <v>-0.61187499999999995</v>
      </c>
      <c r="F7978" s="4">
        <f t="shared" si="623"/>
        <v>0</v>
      </c>
      <c r="G7978" s="4">
        <f t="shared" si="624"/>
        <v>0</v>
      </c>
      <c r="H7978" s="7">
        <f t="shared" si="625"/>
        <v>0</v>
      </c>
      <c r="I7978" s="7"/>
      <c r="J7978">
        <v>-611.875</v>
      </c>
      <c r="K7978" s="8">
        <f t="shared" si="621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622"/>
        <v>-0.61187499999999995</v>
      </c>
      <c r="E7979" s="8">
        <f>K8008/1000</f>
        <v>-0.61187499999999995</v>
      </c>
      <c r="F7979" s="4">
        <f t="shared" si="623"/>
        <v>0</v>
      </c>
      <c r="G7979" s="4">
        <f t="shared" si="624"/>
        <v>0</v>
      </c>
      <c r="H7979" s="7">
        <f t="shared" si="625"/>
        <v>0</v>
      </c>
      <c r="I7979" s="7"/>
      <c r="J7979">
        <v>-611.875</v>
      </c>
      <c r="K7979" s="8">
        <f t="shared" si="621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622"/>
        <v>-0.61187499999999995</v>
      </c>
      <c r="E7980" s="8">
        <f>K8009/1000</f>
        <v>-0.61187499999999995</v>
      </c>
      <c r="F7980" s="4">
        <f t="shared" si="623"/>
        <v>0</v>
      </c>
      <c r="G7980" s="4">
        <f t="shared" si="624"/>
        <v>0</v>
      </c>
      <c r="H7980" s="7">
        <f t="shared" si="625"/>
        <v>0</v>
      </c>
      <c r="I7980" s="7"/>
      <c r="J7980">
        <v>-611.875</v>
      </c>
      <c r="K7980" s="8">
        <f t="shared" ref="K7980:K8043" si="626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622"/>
        <v>-0.61187499999999995</v>
      </c>
      <c r="E7981" s="8">
        <f>K8010/1000</f>
        <v>-0.61187499999999995</v>
      </c>
      <c r="F7981" s="4">
        <f t="shared" si="623"/>
        <v>0</v>
      </c>
      <c r="G7981" s="4">
        <f t="shared" si="624"/>
        <v>0</v>
      </c>
      <c r="H7981" s="7">
        <f t="shared" si="625"/>
        <v>0</v>
      </c>
      <c r="I7981" s="7"/>
      <c r="J7981">
        <v>-611.875</v>
      </c>
      <c r="K7981" s="8">
        <f t="shared" si="626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622"/>
        <v>-0.61187499999999995</v>
      </c>
      <c r="E7982" s="8">
        <f>K8011/1000</f>
        <v>-0.61187499999999995</v>
      </c>
      <c r="F7982" s="4">
        <f t="shared" si="623"/>
        <v>0</v>
      </c>
      <c r="G7982" s="4">
        <f t="shared" si="624"/>
        <v>0</v>
      </c>
      <c r="H7982" s="7">
        <f t="shared" si="625"/>
        <v>0</v>
      </c>
      <c r="I7982" s="7"/>
      <c r="J7982">
        <v>-611.875</v>
      </c>
      <c r="K7982" s="8">
        <f t="shared" si="626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622"/>
        <v>-1.0669200000000001</v>
      </c>
      <c r="E7983" s="8">
        <f>K8012/1000</f>
        <v>-1.0669200000000001</v>
      </c>
      <c r="F7983" s="4">
        <f t="shared" si="623"/>
        <v>0</v>
      </c>
      <c r="G7983" s="4">
        <f t="shared" si="624"/>
        <v>0</v>
      </c>
      <c r="H7983" s="7">
        <f t="shared" si="625"/>
        <v>0</v>
      </c>
      <c r="I7983" s="7"/>
      <c r="J7983">
        <v>-611.875</v>
      </c>
      <c r="K7983" s="8">
        <f t="shared" si="626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622"/>
        <v>-2.0103900000000001</v>
      </c>
      <c r="E7984" s="8">
        <f>K8013/1000</f>
        <v>-2.0072000000000001</v>
      </c>
      <c r="F7984" s="4">
        <f t="shared" si="623"/>
        <v>3.1900000000000261E-3</v>
      </c>
      <c r="G7984" s="4">
        <f t="shared" si="624"/>
        <v>3.1900000000000261E-3</v>
      </c>
      <c r="H7984" s="7">
        <f t="shared" si="625"/>
        <v>1.0176100000000167E-5</v>
      </c>
      <c r="I7984" s="7"/>
      <c r="J7984">
        <v>-611.875</v>
      </c>
      <c r="K7984" s="8">
        <f t="shared" si="626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622"/>
        <v>82.32119999999999</v>
      </c>
      <c r="E7985" s="8">
        <f>K8014/1000</f>
        <v>80.619900000000001</v>
      </c>
      <c r="F7985" s="4">
        <f t="shared" si="623"/>
        <v>-1.7012999999999892</v>
      </c>
      <c r="G7985" s="4">
        <f t="shared" si="624"/>
        <v>1.7012999999999892</v>
      </c>
      <c r="H7985" s="7">
        <f t="shared" si="625"/>
        <v>2.8944216899999633</v>
      </c>
      <c r="I7985" s="7"/>
      <c r="J7985">
        <v>-611.875</v>
      </c>
      <c r="K7985" s="8">
        <f t="shared" si="626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622"/>
        <v>113.375</v>
      </c>
      <c r="E7986" s="8">
        <f>K8015/1000</f>
        <v>114.145</v>
      </c>
      <c r="F7986" s="4">
        <f t="shared" si="623"/>
        <v>0.76999999999999602</v>
      </c>
      <c r="G7986" s="4">
        <f t="shared" si="624"/>
        <v>0.76999999999999602</v>
      </c>
      <c r="H7986" s="7">
        <f t="shared" si="625"/>
        <v>0.59289999999999388</v>
      </c>
      <c r="I7986" s="7"/>
      <c r="J7986">
        <v>-611.875</v>
      </c>
      <c r="K7986" s="8">
        <f t="shared" si="626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622"/>
        <v>112.99</v>
      </c>
      <c r="E7987" s="8">
        <f>K8016/1000</f>
        <v>113.026</v>
      </c>
      <c r="F7987" s="4">
        <f t="shared" si="623"/>
        <v>3.6000000000001364E-2</v>
      </c>
      <c r="G7987" s="4">
        <f t="shared" si="624"/>
        <v>3.6000000000001364E-2</v>
      </c>
      <c r="H7987" s="7">
        <f t="shared" si="625"/>
        <v>1.2960000000000983E-3</v>
      </c>
      <c r="I7987" s="7"/>
      <c r="J7987">
        <v>-611.875</v>
      </c>
      <c r="K7987" s="8">
        <f t="shared" si="626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622"/>
        <v>112.298</v>
      </c>
      <c r="E7988" s="8">
        <f>K8017/1000</f>
        <v>112.39100000000001</v>
      </c>
      <c r="F7988" s="4">
        <f t="shared" si="623"/>
        <v>9.3000000000003524E-2</v>
      </c>
      <c r="G7988" s="4">
        <f t="shared" si="624"/>
        <v>9.3000000000003524E-2</v>
      </c>
      <c r="H7988" s="7">
        <f t="shared" si="625"/>
        <v>8.6490000000006562E-3</v>
      </c>
      <c r="I7988" s="7"/>
      <c r="J7988">
        <v>-1066.92</v>
      </c>
      <c r="K7988" s="8">
        <f t="shared" si="626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622"/>
        <v>75.113699999999994</v>
      </c>
      <c r="E7989" s="8">
        <f>K8018/1000</f>
        <v>76.169499999999999</v>
      </c>
      <c r="F7989" s="4">
        <f t="shared" si="623"/>
        <v>1.055800000000005</v>
      </c>
      <c r="G7989" s="4">
        <f t="shared" si="624"/>
        <v>1.055800000000005</v>
      </c>
      <c r="H7989" s="7">
        <f t="shared" si="625"/>
        <v>1.1147136400000104</v>
      </c>
      <c r="I7989" s="7"/>
      <c r="J7989">
        <v>-1066.92</v>
      </c>
      <c r="K7989" s="8">
        <f t="shared" si="626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622"/>
        <v>86.6751</v>
      </c>
      <c r="E7990" s="8">
        <f>K8019/1000</f>
        <v>88.146000000000001</v>
      </c>
      <c r="F7990" s="4">
        <f t="shared" si="623"/>
        <v>1.4709000000000003</v>
      </c>
      <c r="G7990" s="4">
        <f t="shared" si="624"/>
        <v>1.4709000000000003</v>
      </c>
      <c r="H7990" s="7">
        <f t="shared" si="625"/>
        <v>2.163546810000001</v>
      </c>
      <c r="I7990" s="7"/>
      <c r="J7990">
        <v>10951.4</v>
      </c>
      <c r="K7990" s="8">
        <f t="shared" si="626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622"/>
        <v>66.179699999999997</v>
      </c>
      <c r="E7991" s="8">
        <f>K8020/1000</f>
        <v>68.166499999999999</v>
      </c>
      <c r="F7991" s="4">
        <f t="shared" si="623"/>
        <v>1.9868000000000023</v>
      </c>
      <c r="G7991" s="4">
        <f t="shared" si="624"/>
        <v>1.9868000000000023</v>
      </c>
      <c r="H7991" s="7">
        <f t="shared" si="625"/>
        <v>3.9473742400000091</v>
      </c>
      <c r="I7991" s="7"/>
      <c r="J7991">
        <v>114068</v>
      </c>
      <c r="K7991" s="8">
        <f t="shared" si="626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622"/>
        <v>-0.92471500000000006</v>
      </c>
      <c r="E7992" s="8">
        <f>K8021/1000</f>
        <v>-0.92471500000000006</v>
      </c>
      <c r="F7992" s="4">
        <f t="shared" si="623"/>
        <v>0</v>
      </c>
      <c r="G7992" s="4">
        <f t="shared" si="624"/>
        <v>0</v>
      </c>
      <c r="H7992" s="7">
        <f t="shared" si="625"/>
        <v>0</v>
      </c>
      <c r="I7992" s="7"/>
      <c r="J7992">
        <v>112780</v>
      </c>
      <c r="K7992" s="8">
        <f t="shared" si="626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622"/>
        <v>-0.92471500000000006</v>
      </c>
      <c r="E7993" s="8">
        <f>K8022/1000</f>
        <v>-0.92471500000000006</v>
      </c>
      <c r="F7993" s="4">
        <f t="shared" si="623"/>
        <v>0</v>
      </c>
      <c r="G7993" s="4">
        <f t="shared" si="624"/>
        <v>0</v>
      </c>
      <c r="H7993" s="7">
        <f t="shared" si="625"/>
        <v>0</v>
      </c>
      <c r="I7993" s="7"/>
      <c r="J7993">
        <v>112096</v>
      </c>
      <c r="K7993" s="8">
        <f t="shared" si="626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622"/>
        <v>-0.61187499999999995</v>
      </c>
      <c r="E7994" s="8">
        <f>K8023/1000</f>
        <v>-0.61187499999999995</v>
      </c>
      <c r="F7994" s="4">
        <f t="shared" si="623"/>
        <v>0</v>
      </c>
      <c r="G7994" s="4">
        <f t="shared" si="624"/>
        <v>0</v>
      </c>
      <c r="H7994" s="7">
        <f t="shared" si="625"/>
        <v>0</v>
      </c>
      <c r="I7994" s="7"/>
      <c r="J7994">
        <v>111278</v>
      </c>
      <c r="K7994" s="8">
        <f t="shared" si="626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622"/>
        <v>-0.61187499999999995</v>
      </c>
      <c r="E7995" s="8">
        <f>K8024/1000</f>
        <v>-0.61187499999999995</v>
      </c>
      <c r="F7995" s="4">
        <f t="shared" si="623"/>
        <v>0</v>
      </c>
      <c r="G7995" s="4">
        <f t="shared" si="624"/>
        <v>0</v>
      </c>
      <c r="H7995" s="7">
        <f t="shared" si="625"/>
        <v>0</v>
      </c>
      <c r="I7995" s="7"/>
      <c r="J7995">
        <v>110810</v>
      </c>
      <c r="K7995" s="8">
        <f t="shared" si="626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622"/>
        <v>-0.61187499999999995</v>
      </c>
      <c r="E7996" s="8">
        <f>K8025/1000</f>
        <v>-0.61187499999999995</v>
      </c>
      <c r="F7996" s="4">
        <f t="shared" si="623"/>
        <v>0</v>
      </c>
      <c r="G7996" s="4">
        <f t="shared" si="624"/>
        <v>0</v>
      </c>
      <c r="H7996" s="7">
        <f t="shared" si="625"/>
        <v>0</v>
      </c>
      <c r="I7996" s="7"/>
      <c r="J7996">
        <v>110809</v>
      </c>
      <c r="K7996" s="8">
        <f t="shared" si="626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622"/>
        <v>-0.61187499999999995</v>
      </c>
      <c r="E7997" s="8">
        <f>K8026/1000</f>
        <v>-0.61187499999999995</v>
      </c>
      <c r="F7997" s="4">
        <f t="shared" si="623"/>
        <v>0</v>
      </c>
      <c r="G7997" s="4">
        <f t="shared" si="624"/>
        <v>0</v>
      </c>
      <c r="H7997" s="7">
        <f t="shared" si="625"/>
        <v>0</v>
      </c>
      <c r="I7997" s="7"/>
      <c r="J7997">
        <v>63389.4</v>
      </c>
      <c r="K7997" s="8">
        <f t="shared" si="626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622"/>
        <v>-0.61187499999999995</v>
      </c>
      <c r="E7998" s="8">
        <f>K8027/1000</f>
        <v>-0.61187499999999995</v>
      </c>
      <c r="F7998" s="4">
        <f t="shared" si="623"/>
        <v>0</v>
      </c>
      <c r="G7998" s="4">
        <f t="shared" si="624"/>
        <v>0</v>
      </c>
      <c r="H7998" s="7">
        <f t="shared" si="625"/>
        <v>0</v>
      </c>
      <c r="I7998" s="7"/>
      <c r="J7998">
        <v>-924.71500000000003</v>
      </c>
      <c r="K7998" s="8">
        <f t="shared" si="626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622"/>
        <v>-0.61187499999999995</v>
      </c>
      <c r="E7999" s="8">
        <f>K8028/1000</f>
        <v>-0.61187499999999995</v>
      </c>
      <c r="F7999" s="4">
        <f t="shared" si="623"/>
        <v>0</v>
      </c>
      <c r="G7999" s="4">
        <f t="shared" si="624"/>
        <v>0</v>
      </c>
      <c r="H7999" s="7">
        <f t="shared" si="625"/>
        <v>0</v>
      </c>
      <c r="I7999" s="7"/>
      <c r="J7999">
        <v>-611.875</v>
      </c>
      <c r="K7999" s="8">
        <f t="shared" si="626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622"/>
        <v>-0.61187499999999995</v>
      </c>
      <c r="E8000" s="8">
        <f>K8029/1000</f>
        <v>-0.61187499999999995</v>
      </c>
      <c r="F8000" s="4">
        <f t="shared" si="623"/>
        <v>0</v>
      </c>
      <c r="G8000" s="4">
        <f t="shared" si="624"/>
        <v>0</v>
      </c>
      <c r="H8000" s="7">
        <f t="shared" si="625"/>
        <v>0</v>
      </c>
      <c r="I8000" s="7"/>
      <c r="J8000">
        <v>-611.875</v>
      </c>
      <c r="K8000" s="8">
        <f t="shared" si="626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622"/>
        <v>-0.61187499999999995</v>
      </c>
      <c r="E8001" s="8">
        <f>K8030/1000</f>
        <v>-0.61187499999999995</v>
      </c>
      <c r="F8001" s="4">
        <f t="shared" si="623"/>
        <v>0</v>
      </c>
      <c r="G8001" s="4">
        <f t="shared" si="624"/>
        <v>0</v>
      </c>
      <c r="H8001" s="7">
        <f t="shared" si="625"/>
        <v>0</v>
      </c>
      <c r="I8001" s="7"/>
      <c r="J8001">
        <v>-611.875</v>
      </c>
      <c r="K8001" s="8">
        <f t="shared" si="626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622"/>
        <v>-0.61187499999999995</v>
      </c>
      <c r="E8002" s="8">
        <f>K8031/1000</f>
        <v>-0.61187499999999995</v>
      </c>
      <c r="F8002" s="4">
        <f t="shared" si="623"/>
        <v>0</v>
      </c>
      <c r="G8002" s="4">
        <f t="shared" si="624"/>
        <v>0</v>
      </c>
      <c r="H8002" s="7">
        <f t="shared" si="625"/>
        <v>0</v>
      </c>
      <c r="I8002" s="7"/>
      <c r="J8002">
        <v>-611.875</v>
      </c>
      <c r="K8002" s="8">
        <f t="shared" si="626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622"/>
        <v>-0.61187499999999995</v>
      </c>
      <c r="E8003" s="8">
        <f>K8032/1000</f>
        <v>-0.61187499999999995</v>
      </c>
      <c r="F8003" s="4">
        <f t="shared" si="623"/>
        <v>0</v>
      </c>
      <c r="G8003" s="4">
        <f t="shared" si="624"/>
        <v>0</v>
      </c>
      <c r="H8003" s="7">
        <f t="shared" si="625"/>
        <v>0</v>
      </c>
      <c r="I8003" s="7"/>
      <c r="J8003">
        <v>-611.875</v>
      </c>
      <c r="K8003" s="8">
        <f t="shared" si="626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622"/>
        <v>-0.61187499999999995</v>
      </c>
      <c r="E8004" s="8">
        <f>K8033/1000</f>
        <v>-0.61187499999999995</v>
      </c>
      <c r="F8004" s="4">
        <f t="shared" si="623"/>
        <v>0</v>
      </c>
      <c r="G8004" s="4">
        <f t="shared" si="624"/>
        <v>0</v>
      </c>
      <c r="H8004" s="7">
        <f t="shared" si="625"/>
        <v>0</v>
      </c>
      <c r="I8004" s="7"/>
      <c r="J8004">
        <v>-611.875</v>
      </c>
      <c r="K8004" s="8">
        <f t="shared" si="626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622"/>
        <v>-0.61187499999999995</v>
      </c>
      <c r="E8005" s="8">
        <f>K8034/1000</f>
        <v>-0.61187499999999995</v>
      </c>
      <c r="F8005" s="4">
        <f t="shared" si="623"/>
        <v>0</v>
      </c>
      <c r="G8005" s="4">
        <f t="shared" si="624"/>
        <v>0</v>
      </c>
      <c r="H8005" s="7">
        <f t="shared" si="625"/>
        <v>0</v>
      </c>
      <c r="I8005" s="7"/>
      <c r="J8005">
        <v>-611.875</v>
      </c>
      <c r="K8005" s="8">
        <f t="shared" si="626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622"/>
        <v>-0.61187499999999995</v>
      </c>
      <c r="E8006" s="8">
        <f>K8035/1000</f>
        <v>-0.61187499999999995</v>
      </c>
      <c r="F8006" s="4">
        <f t="shared" si="623"/>
        <v>0</v>
      </c>
      <c r="G8006" s="4">
        <f t="shared" si="624"/>
        <v>0</v>
      </c>
      <c r="H8006" s="7">
        <f t="shared" si="625"/>
        <v>0</v>
      </c>
      <c r="I8006" s="7"/>
      <c r="J8006">
        <v>-611.875</v>
      </c>
      <c r="K8006" s="8">
        <f t="shared" si="626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622"/>
        <v>-1.0669200000000001</v>
      </c>
      <c r="E8007" s="8">
        <f>K8036/1000</f>
        <v>-1.0669200000000001</v>
      </c>
      <c r="F8007" s="4">
        <f t="shared" si="623"/>
        <v>0</v>
      </c>
      <c r="G8007" s="4">
        <f t="shared" si="624"/>
        <v>0</v>
      </c>
      <c r="H8007" s="7">
        <f t="shared" si="625"/>
        <v>0</v>
      </c>
      <c r="I8007" s="7"/>
      <c r="J8007">
        <v>-611.875</v>
      </c>
      <c r="K8007" s="8">
        <f t="shared" si="626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622"/>
        <v>-1.0669200000000001</v>
      </c>
      <c r="E8008" s="8">
        <f>K8037/1000</f>
        <v>-1.0669200000000001</v>
      </c>
      <c r="F8008" s="4">
        <f t="shared" si="623"/>
        <v>0</v>
      </c>
      <c r="G8008" s="4">
        <f t="shared" si="624"/>
        <v>0</v>
      </c>
      <c r="H8008" s="7">
        <f t="shared" si="625"/>
        <v>0</v>
      </c>
      <c r="I8008" s="7"/>
      <c r="J8008">
        <v>-611.875</v>
      </c>
      <c r="K8008" s="8">
        <f t="shared" si="626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627">C8009/1000</f>
        <v>-2.2804699999999998</v>
      </c>
      <c r="E8009" s="8">
        <f>K8038/1000</f>
        <v>-2.2785600000000001</v>
      </c>
      <c r="F8009" s="4">
        <f t="shared" ref="F8009:F8072" si="628">(E8009- D8009)</f>
        <v>1.9099999999996342E-3</v>
      </c>
      <c r="G8009" s="4">
        <f t="shared" ref="G8009:G8072" si="629">ABS(F8009)</f>
        <v>1.9099999999996342E-3</v>
      </c>
      <c r="H8009" s="7">
        <f t="shared" ref="H8009:H8072" si="630">(G8009^2)</f>
        <v>3.6480999999986027E-6</v>
      </c>
      <c r="I8009" s="7"/>
      <c r="J8009">
        <v>-611.875</v>
      </c>
      <c r="K8009" s="8">
        <f t="shared" si="626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627"/>
        <v>84.951399999999992</v>
      </c>
      <c r="E8010" s="8">
        <f>K8039/1000</f>
        <v>85.272800000000004</v>
      </c>
      <c r="F8010" s="4">
        <f t="shared" si="628"/>
        <v>0.32140000000001123</v>
      </c>
      <c r="G8010" s="4">
        <f t="shared" si="629"/>
        <v>0.32140000000001123</v>
      </c>
      <c r="H8010" s="7">
        <f t="shared" si="630"/>
        <v>0.10329796000000722</v>
      </c>
      <c r="I8010" s="7"/>
      <c r="J8010">
        <v>-611.875</v>
      </c>
      <c r="K8010" s="8">
        <f t="shared" si="626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627"/>
        <v>111.43600000000001</v>
      </c>
      <c r="E8011" s="8">
        <f>K8040/1000</f>
        <v>110.30200000000001</v>
      </c>
      <c r="F8011" s="4">
        <f t="shared" si="628"/>
        <v>-1.1340000000000003</v>
      </c>
      <c r="G8011" s="4">
        <f t="shared" si="629"/>
        <v>1.1340000000000003</v>
      </c>
      <c r="H8011" s="7">
        <f t="shared" si="630"/>
        <v>1.2859560000000008</v>
      </c>
      <c r="I8011" s="7"/>
      <c r="J8011">
        <v>-611.875</v>
      </c>
      <c r="K8011" s="8">
        <f t="shared" si="626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627"/>
        <v>96.112800000000007</v>
      </c>
      <c r="E8012" s="8">
        <f>K8041/1000</f>
        <v>96.267099999999999</v>
      </c>
      <c r="F8012" s="4">
        <f t="shared" si="628"/>
        <v>0.15429999999999211</v>
      </c>
      <c r="G8012" s="4">
        <f t="shared" si="629"/>
        <v>0.15429999999999211</v>
      </c>
      <c r="H8012" s="7">
        <f t="shared" si="630"/>
        <v>2.3808489999997566E-2</v>
      </c>
      <c r="I8012" s="7"/>
      <c r="J8012">
        <v>-1066.92</v>
      </c>
      <c r="K8012" s="8">
        <f t="shared" si="626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627"/>
        <v>72.768799999999999</v>
      </c>
      <c r="E8013" s="8">
        <f>K8042/1000</f>
        <v>73.788300000000007</v>
      </c>
      <c r="F8013" s="4">
        <f t="shared" si="628"/>
        <v>1.0195000000000078</v>
      </c>
      <c r="G8013" s="4">
        <f t="shared" si="629"/>
        <v>1.0195000000000078</v>
      </c>
      <c r="H8013" s="7">
        <f t="shared" si="630"/>
        <v>1.039380250000016</v>
      </c>
      <c r="I8013" s="7"/>
      <c r="J8013">
        <v>-2007.2</v>
      </c>
      <c r="K8013" s="8">
        <f t="shared" si="626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627"/>
        <v>81.364000000000004</v>
      </c>
      <c r="E8014" s="8">
        <f>K8043/1000</f>
        <v>82.694299999999998</v>
      </c>
      <c r="F8014" s="4">
        <f t="shared" si="628"/>
        <v>1.330299999999994</v>
      </c>
      <c r="G8014" s="4">
        <f t="shared" si="629"/>
        <v>1.330299999999994</v>
      </c>
      <c r="H8014" s="7">
        <f t="shared" si="630"/>
        <v>1.7696980899999841</v>
      </c>
      <c r="I8014" s="7"/>
      <c r="J8014">
        <v>80619.899999999994</v>
      </c>
      <c r="K8014" s="8">
        <f t="shared" si="626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627"/>
        <v>41.6798</v>
      </c>
      <c r="E8015" s="8">
        <f>K8044/1000</f>
        <v>43.150700000000001</v>
      </c>
      <c r="F8015" s="4">
        <f t="shared" si="628"/>
        <v>1.4709000000000003</v>
      </c>
      <c r="G8015" s="4">
        <f t="shared" si="629"/>
        <v>1.4709000000000003</v>
      </c>
      <c r="H8015" s="7">
        <f t="shared" si="630"/>
        <v>2.163546810000001</v>
      </c>
      <c r="I8015" s="7"/>
      <c r="J8015">
        <v>114145</v>
      </c>
      <c r="K8015" s="8">
        <f t="shared" si="626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627"/>
        <v>-0.92471500000000006</v>
      </c>
      <c r="E8016" s="8">
        <f>K8045/1000</f>
        <v>-0.92471500000000006</v>
      </c>
      <c r="F8016" s="4">
        <f t="shared" si="628"/>
        <v>0</v>
      </c>
      <c r="G8016" s="4">
        <f t="shared" si="629"/>
        <v>0</v>
      </c>
      <c r="H8016" s="7">
        <f t="shared" si="630"/>
        <v>0</v>
      </c>
      <c r="I8016" s="7"/>
      <c r="J8016">
        <v>113026</v>
      </c>
      <c r="K8016" s="8">
        <f t="shared" si="626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627"/>
        <v>-0.92471500000000006</v>
      </c>
      <c r="E8017" s="8">
        <f>K8046/1000</f>
        <v>-0.92471500000000006</v>
      </c>
      <c r="F8017" s="4">
        <f t="shared" si="628"/>
        <v>0</v>
      </c>
      <c r="G8017" s="4">
        <f t="shared" si="629"/>
        <v>0</v>
      </c>
      <c r="H8017" s="7">
        <f t="shared" si="630"/>
        <v>0</v>
      </c>
      <c r="I8017" s="7"/>
      <c r="J8017">
        <v>112391</v>
      </c>
      <c r="K8017" s="8">
        <f t="shared" si="626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627"/>
        <v>-0.61187499999999995</v>
      </c>
      <c r="E8018" s="8">
        <f>K8047/1000</f>
        <v>-0.61187499999999995</v>
      </c>
      <c r="F8018" s="4">
        <f t="shared" si="628"/>
        <v>0</v>
      </c>
      <c r="G8018" s="4">
        <f t="shared" si="629"/>
        <v>0</v>
      </c>
      <c r="H8018" s="7">
        <f t="shared" si="630"/>
        <v>0</v>
      </c>
      <c r="I8018" s="7"/>
      <c r="J8018">
        <v>76169.5</v>
      </c>
      <c r="K8018" s="8">
        <f t="shared" si="626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627"/>
        <v>-0.61187499999999995</v>
      </c>
      <c r="E8019" s="8">
        <f>K8048/1000</f>
        <v>-0.61187499999999995</v>
      </c>
      <c r="F8019" s="4">
        <f t="shared" si="628"/>
        <v>0</v>
      </c>
      <c r="G8019" s="4">
        <f t="shared" si="629"/>
        <v>0</v>
      </c>
      <c r="H8019" s="7">
        <f t="shared" si="630"/>
        <v>0</v>
      </c>
      <c r="I8019" s="7"/>
      <c r="J8019">
        <v>88146</v>
      </c>
      <c r="K8019" s="8">
        <f t="shared" si="626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627"/>
        <v>-0.61187499999999995</v>
      </c>
      <c r="E8020" s="8">
        <f>K8049/1000</f>
        <v>-0.61187499999999995</v>
      </c>
      <c r="F8020" s="4">
        <f t="shared" si="628"/>
        <v>0</v>
      </c>
      <c r="G8020" s="4">
        <f t="shared" si="629"/>
        <v>0</v>
      </c>
      <c r="H8020" s="7">
        <f t="shared" si="630"/>
        <v>0</v>
      </c>
      <c r="I8020" s="7"/>
      <c r="J8020">
        <v>68166.5</v>
      </c>
      <c r="K8020" s="8">
        <f t="shared" si="626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627"/>
        <v>-0.61187499999999995</v>
      </c>
      <c r="E8021" s="8">
        <f>K8050/1000</f>
        <v>-0.61187499999999995</v>
      </c>
      <c r="F8021" s="4">
        <f t="shared" si="628"/>
        <v>0</v>
      </c>
      <c r="G8021" s="4">
        <f t="shared" si="629"/>
        <v>0</v>
      </c>
      <c r="H8021" s="7">
        <f t="shared" si="630"/>
        <v>0</v>
      </c>
      <c r="I8021" s="7"/>
      <c r="J8021">
        <v>-924.71500000000003</v>
      </c>
      <c r="K8021" s="8">
        <f t="shared" si="626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627"/>
        <v>-0.61187499999999995</v>
      </c>
      <c r="E8022" s="8">
        <f>K8051/1000</f>
        <v>-0.61187499999999995</v>
      </c>
      <c r="F8022" s="4">
        <f t="shared" si="628"/>
        <v>0</v>
      </c>
      <c r="G8022" s="4">
        <f t="shared" si="629"/>
        <v>0</v>
      </c>
      <c r="H8022" s="7">
        <f t="shared" si="630"/>
        <v>0</v>
      </c>
      <c r="I8022" s="7"/>
      <c r="J8022">
        <v>-924.71500000000003</v>
      </c>
      <c r="K8022" s="8">
        <f t="shared" si="626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627"/>
        <v>-0.61187499999999995</v>
      </c>
      <c r="E8023" s="8">
        <f>K8052/1000</f>
        <v>-0.61187499999999995</v>
      </c>
      <c r="F8023" s="4">
        <f t="shared" si="628"/>
        <v>0</v>
      </c>
      <c r="G8023" s="4">
        <f t="shared" si="629"/>
        <v>0</v>
      </c>
      <c r="H8023" s="7">
        <f t="shared" si="630"/>
        <v>0</v>
      </c>
      <c r="I8023" s="7"/>
      <c r="J8023">
        <v>-611.875</v>
      </c>
      <c r="K8023" s="8">
        <f t="shared" si="626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627"/>
        <v>-0.61187499999999995</v>
      </c>
      <c r="E8024" s="8">
        <f>K8053/1000</f>
        <v>-0.61187499999999995</v>
      </c>
      <c r="F8024" s="4">
        <f t="shared" si="628"/>
        <v>0</v>
      </c>
      <c r="G8024" s="4">
        <f t="shared" si="629"/>
        <v>0</v>
      </c>
      <c r="H8024" s="7">
        <f t="shared" si="630"/>
        <v>0</v>
      </c>
      <c r="I8024" s="7"/>
      <c r="J8024">
        <v>-611.875</v>
      </c>
      <c r="K8024" s="8">
        <f t="shared" si="626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627"/>
        <v>-0.61187499999999995</v>
      </c>
      <c r="E8025" s="8">
        <f>K8054/1000</f>
        <v>-0.61187499999999995</v>
      </c>
      <c r="F8025" s="4">
        <f t="shared" si="628"/>
        <v>0</v>
      </c>
      <c r="G8025" s="4">
        <f t="shared" si="629"/>
        <v>0</v>
      </c>
      <c r="H8025" s="7">
        <f t="shared" si="630"/>
        <v>0</v>
      </c>
      <c r="I8025" s="7"/>
      <c r="J8025">
        <v>-611.875</v>
      </c>
      <c r="K8025" s="8">
        <f t="shared" si="626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627"/>
        <v>-0.61187499999999995</v>
      </c>
      <c r="E8026" s="8">
        <f>K8055/1000</f>
        <v>-0.61187499999999995</v>
      </c>
      <c r="F8026" s="4">
        <f t="shared" si="628"/>
        <v>0</v>
      </c>
      <c r="G8026" s="4">
        <f t="shared" si="629"/>
        <v>0</v>
      </c>
      <c r="H8026" s="7">
        <f t="shared" si="630"/>
        <v>0</v>
      </c>
      <c r="I8026" s="7"/>
      <c r="J8026">
        <v>-611.875</v>
      </c>
      <c r="K8026" s="8">
        <f t="shared" si="626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627"/>
        <v>-0.61187499999999995</v>
      </c>
      <c r="E8027" s="8">
        <f>K8056/1000</f>
        <v>-0.61187499999999995</v>
      </c>
      <c r="F8027" s="4">
        <f t="shared" si="628"/>
        <v>0</v>
      </c>
      <c r="G8027" s="4">
        <f t="shared" si="629"/>
        <v>0</v>
      </c>
      <c r="H8027" s="7">
        <f t="shared" si="630"/>
        <v>0</v>
      </c>
      <c r="I8027" s="7"/>
      <c r="J8027">
        <v>-611.875</v>
      </c>
      <c r="K8027" s="8">
        <f t="shared" si="626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627"/>
        <v>-0.61187499999999995</v>
      </c>
      <c r="E8028" s="8">
        <f>K8057/1000</f>
        <v>-0.61187499999999995</v>
      </c>
      <c r="F8028" s="4">
        <f t="shared" si="628"/>
        <v>0</v>
      </c>
      <c r="G8028" s="4">
        <f t="shared" si="629"/>
        <v>0</v>
      </c>
      <c r="H8028" s="7">
        <f t="shared" si="630"/>
        <v>0</v>
      </c>
      <c r="I8028" s="7"/>
      <c r="J8028">
        <v>-611.875</v>
      </c>
      <c r="K8028" s="8">
        <f t="shared" si="626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627"/>
        <v>-0.61187499999999995</v>
      </c>
      <c r="E8029" s="8">
        <f>K8058/1000</f>
        <v>-0.61187499999999995</v>
      </c>
      <c r="F8029" s="4">
        <f t="shared" si="628"/>
        <v>0</v>
      </c>
      <c r="G8029" s="4">
        <f t="shared" si="629"/>
        <v>0</v>
      </c>
      <c r="H8029" s="7">
        <f t="shared" si="630"/>
        <v>0</v>
      </c>
      <c r="I8029" s="7"/>
      <c r="J8029">
        <v>-611.875</v>
      </c>
      <c r="K8029" s="8">
        <f t="shared" si="626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627"/>
        <v>-0.61187499999999995</v>
      </c>
      <c r="E8030" s="8">
        <f>K8059/1000</f>
        <v>-0.61187499999999995</v>
      </c>
      <c r="F8030" s="4">
        <f t="shared" si="628"/>
        <v>0</v>
      </c>
      <c r="G8030" s="4">
        <f t="shared" si="629"/>
        <v>0</v>
      </c>
      <c r="H8030" s="7">
        <f t="shared" si="630"/>
        <v>0</v>
      </c>
      <c r="I8030" s="7"/>
      <c r="J8030">
        <v>-611.875</v>
      </c>
      <c r="K8030" s="8">
        <f t="shared" si="626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627"/>
        <v>-1.0669200000000001</v>
      </c>
      <c r="E8031" s="8">
        <f>K8060/1000</f>
        <v>-1.0669200000000001</v>
      </c>
      <c r="F8031" s="4">
        <f t="shared" si="628"/>
        <v>0</v>
      </c>
      <c r="G8031" s="4">
        <f t="shared" si="629"/>
        <v>0</v>
      </c>
      <c r="H8031" s="7">
        <f t="shared" si="630"/>
        <v>0</v>
      </c>
      <c r="I8031" s="7"/>
      <c r="J8031">
        <v>-611.875</v>
      </c>
      <c r="K8031" s="8">
        <f t="shared" si="626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627"/>
        <v>-1.0669200000000001</v>
      </c>
      <c r="E8032" s="8">
        <f>K8061/1000</f>
        <v>-1.0669200000000001</v>
      </c>
      <c r="F8032" s="4">
        <f t="shared" si="628"/>
        <v>0</v>
      </c>
      <c r="G8032" s="4">
        <f t="shared" si="629"/>
        <v>0</v>
      </c>
      <c r="H8032" s="7">
        <f t="shared" si="630"/>
        <v>0</v>
      </c>
      <c r="I8032" s="7"/>
      <c r="J8032">
        <v>-611.875</v>
      </c>
      <c r="K8032" s="8">
        <f t="shared" si="626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627"/>
        <v>-0.92471500000000006</v>
      </c>
      <c r="E8033" s="8">
        <f>K8062/1000</f>
        <v>-0.92471500000000006</v>
      </c>
      <c r="F8033" s="4">
        <f t="shared" si="628"/>
        <v>0</v>
      </c>
      <c r="G8033" s="4">
        <f t="shared" si="629"/>
        <v>0</v>
      </c>
      <c r="H8033" s="7">
        <f t="shared" si="630"/>
        <v>0</v>
      </c>
      <c r="I8033" s="7"/>
      <c r="J8033">
        <v>-611.875</v>
      </c>
      <c r="K8033" s="8">
        <f t="shared" si="626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627"/>
        <v>-0.92471500000000006</v>
      </c>
      <c r="E8034" s="8">
        <f>K8063/1000</f>
        <v>-0.92471500000000006</v>
      </c>
      <c r="F8034" s="4">
        <f t="shared" si="628"/>
        <v>0</v>
      </c>
      <c r="G8034" s="4">
        <f t="shared" si="629"/>
        <v>0</v>
      </c>
      <c r="H8034" s="7">
        <f t="shared" si="630"/>
        <v>0</v>
      </c>
      <c r="I8034" s="7"/>
      <c r="J8034">
        <v>-611.875</v>
      </c>
      <c r="K8034" s="8">
        <f t="shared" si="626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627"/>
        <v>-0.92471500000000006</v>
      </c>
      <c r="E8035" s="8">
        <f>K8064/1000</f>
        <v>-0.92471500000000006</v>
      </c>
      <c r="F8035" s="4">
        <f t="shared" si="628"/>
        <v>0</v>
      </c>
      <c r="G8035" s="4">
        <f t="shared" si="629"/>
        <v>0</v>
      </c>
      <c r="H8035" s="7">
        <f t="shared" si="630"/>
        <v>0</v>
      </c>
      <c r="I8035" s="7"/>
      <c r="J8035">
        <v>-611.875</v>
      </c>
      <c r="K8035" s="8">
        <f t="shared" si="626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627"/>
        <v>-0.92471500000000006</v>
      </c>
      <c r="E8036" s="8">
        <f>K8065/1000</f>
        <v>-0.92471500000000006</v>
      </c>
      <c r="F8036" s="4">
        <f t="shared" si="628"/>
        <v>0</v>
      </c>
      <c r="G8036" s="4">
        <f t="shared" si="629"/>
        <v>0</v>
      </c>
      <c r="H8036" s="7">
        <f t="shared" si="630"/>
        <v>0</v>
      </c>
      <c r="I8036" s="7"/>
      <c r="J8036">
        <v>-1066.92</v>
      </c>
      <c r="K8036" s="8">
        <f t="shared" si="626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627"/>
        <v>-0.92471500000000006</v>
      </c>
      <c r="E8037" s="8">
        <f>K8066/1000</f>
        <v>-0.92471500000000006</v>
      </c>
      <c r="F8037" s="4">
        <f t="shared" si="628"/>
        <v>0</v>
      </c>
      <c r="G8037" s="4">
        <f t="shared" si="629"/>
        <v>0</v>
      </c>
      <c r="H8037" s="7">
        <f t="shared" si="630"/>
        <v>0</v>
      </c>
      <c r="I8037" s="7"/>
      <c r="J8037">
        <v>-1066.92</v>
      </c>
      <c r="K8037" s="8">
        <f t="shared" si="626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627"/>
        <v>-2.26633</v>
      </c>
      <c r="E8038" s="8">
        <f>K8067/1000</f>
        <v>-2.2680700000000003</v>
      </c>
      <c r="F8038" s="4">
        <f t="shared" si="628"/>
        <v>-1.7400000000002969E-3</v>
      </c>
      <c r="G8038" s="4">
        <f t="shared" si="629"/>
        <v>1.7400000000002969E-3</v>
      </c>
      <c r="H8038" s="7">
        <f t="shared" si="630"/>
        <v>3.027600000001033E-6</v>
      </c>
      <c r="I8038" s="7"/>
      <c r="J8038">
        <v>-2278.56</v>
      </c>
      <c r="K8038" s="8">
        <f t="shared" si="626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627"/>
        <v>6.6766800000000002</v>
      </c>
      <c r="E8039" s="8">
        <f>K8068/1000</f>
        <v>8.0294899999999991</v>
      </c>
      <c r="F8039" s="4">
        <f t="shared" si="628"/>
        <v>1.352809999999999</v>
      </c>
      <c r="G8039" s="4">
        <f t="shared" si="629"/>
        <v>1.352809999999999</v>
      </c>
      <c r="H8039" s="7">
        <f t="shared" si="630"/>
        <v>1.8300948960999972</v>
      </c>
      <c r="I8039" s="7"/>
      <c r="J8039">
        <v>85272.8</v>
      </c>
      <c r="K8039" s="8">
        <f t="shared" si="626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627"/>
        <v>45.137800000000006</v>
      </c>
      <c r="E8040" s="8">
        <f>K8069/1000</f>
        <v>46.975900000000003</v>
      </c>
      <c r="F8040" s="4">
        <f t="shared" si="628"/>
        <v>1.8380999999999972</v>
      </c>
      <c r="G8040" s="4">
        <f t="shared" si="629"/>
        <v>1.8380999999999972</v>
      </c>
      <c r="H8040" s="7">
        <f t="shared" si="630"/>
        <v>3.3786116099999894</v>
      </c>
      <c r="I8040" s="7"/>
      <c r="J8040">
        <v>110302</v>
      </c>
      <c r="K8040" s="8">
        <f t="shared" si="626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627"/>
        <v>-0.92471500000000006</v>
      </c>
      <c r="E8041" s="8">
        <f>K8070/1000</f>
        <v>-0.92471500000000006</v>
      </c>
      <c r="F8041" s="4">
        <f t="shared" si="628"/>
        <v>0</v>
      </c>
      <c r="G8041" s="4">
        <f t="shared" si="629"/>
        <v>0</v>
      </c>
      <c r="H8041" s="7">
        <f t="shared" si="630"/>
        <v>0</v>
      </c>
      <c r="I8041" s="7"/>
      <c r="J8041">
        <v>96267.1</v>
      </c>
      <c r="K8041" s="8">
        <f t="shared" si="626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627"/>
        <v>-0.61187499999999995</v>
      </c>
      <c r="E8042" s="8">
        <f>K8071/1000</f>
        <v>-0.61187499999999995</v>
      </c>
      <c r="F8042" s="4">
        <f t="shared" si="628"/>
        <v>0</v>
      </c>
      <c r="G8042" s="4">
        <f t="shared" si="629"/>
        <v>0</v>
      </c>
      <c r="H8042" s="7">
        <f t="shared" si="630"/>
        <v>0</v>
      </c>
      <c r="I8042" s="7"/>
      <c r="J8042">
        <v>73788.3</v>
      </c>
      <c r="K8042" s="8">
        <f t="shared" si="626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627"/>
        <v>-0.61187499999999995</v>
      </c>
      <c r="E8043" s="8">
        <f>K8072/1000</f>
        <v>-0.61187499999999995</v>
      </c>
      <c r="F8043" s="4">
        <f t="shared" si="628"/>
        <v>0</v>
      </c>
      <c r="G8043" s="4">
        <f t="shared" si="629"/>
        <v>0</v>
      </c>
      <c r="H8043" s="7">
        <f t="shared" si="630"/>
        <v>0</v>
      </c>
      <c r="I8043" s="7"/>
      <c r="J8043">
        <v>82694.3</v>
      </c>
      <c r="K8043" s="8">
        <f t="shared" si="626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627"/>
        <v>-0.61187499999999995</v>
      </c>
      <c r="E8044" s="8">
        <f>K8073/1000</f>
        <v>-0.61187499999999995</v>
      </c>
      <c r="F8044" s="4">
        <f t="shared" si="628"/>
        <v>0</v>
      </c>
      <c r="G8044" s="4">
        <f t="shared" si="629"/>
        <v>0</v>
      </c>
      <c r="H8044" s="7">
        <f t="shared" si="630"/>
        <v>0</v>
      </c>
      <c r="I8044" s="7"/>
      <c r="J8044">
        <v>43150.7</v>
      </c>
      <c r="K8044" s="8">
        <f t="shared" ref="K8044:K8107" si="631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627"/>
        <v>-0.61187499999999995</v>
      </c>
      <c r="E8045" s="8">
        <f>K8074/1000</f>
        <v>-0.61187499999999995</v>
      </c>
      <c r="F8045" s="4">
        <f t="shared" si="628"/>
        <v>0</v>
      </c>
      <c r="G8045" s="4">
        <f t="shared" si="629"/>
        <v>0</v>
      </c>
      <c r="H8045" s="7">
        <f t="shared" si="630"/>
        <v>0</v>
      </c>
      <c r="I8045" s="7"/>
      <c r="J8045">
        <v>-924.71500000000003</v>
      </c>
      <c r="K8045" s="8">
        <f t="shared" si="631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627"/>
        <v>-0.61187499999999995</v>
      </c>
      <c r="E8046" s="8">
        <f>K8075/1000</f>
        <v>-0.61187499999999995</v>
      </c>
      <c r="F8046" s="4">
        <f t="shared" si="628"/>
        <v>0</v>
      </c>
      <c r="G8046" s="4">
        <f t="shared" si="629"/>
        <v>0</v>
      </c>
      <c r="H8046" s="7">
        <f t="shared" si="630"/>
        <v>0</v>
      </c>
      <c r="I8046" s="7"/>
      <c r="J8046">
        <v>-924.71500000000003</v>
      </c>
      <c r="K8046" s="8">
        <f t="shared" si="631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627"/>
        <v>-0.61187499999999995</v>
      </c>
      <c r="E8047" s="8">
        <f>K8076/1000</f>
        <v>-0.61187499999999995</v>
      </c>
      <c r="F8047" s="4">
        <f t="shared" si="628"/>
        <v>0</v>
      </c>
      <c r="G8047" s="4">
        <f t="shared" si="629"/>
        <v>0</v>
      </c>
      <c r="H8047" s="7">
        <f t="shared" si="630"/>
        <v>0</v>
      </c>
      <c r="I8047" s="7"/>
      <c r="J8047">
        <v>-611.875</v>
      </c>
      <c r="K8047" s="8">
        <f t="shared" si="631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627"/>
        <v>-0.61187499999999995</v>
      </c>
      <c r="E8048" s="8">
        <f>K8077/1000</f>
        <v>-0.61187499999999995</v>
      </c>
      <c r="F8048" s="4">
        <f t="shared" si="628"/>
        <v>0</v>
      </c>
      <c r="G8048" s="4">
        <f t="shared" si="629"/>
        <v>0</v>
      </c>
      <c r="H8048" s="7">
        <f t="shared" si="630"/>
        <v>0</v>
      </c>
      <c r="I8048" s="7"/>
      <c r="J8048">
        <v>-611.875</v>
      </c>
      <c r="K8048" s="8">
        <f t="shared" si="631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627"/>
        <v>-0.61187499999999995</v>
      </c>
      <c r="E8049" s="8">
        <f>K8078/1000</f>
        <v>-0.61187499999999995</v>
      </c>
      <c r="F8049" s="4">
        <f t="shared" si="628"/>
        <v>0</v>
      </c>
      <c r="G8049" s="4">
        <f t="shared" si="629"/>
        <v>0</v>
      </c>
      <c r="H8049" s="7">
        <f t="shared" si="630"/>
        <v>0</v>
      </c>
      <c r="I8049" s="7"/>
      <c r="J8049">
        <v>-611.875</v>
      </c>
      <c r="K8049" s="8">
        <f t="shared" si="631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627"/>
        <v>-0.61187499999999995</v>
      </c>
      <c r="E8050" s="8">
        <f>K8079/1000</f>
        <v>-0.61187499999999995</v>
      </c>
      <c r="F8050" s="4">
        <f t="shared" si="628"/>
        <v>0</v>
      </c>
      <c r="G8050" s="4">
        <f t="shared" si="629"/>
        <v>0</v>
      </c>
      <c r="H8050" s="7">
        <f t="shared" si="630"/>
        <v>0</v>
      </c>
      <c r="I8050" s="7"/>
      <c r="J8050">
        <v>-611.875</v>
      </c>
      <c r="K8050" s="8">
        <f t="shared" si="631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627"/>
        <v>-0.61187499999999995</v>
      </c>
      <c r="E8051" s="8">
        <f>K8080/1000</f>
        <v>-0.61187499999999995</v>
      </c>
      <c r="F8051" s="4">
        <f t="shared" si="628"/>
        <v>0</v>
      </c>
      <c r="G8051" s="4">
        <f t="shared" si="629"/>
        <v>0</v>
      </c>
      <c r="H8051" s="7">
        <f t="shared" si="630"/>
        <v>0</v>
      </c>
      <c r="I8051" s="7"/>
      <c r="J8051">
        <v>-611.875</v>
      </c>
      <c r="K8051" s="8">
        <f t="shared" si="631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627"/>
        <v>-0.61187499999999995</v>
      </c>
      <c r="E8052" s="8">
        <f>K8081/1000</f>
        <v>-0.61187499999999995</v>
      </c>
      <c r="F8052" s="4">
        <f t="shared" si="628"/>
        <v>0</v>
      </c>
      <c r="G8052" s="4">
        <f t="shared" si="629"/>
        <v>0</v>
      </c>
      <c r="H8052" s="7">
        <f t="shared" si="630"/>
        <v>0</v>
      </c>
      <c r="I8052" s="7"/>
      <c r="J8052">
        <v>-611.875</v>
      </c>
      <c r="K8052" s="8">
        <f t="shared" si="631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627"/>
        <v>-0.61187499999999995</v>
      </c>
      <c r="E8053" s="8">
        <f>K8082/1000</f>
        <v>-0.61187499999999995</v>
      </c>
      <c r="F8053" s="4">
        <f t="shared" si="628"/>
        <v>0</v>
      </c>
      <c r="G8053" s="4">
        <f t="shared" si="629"/>
        <v>0</v>
      </c>
      <c r="H8053" s="7">
        <f t="shared" si="630"/>
        <v>0</v>
      </c>
      <c r="I8053" s="7"/>
      <c r="J8053">
        <v>-611.875</v>
      </c>
      <c r="K8053" s="8">
        <f t="shared" si="631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627"/>
        <v>-0.61187499999999995</v>
      </c>
      <c r="E8054" s="8">
        <f>K8083/1000</f>
        <v>-0.61187499999999995</v>
      </c>
      <c r="F8054" s="4">
        <f t="shared" si="628"/>
        <v>0</v>
      </c>
      <c r="G8054" s="4">
        <f t="shared" si="629"/>
        <v>0</v>
      </c>
      <c r="H8054" s="7">
        <f t="shared" si="630"/>
        <v>0</v>
      </c>
      <c r="I8054" s="7"/>
      <c r="J8054">
        <v>-611.875</v>
      </c>
      <c r="K8054" s="8">
        <f t="shared" si="631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627"/>
        <v>-1.0669200000000001</v>
      </c>
      <c r="E8055" s="8">
        <f>K8084/1000</f>
        <v>-1.0669200000000001</v>
      </c>
      <c r="F8055" s="4">
        <f t="shared" si="628"/>
        <v>0</v>
      </c>
      <c r="G8055" s="4">
        <f t="shared" si="629"/>
        <v>0</v>
      </c>
      <c r="H8055" s="7">
        <f t="shared" si="630"/>
        <v>0</v>
      </c>
      <c r="I8055" s="7"/>
      <c r="J8055">
        <v>-611.875</v>
      </c>
      <c r="K8055" s="8">
        <f t="shared" si="631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627"/>
        <v>-1.97394</v>
      </c>
      <c r="E8056" s="8">
        <f>K8085/1000</f>
        <v>-1.9717799999999999</v>
      </c>
      <c r="F8056" s="4">
        <f t="shared" si="628"/>
        <v>2.1600000000001618E-3</v>
      </c>
      <c r="G8056" s="4">
        <f t="shared" si="629"/>
        <v>2.1600000000001618E-3</v>
      </c>
      <c r="H8056" s="7">
        <f t="shared" si="630"/>
        <v>4.6656000000006987E-6</v>
      </c>
      <c r="I8056" s="7"/>
      <c r="J8056">
        <v>-611.875</v>
      </c>
      <c r="K8056" s="8">
        <f t="shared" si="631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627"/>
        <v>68.003199999999993</v>
      </c>
      <c r="E8057" s="8">
        <f>K8086/1000</f>
        <v>66.164699999999996</v>
      </c>
      <c r="F8057" s="4">
        <f t="shared" si="628"/>
        <v>-1.8384999999999962</v>
      </c>
      <c r="G8057" s="4">
        <f t="shared" si="629"/>
        <v>1.8384999999999962</v>
      </c>
      <c r="H8057" s="7">
        <f t="shared" si="630"/>
        <v>3.3800822499999863</v>
      </c>
      <c r="I8057" s="7"/>
      <c r="J8057">
        <v>-611.875</v>
      </c>
      <c r="K8057" s="8">
        <f t="shared" si="631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627"/>
        <v>115.045</v>
      </c>
      <c r="E8058" s="8">
        <f>K8087/1000</f>
        <v>115.017</v>
      </c>
      <c r="F8058" s="4">
        <f t="shared" si="628"/>
        <v>-2.8000000000005798E-2</v>
      </c>
      <c r="G8058" s="4">
        <f t="shared" si="629"/>
        <v>2.8000000000005798E-2</v>
      </c>
      <c r="H8058" s="7">
        <f t="shared" si="630"/>
        <v>7.8400000000032469E-4</v>
      </c>
      <c r="I8058" s="7"/>
      <c r="J8058">
        <v>-611.875</v>
      </c>
      <c r="K8058" s="8">
        <f t="shared" si="631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627"/>
        <v>113.616</v>
      </c>
      <c r="E8059" s="8">
        <f>K8088/1000</f>
        <v>113.69499999999999</v>
      </c>
      <c r="F8059" s="4">
        <f t="shared" si="628"/>
        <v>7.899999999999352E-2</v>
      </c>
      <c r="G8059" s="4">
        <f t="shared" si="629"/>
        <v>7.899999999999352E-2</v>
      </c>
      <c r="H8059" s="7">
        <f t="shared" si="630"/>
        <v>6.2409999999989765E-3</v>
      </c>
      <c r="I8059" s="7"/>
      <c r="J8059">
        <v>-611.875</v>
      </c>
      <c r="K8059" s="8">
        <f t="shared" si="631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627"/>
        <v>113.423</v>
      </c>
      <c r="E8060" s="8">
        <f>K8089/1000</f>
        <v>113.74299999999999</v>
      </c>
      <c r="F8060" s="4">
        <f t="shared" si="628"/>
        <v>0.31999999999999318</v>
      </c>
      <c r="G8060" s="4">
        <f t="shared" si="629"/>
        <v>0.31999999999999318</v>
      </c>
      <c r="H8060" s="7">
        <f t="shared" si="630"/>
        <v>0.10239999999999563</v>
      </c>
      <c r="I8060" s="7"/>
      <c r="J8060">
        <v>-1066.92</v>
      </c>
      <c r="K8060" s="8">
        <f t="shared" si="631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627"/>
        <v>113.035</v>
      </c>
      <c r="E8061" s="8">
        <f>K8090/1000</f>
        <v>113.3</v>
      </c>
      <c r="F8061" s="4">
        <f t="shared" si="628"/>
        <v>0.26500000000000057</v>
      </c>
      <c r="G8061" s="4">
        <f t="shared" si="629"/>
        <v>0.26500000000000057</v>
      </c>
      <c r="H8061" s="7">
        <f t="shared" si="630"/>
        <v>7.0225000000000301E-2</v>
      </c>
      <c r="I8061" s="7"/>
      <c r="J8061">
        <v>-1066.92</v>
      </c>
      <c r="K8061" s="8">
        <f t="shared" si="631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627"/>
        <v>90.548100000000005</v>
      </c>
      <c r="E8062" s="8">
        <f>K8091/1000</f>
        <v>92.425600000000003</v>
      </c>
      <c r="F8062" s="4">
        <f t="shared" si="628"/>
        <v>1.8774999999999977</v>
      </c>
      <c r="G8062" s="4">
        <f t="shared" si="629"/>
        <v>1.8774999999999977</v>
      </c>
      <c r="H8062" s="7">
        <f t="shared" si="630"/>
        <v>3.5250062499999917</v>
      </c>
      <c r="I8062" s="7"/>
      <c r="J8062">
        <v>-924.71500000000003</v>
      </c>
      <c r="K8062" s="8">
        <f t="shared" si="631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627"/>
        <v>68.637</v>
      </c>
      <c r="E8063" s="8">
        <f>K8092/1000</f>
        <v>70.269199999999998</v>
      </c>
      <c r="F8063" s="4">
        <f t="shared" si="628"/>
        <v>1.6321999999999974</v>
      </c>
      <c r="G8063" s="4">
        <f t="shared" si="629"/>
        <v>1.6321999999999974</v>
      </c>
      <c r="H8063" s="7">
        <f t="shared" si="630"/>
        <v>2.6640768399999915</v>
      </c>
      <c r="I8063" s="7"/>
      <c r="J8063">
        <v>-924.71500000000003</v>
      </c>
      <c r="K8063" s="8">
        <f t="shared" si="631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627"/>
        <v>-0.92471500000000006</v>
      </c>
      <c r="E8064" s="8">
        <f>K8093/1000</f>
        <v>-0.92471500000000006</v>
      </c>
      <c r="F8064" s="4">
        <f t="shared" si="628"/>
        <v>0</v>
      </c>
      <c r="G8064" s="4">
        <f t="shared" si="629"/>
        <v>0</v>
      </c>
      <c r="H8064" s="7">
        <f t="shared" si="630"/>
        <v>0</v>
      </c>
      <c r="I8064" s="7"/>
      <c r="J8064">
        <v>-924.71500000000003</v>
      </c>
      <c r="K8064" s="8">
        <f t="shared" si="631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627"/>
        <v>-0.92471500000000006</v>
      </c>
      <c r="E8065" s="8">
        <f>K8094/1000</f>
        <v>-0.92471500000000006</v>
      </c>
      <c r="F8065" s="4">
        <f t="shared" si="628"/>
        <v>0</v>
      </c>
      <c r="G8065" s="4">
        <f t="shared" si="629"/>
        <v>0</v>
      </c>
      <c r="H8065" s="7">
        <f t="shared" si="630"/>
        <v>0</v>
      </c>
      <c r="I8065" s="7"/>
      <c r="J8065">
        <v>-924.71500000000003</v>
      </c>
      <c r="K8065" s="8">
        <f t="shared" si="631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627"/>
        <v>-0.61187499999999995</v>
      </c>
      <c r="E8066" s="8">
        <f>K8095/1000</f>
        <v>-0.61187499999999995</v>
      </c>
      <c r="F8066" s="4">
        <f t="shared" si="628"/>
        <v>0</v>
      </c>
      <c r="G8066" s="4">
        <f t="shared" si="629"/>
        <v>0</v>
      </c>
      <c r="H8066" s="7">
        <f t="shared" si="630"/>
        <v>0</v>
      </c>
      <c r="I8066" s="7"/>
      <c r="J8066">
        <v>-924.71500000000003</v>
      </c>
      <c r="K8066" s="8">
        <f t="shared" si="631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627"/>
        <v>-0.61187499999999995</v>
      </c>
      <c r="E8067" s="8">
        <f>K8096/1000</f>
        <v>-0.61187499999999995</v>
      </c>
      <c r="F8067" s="4">
        <f t="shared" si="628"/>
        <v>0</v>
      </c>
      <c r="G8067" s="4">
        <f t="shared" si="629"/>
        <v>0</v>
      </c>
      <c r="H8067" s="7">
        <f t="shared" si="630"/>
        <v>0</v>
      </c>
      <c r="I8067" s="7"/>
      <c r="J8067">
        <v>-2268.0700000000002</v>
      </c>
      <c r="K8067" s="8">
        <f t="shared" si="631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627"/>
        <v>-0.61187499999999995</v>
      </c>
      <c r="E8068" s="8">
        <f>K8097/1000</f>
        <v>-0.61187499999999995</v>
      </c>
      <c r="F8068" s="4">
        <f t="shared" si="628"/>
        <v>0</v>
      </c>
      <c r="G8068" s="4">
        <f t="shared" si="629"/>
        <v>0</v>
      </c>
      <c r="H8068" s="7">
        <f t="shared" si="630"/>
        <v>0</v>
      </c>
      <c r="I8068" s="7"/>
      <c r="J8068">
        <v>8029.49</v>
      </c>
      <c r="K8068" s="8">
        <f t="shared" si="631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627"/>
        <v>-0.61187499999999995</v>
      </c>
      <c r="E8069" s="8">
        <f>K8098/1000</f>
        <v>-0.61187499999999995</v>
      </c>
      <c r="F8069" s="4">
        <f t="shared" si="628"/>
        <v>0</v>
      </c>
      <c r="G8069" s="4">
        <f t="shared" si="629"/>
        <v>0</v>
      </c>
      <c r="H8069" s="7">
        <f t="shared" si="630"/>
        <v>0</v>
      </c>
      <c r="I8069" s="7"/>
      <c r="J8069">
        <v>46975.9</v>
      </c>
      <c r="K8069" s="8">
        <f t="shared" si="631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627"/>
        <v>-0.61187499999999995</v>
      </c>
      <c r="E8070" s="8">
        <f>K8099/1000</f>
        <v>-0.61187499999999995</v>
      </c>
      <c r="F8070" s="4">
        <f t="shared" si="628"/>
        <v>0</v>
      </c>
      <c r="G8070" s="4">
        <f t="shared" si="629"/>
        <v>0</v>
      </c>
      <c r="H8070" s="7">
        <f t="shared" si="630"/>
        <v>0</v>
      </c>
      <c r="I8070" s="7"/>
      <c r="J8070">
        <v>-924.71500000000003</v>
      </c>
      <c r="K8070" s="8">
        <f t="shared" si="631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627"/>
        <v>-0.61187499999999995</v>
      </c>
      <c r="E8071" s="8">
        <f>K8100/1000</f>
        <v>-0.61187499999999995</v>
      </c>
      <c r="F8071" s="4">
        <f t="shared" si="628"/>
        <v>0</v>
      </c>
      <c r="G8071" s="4">
        <f t="shared" si="629"/>
        <v>0</v>
      </c>
      <c r="H8071" s="7">
        <f t="shared" si="630"/>
        <v>0</v>
      </c>
      <c r="I8071" s="7"/>
      <c r="J8071">
        <v>-611.875</v>
      </c>
      <c r="K8071" s="8">
        <f t="shared" si="631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627"/>
        <v>-0.61187499999999995</v>
      </c>
      <c r="E8072" s="8">
        <f>K8101/1000</f>
        <v>-0.61187499999999995</v>
      </c>
      <c r="F8072" s="4">
        <f t="shared" si="628"/>
        <v>0</v>
      </c>
      <c r="G8072" s="4">
        <f t="shared" si="629"/>
        <v>0</v>
      </c>
      <c r="H8072" s="7">
        <f t="shared" si="630"/>
        <v>0</v>
      </c>
      <c r="I8072" s="7"/>
      <c r="J8072">
        <v>-611.875</v>
      </c>
      <c r="K8072" s="8">
        <f t="shared" si="631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632">C8073/1000</f>
        <v>-0.61187499999999995</v>
      </c>
      <c r="E8073" s="8">
        <f>K8102/1000</f>
        <v>-0.61187499999999995</v>
      </c>
      <c r="F8073" s="4">
        <f t="shared" ref="F8073:F8136" si="633">(E8073- D8073)</f>
        <v>0</v>
      </c>
      <c r="G8073" s="4">
        <f t="shared" ref="G8073:G8136" si="634">ABS(F8073)</f>
        <v>0</v>
      </c>
      <c r="H8073" s="7">
        <f t="shared" ref="H8073:H8136" si="635">(G8073^2)</f>
        <v>0</v>
      </c>
      <c r="I8073" s="7"/>
      <c r="J8073">
        <v>-611.875</v>
      </c>
      <c r="K8073" s="8">
        <f t="shared" si="631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632"/>
        <v>-0.61187499999999995</v>
      </c>
      <c r="E8074" s="8">
        <f>K8103/1000</f>
        <v>-0.61187499999999995</v>
      </c>
      <c r="F8074" s="4">
        <f t="shared" si="633"/>
        <v>0</v>
      </c>
      <c r="G8074" s="4">
        <f t="shared" si="634"/>
        <v>0</v>
      </c>
      <c r="H8074" s="7">
        <f t="shared" si="635"/>
        <v>0</v>
      </c>
      <c r="I8074" s="7"/>
      <c r="J8074">
        <v>-611.875</v>
      </c>
      <c r="K8074" s="8">
        <f t="shared" si="631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632"/>
        <v>-0.61187499999999995</v>
      </c>
      <c r="E8075" s="8">
        <f>K8104/1000</f>
        <v>-0.61187499999999995</v>
      </c>
      <c r="F8075" s="4">
        <f t="shared" si="633"/>
        <v>0</v>
      </c>
      <c r="G8075" s="4">
        <f t="shared" si="634"/>
        <v>0</v>
      </c>
      <c r="H8075" s="7">
        <f t="shared" si="635"/>
        <v>0</v>
      </c>
      <c r="I8075" s="7"/>
      <c r="J8075">
        <v>-611.875</v>
      </c>
      <c r="K8075" s="8">
        <f t="shared" si="631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632"/>
        <v>-0.61187499999999995</v>
      </c>
      <c r="E8076" s="8">
        <f>K8105/1000</f>
        <v>-0.61187499999999995</v>
      </c>
      <c r="F8076" s="4">
        <f t="shared" si="633"/>
        <v>0</v>
      </c>
      <c r="G8076" s="4">
        <f t="shared" si="634"/>
        <v>0</v>
      </c>
      <c r="H8076" s="7">
        <f t="shared" si="635"/>
        <v>0</v>
      </c>
      <c r="I8076" s="7"/>
      <c r="J8076">
        <v>-611.875</v>
      </c>
      <c r="K8076" s="8">
        <f t="shared" si="631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632"/>
        <v>-0.61187499999999995</v>
      </c>
      <c r="E8077" s="8">
        <f>K8106/1000</f>
        <v>-0.61187499999999995</v>
      </c>
      <c r="F8077" s="4">
        <f t="shared" si="633"/>
        <v>0</v>
      </c>
      <c r="G8077" s="4">
        <f t="shared" si="634"/>
        <v>0</v>
      </c>
      <c r="H8077" s="7">
        <f t="shared" si="635"/>
        <v>0</v>
      </c>
      <c r="I8077" s="7"/>
      <c r="J8077">
        <v>-611.875</v>
      </c>
      <c r="K8077" s="8">
        <f t="shared" si="631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632"/>
        <v>-0.61187499999999995</v>
      </c>
      <c r="E8078" s="8">
        <f>K8107/1000</f>
        <v>-0.61187499999999995</v>
      </c>
      <c r="F8078" s="4">
        <f t="shared" si="633"/>
        <v>0</v>
      </c>
      <c r="G8078" s="4">
        <f t="shared" si="634"/>
        <v>0</v>
      </c>
      <c r="H8078" s="7">
        <f t="shared" si="635"/>
        <v>0</v>
      </c>
      <c r="I8078" s="7"/>
      <c r="J8078">
        <v>-611.875</v>
      </c>
      <c r="K8078" s="8">
        <f t="shared" si="631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632"/>
        <v>-1.0669200000000001</v>
      </c>
      <c r="E8079" s="8">
        <f>K8108/1000</f>
        <v>-1.0669200000000001</v>
      </c>
      <c r="F8079" s="4">
        <f t="shared" si="633"/>
        <v>0</v>
      </c>
      <c r="G8079" s="4">
        <f t="shared" si="634"/>
        <v>0</v>
      </c>
      <c r="H8079" s="7">
        <f t="shared" si="635"/>
        <v>0</v>
      </c>
      <c r="I8079" s="7"/>
      <c r="J8079">
        <v>-611.875</v>
      </c>
      <c r="K8079" s="8">
        <f t="shared" si="631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632"/>
        <v>-1.0669200000000001</v>
      </c>
      <c r="E8080" s="8">
        <f>K8109/1000</f>
        <v>-1.0669200000000001</v>
      </c>
      <c r="F8080" s="4">
        <f t="shared" si="633"/>
        <v>0</v>
      </c>
      <c r="G8080" s="4">
        <f t="shared" si="634"/>
        <v>0</v>
      </c>
      <c r="H8080" s="7">
        <f t="shared" si="635"/>
        <v>0</v>
      </c>
      <c r="I8080" s="7"/>
      <c r="J8080">
        <v>-611.875</v>
      </c>
      <c r="K8080" s="8">
        <f t="shared" si="631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632"/>
        <v>-0.92471500000000006</v>
      </c>
      <c r="E8081" s="8">
        <f>K8110/1000</f>
        <v>-0.92471500000000006</v>
      </c>
      <c r="F8081" s="4">
        <f t="shared" si="633"/>
        <v>0</v>
      </c>
      <c r="G8081" s="4">
        <f t="shared" si="634"/>
        <v>0</v>
      </c>
      <c r="H8081" s="7">
        <f t="shared" si="635"/>
        <v>0</v>
      </c>
      <c r="I8081" s="7"/>
      <c r="J8081">
        <v>-611.875</v>
      </c>
      <c r="K8081" s="8">
        <f t="shared" si="631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632"/>
        <v>-0.92471500000000006</v>
      </c>
      <c r="E8082" s="8">
        <f>K8111/1000</f>
        <v>-0.92471500000000006</v>
      </c>
      <c r="F8082" s="4">
        <f t="shared" si="633"/>
        <v>0</v>
      </c>
      <c r="G8082" s="4">
        <f t="shared" si="634"/>
        <v>0</v>
      </c>
      <c r="H8082" s="7">
        <f t="shared" si="635"/>
        <v>0</v>
      </c>
      <c r="I8082" s="7"/>
      <c r="J8082">
        <v>-611.875</v>
      </c>
      <c r="K8082" s="8">
        <f t="shared" si="631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632"/>
        <v>-0.92471500000000006</v>
      </c>
      <c r="E8083" s="8">
        <f>K8112/1000</f>
        <v>-0.92471500000000006</v>
      </c>
      <c r="F8083" s="4">
        <f t="shared" si="633"/>
        <v>0</v>
      </c>
      <c r="G8083" s="4">
        <f t="shared" si="634"/>
        <v>0</v>
      </c>
      <c r="H8083" s="7">
        <f t="shared" si="635"/>
        <v>0</v>
      </c>
      <c r="I8083" s="7"/>
      <c r="J8083">
        <v>-611.875</v>
      </c>
      <c r="K8083" s="8">
        <f t="shared" si="631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632"/>
        <v>-2.2614200000000002</v>
      </c>
      <c r="E8084" s="8">
        <f>K8113/1000</f>
        <v>-2.26126</v>
      </c>
      <c r="F8084" s="4">
        <f t="shared" si="633"/>
        <v>1.6000000000016001E-4</v>
      </c>
      <c r="G8084" s="4">
        <f t="shared" si="634"/>
        <v>1.6000000000016001E-4</v>
      </c>
      <c r="H8084" s="7">
        <f t="shared" si="635"/>
        <v>2.5600000000051203E-8</v>
      </c>
      <c r="I8084" s="7"/>
      <c r="J8084">
        <v>-1066.92</v>
      </c>
      <c r="K8084" s="8">
        <f t="shared" si="631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632"/>
        <v>7.1683500000000002</v>
      </c>
      <c r="E8085" s="8">
        <f>K8114/1000</f>
        <v>7.8523800000000001</v>
      </c>
      <c r="F8085" s="4">
        <f t="shared" si="633"/>
        <v>0.68402999999999992</v>
      </c>
      <c r="G8085" s="4">
        <f t="shared" si="634"/>
        <v>0.68402999999999992</v>
      </c>
      <c r="H8085" s="7">
        <f t="shared" si="635"/>
        <v>0.46789704089999989</v>
      </c>
      <c r="I8085" s="7"/>
      <c r="J8085">
        <v>-1971.78</v>
      </c>
      <c r="K8085" s="8">
        <f t="shared" si="631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632"/>
        <v>-0.97082899999999994</v>
      </c>
      <c r="E8086" s="8">
        <f>K8115/1000</f>
        <v>25.328900000000001</v>
      </c>
      <c r="F8086" s="4">
        <f t="shared" si="633"/>
        <v>26.299728999999999</v>
      </c>
      <c r="G8086" s="4">
        <f t="shared" si="634"/>
        <v>26.299728999999999</v>
      </c>
      <c r="H8086" s="7">
        <f t="shared" si="635"/>
        <v>691.675745473441</v>
      </c>
      <c r="I8086" s="7"/>
      <c r="J8086">
        <v>66164.7</v>
      </c>
      <c r="K8086" s="8">
        <f t="shared" si="631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632"/>
        <v>-0.92471500000000006</v>
      </c>
      <c r="E8087" s="8">
        <f>K8116/1000</f>
        <v>-0.92471500000000006</v>
      </c>
      <c r="F8087" s="4">
        <f t="shared" si="633"/>
        <v>0</v>
      </c>
      <c r="G8087" s="4">
        <f t="shared" si="634"/>
        <v>0</v>
      </c>
      <c r="H8087" s="7">
        <f t="shared" si="635"/>
        <v>0</v>
      </c>
      <c r="I8087" s="7"/>
      <c r="J8087">
        <v>115017</v>
      </c>
      <c r="K8087" s="8">
        <f t="shared" si="631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632"/>
        <v>-0.92471500000000006</v>
      </c>
      <c r="E8088" s="8">
        <f>K8117/1000</f>
        <v>-0.92471500000000006</v>
      </c>
      <c r="F8088" s="4">
        <f t="shared" si="633"/>
        <v>0</v>
      </c>
      <c r="G8088" s="4">
        <f t="shared" si="634"/>
        <v>0</v>
      </c>
      <c r="H8088" s="7">
        <f t="shared" si="635"/>
        <v>0</v>
      </c>
      <c r="I8088" s="7"/>
      <c r="J8088">
        <v>113695</v>
      </c>
      <c r="K8088" s="8">
        <f t="shared" si="631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632"/>
        <v>-0.92471500000000006</v>
      </c>
      <c r="E8089" s="8">
        <f>K8118/1000</f>
        <v>-0.92471500000000006</v>
      </c>
      <c r="F8089" s="4">
        <f t="shared" si="633"/>
        <v>0</v>
      </c>
      <c r="G8089" s="4">
        <f t="shared" si="634"/>
        <v>0</v>
      </c>
      <c r="H8089" s="7">
        <f t="shared" si="635"/>
        <v>0</v>
      </c>
      <c r="I8089" s="7"/>
      <c r="J8089">
        <v>113743</v>
      </c>
      <c r="K8089" s="8">
        <f t="shared" si="631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632"/>
        <v>-0.61187499999999995</v>
      </c>
      <c r="E8090" s="8">
        <f>K8119/1000</f>
        <v>-0.61187499999999995</v>
      </c>
      <c r="F8090" s="4">
        <f t="shared" si="633"/>
        <v>0</v>
      </c>
      <c r="G8090" s="4">
        <f t="shared" si="634"/>
        <v>0</v>
      </c>
      <c r="H8090" s="7">
        <f t="shared" si="635"/>
        <v>0</v>
      </c>
      <c r="I8090" s="7"/>
      <c r="J8090">
        <v>113300</v>
      </c>
      <c r="K8090" s="8">
        <f t="shared" si="631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632"/>
        <v>-0.61187499999999995</v>
      </c>
      <c r="E8091" s="8">
        <f>K8120/1000</f>
        <v>-0.61187499999999995</v>
      </c>
      <c r="F8091" s="4">
        <f t="shared" si="633"/>
        <v>0</v>
      </c>
      <c r="G8091" s="4">
        <f t="shared" si="634"/>
        <v>0</v>
      </c>
      <c r="H8091" s="7">
        <f t="shared" si="635"/>
        <v>0</v>
      </c>
      <c r="I8091" s="7"/>
      <c r="J8091">
        <v>92425.600000000006</v>
      </c>
      <c r="K8091" s="8">
        <f t="shared" si="631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632"/>
        <v>-0.61187499999999995</v>
      </c>
      <c r="E8092" s="8">
        <f>K8121/1000</f>
        <v>-0.61187499999999995</v>
      </c>
      <c r="F8092" s="4">
        <f t="shared" si="633"/>
        <v>0</v>
      </c>
      <c r="G8092" s="4">
        <f t="shared" si="634"/>
        <v>0</v>
      </c>
      <c r="H8092" s="7">
        <f t="shared" si="635"/>
        <v>0</v>
      </c>
      <c r="I8092" s="7"/>
      <c r="J8092">
        <v>70269.2</v>
      </c>
      <c r="K8092" s="8">
        <f t="shared" si="631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632"/>
        <v>-0.61187499999999995</v>
      </c>
      <c r="E8093" s="8">
        <f>K8122/1000</f>
        <v>-0.61187499999999995</v>
      </c>
      <c r="F8093" s="4">
        <f t="shared" si="633"/>
        <v>0</v>
      </c>
      <c r="G8093" s="4">
        <f t="shared" si="634"/>
        <v>0</v>
      </c>
      <c r="H8093" s="7">
        <f t="shared" si="635"/>
        <v>0</v>
      </c>
      <c r="I8093" s="7"/>
      <c r="J8093">
        <v>-924.71500000000003</v>
      </c>
      <c r="K8093" s="8">
        <f t="shared" si="631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632"/>
        <v>-0.61187499999999995</v>
      </c>
      <c r="E8094" s="8">
        <f>K8123/1000</f>
        <v>-0.61187499999999995</v>
      </c>
      <c r="F8094" s="4">
        <f t="shared" si="633"/>
        <v>0</v>
      </c>
      <c r="G8094" s="4">
        <f t="shared" si="634"/>
        <v>0</v>
      </c>
      <c r="H8094" s="7">
        <f t="shared" si="635"/>
        <v>0</v>
      </c>
      <c r="I8094" s="7"/>
      <c r="J8094">
        <v>-924.71500000000003</v>
      </c>
      <c r="K8094" s="8">
        <f t="shared" si="631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632"/>
        <v>-0.61187499999999995</v>
      </c>
      <c r="E8095" s="8">
        <f>K8124/1000</f>
        <v>-0.61187499999999995</v>
      </c>
      <c r="F8095" s="4">
        <f t="shared" si="633"/>
        <v>0</v>
      </c>
      <c r="G8095" s="4">
        <f t="shared" si="634"/>
        <v>0</v>
      </c>
      <c r="H8095" s="7">
        <f t="shared" si="635"/>
        <v>0</v>
      </c>
      <c r="I8095" s="7"/>
      <c r="J8095">
        <v>-611.875</v>
      </c>
      <c r="K8095" s="8">
        <f t="shared" si="631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632"/>
        <v>-0.61187499999999995</v>
      </c>
      <c r="E8096" s="8">
        <f>K8125/1000</f>
        <v>-0.61187499999999995</v>
      </c>
      <c r="F8096" s="4">
        <f t="shared" si="633"/>
        <v>0</v>
      </c>
      <c r="G8096" s="4">
        <f t="shared" si="634"/>
        <v>0</v>
      </c>
      <c r="H8096" s="7">
        <f t="shared" si="635"/>
        <v>0</v>
      </c>
      <c r="I8096" s="7"/>
      <c r="J8096">
        <v>-611.875</v>
      </c>
      <c r="K8096" s="8">
        <f t="shared" si="631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632"/>
        <v>-0.61187499999999995</v>
      </c>
      <c r="E8097" s="8">
        <f>K8126/1000</f>
        <v>-0.61187499999999995</v>
      </c>
      <c r="F8097" s="4">
        <f t="shared" si="633"/>
        <v>0</v>
      </c>
      <c r="G8097" s="4">
        <f t="shared" si="634"/>
        <v>0</v>
      </c>
      <c r="H8097" s="7">
        <f t="shared" si="635"/>
        <v>0</v>
      </c>
      <c r="I8097" s="7"/>
      <c r="J8097">
        <v>-611.875</v>
      </c>
      <c r="K8097" s="8">
        <f t="shared" si="631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632"/>
        <v>-0.61187499999999995</v>
      </c>
      <c r="E8098" s="8">
        <f>K8127/1000</f>
        <v>-0.61187499999999995</v>
      </c>
      <c r="F8098" s="4">
        <f t="shared" si="633"/>
        <v>0</v>
      </c>
      <c r="G8098" s="4">
        <f t="shared" si="634"/>
        <v>0</v>
      </c>
      <c r="H8098" s="7">
        <f t="shared" si="635"/>
        <v>0</v>
      </c>
      <c r="I8098" s="7"/>
      <c r="J8098">
        <v>-611.875</v>
      </c>
      <c r="K8098" s="8">
        <f t="shared" si="631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632"/>
        <v>-0.61187499999999995</v>
      </c>
      <c r="E8099" s="8">
        <f>K8128/1000</f>
        <v>-0.61187499999999995</v>
      </c>
      <c r="F8099" s="4">
        <f t="shared" si="633"/>
        <v>0</v>
      </c>
      <c r="G8099" s="4">
        <f t="shared" si="634"/>
        <v>0</v>
      </c>
      <c r="H8099" s="7">
        <f t="shared" si="635"/>
        <v>0</v>
      </c>
      <c r="I8099" s="7"/>
      <c r="J8099">
        <v>-611.875</v>
      </c>
      <c r="K8099" s="8">
        <f t="shared" si="631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632"/>
        <v>-0.61187499999999995</v>
      </c>
      <c r="E8100" s="8">
        <f>K8129/1000</f>
        <v>-0.61187499999999995</v>
      </c>
      <c r="F8100" s="4">
        <f t="shared" si="633"/>
        <v>0</v>
      </c>
      <c r="G8100" s="4">
        <f t="shared" si="634"/>
        <v>0</v>
      </c>
      <c r="H8100" s="7">
        <f t="shared" si="635"/>
        <v>0</v>
      </c>
      <c r="I8100" s="7"/>
      <c r="J8100">
        <v>-611.875</v>
      </c>
      <c r="K8100" s="8">
        <f t="shared" si="631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632"/>
        <v>-0.61187499999999995</v>
      </c>
      <c r="E8101" s="8">
        <f>K8130/1000</f>
        <v>-0.61187499999999995</v>
      </c>
      <c r="F8101" s="4">
        <f t="shared" si="633"/>
        <v>0</v>
      </c>
      <c r="G8101" s="4">
        <f t="shared" si="634"/>
        <v>0</v>
      </c>
      <c r="H8101" s="7">
        <f t="shared" si="635"/>
        <v>0</v>
      </c>
      <c r="I8101" s="7"/>
      <c r="J8101">
        <v>-611.875</v>
      </c>
      <c r="K8101" s="8">
        <f t="shared" si="631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632"/>
        <v>-0.61187499999999995</v>
      </c>
      <c r="E8102" s="8">
        <f>K8131/1000</f>
        <v>-0.61187499999999995</v>
      </c>
      <c r="F8102" s="4">
        <f t="shared" si="633"/>
        <v>0</v>
      </c>
      <c r="G8102" s="4">
        <f t="shared" si="634"/>
        <v>0</v>
      </c>
      <c r="H8102" s="7">
        <f t="shared" si="635"/>
        <v>0</v>
      </c>
      <c r="I8102" s="7"/>
      <c r="J8102">
        <v>-611.875</v>
      </c>
      <c r="K8102" s="8">
        <f t="shared" si="631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632"/>
        <v>-1.0669200000000001</v>
      </c>
      <c r="E8103" s="8">
        <f>K8132/1000</f>
        <v>-1.0669200000000001</v>
      </c>
      <c r="F8103" s="4">
        <f t="shared" si="633"/>
        <v>0</v>
      </c>
      <c r="G8103" s="4">
        <f t="shared" si="634"/>
        <v>0</v>
      </c>
      <c r="H8103" s="7">
        <f t="shared" si="635"/>
        <v>0</v>
      </c>
      <c r="I8103" s="7"/>
      <c r="J8103">
        <v>-611.875</v>
      </c>
      <c r="K8103" s="8">
        <f t="shared" si="631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632"/>
        <v>-1.0669200000000001</v>
      </c>
      <c r="E8104" s="8">
        <f>K8133/1000</f>
        <v>-1.0669200000000001</v>
      </c>
      <c r="F8104" s="4">
        <f t="shared" si="633"/>
        <v>0</v>
      </c>
      <c r="G8104" s="4">
        <f t="shared" si="634"/>
        <v>0</v>
      </c>
      <c r="H8104" s="7">
        <f t="shared" si="635"/>
        <v>0</v>
      </c>
      <c r="I8104" s="7"/>
      <c r="J8104">
        <v>-611.875</v>
      </c>
      <c r="K8104" s="8">
        <f t="shared" si="631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632"/>
        <v>-1.0669200000000001</v>
      </c>
      <c r="E8105" s="8">
        <f>K8134/1000</f>
        <v>-1.0669200000000001</v>
      </c>
      <c r="F8105" s="4">
        <f t="shared" si="633"/>
        <v>0</v>
      </c>
      <c r="G8105" s="4">
        <f t="shared" si="634"/>
        <v>0</v>
      </c>
      <c r="H8105" s="7">
        <f t="shared" si="635"/>
        <v>0</v>
      </c>
      <c r="I8105" s="7"/>
      <c r="J8105">
        <v>-611.875</v>
      </c>
      <c r="K8105" s="8">
        <f t="shared" si="631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632"/>
        <v>-0.92471500000000006</v>
      </c>
      <c r="E8106" s="8">
        <f>K8135/1000</f>
        <v>-0.92471500000000006</v>
      </c>
      <c r="F8106" s="4">
        <f t="shared" si="633"/>
        <v>0</v>
      </c>
      <c r="G8106" s="4">
        <f t="shared" si="634"/>
        <v>0</v>
      </c>
      <c r="H8106" s="7">
        <f t="shared" si="635"/>
        <v>0</v>
      </c>
      <c r="I8106" s="7"/>
      <c r="J8106">
        <v>-611.875</v>
      </c>
      <c r="K8106" s="8">
        <f t="shared" si="631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632"/>
        <v>-0.92471500000000006</v>
      </c>
      <c r="E8107" s="8">
        <f>K8136/1000</f>
        <v>-0.92471500000000006</v>
      </c>
      <c r="F8107" s="4">
        <f t="shared" si="633"/>
        <v>0</v>
      </c>
      <c r="G8107" s="4">
        <f t="shared" si="634"/>
        <v>0</v>
      </c>
      <c r="H8107" s="7">
        <f t="shared" si="635"/>
        <v>0</v>
      </c>
      <c r="I8107" s="7"/>
      <c r="J8107">
        <v>-611.875</v>
      </c>
      <c r="K8107" s="8">
        <f t="shared" si="631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632"/>
        <v>-0.92471500000000006</v>
      </c>
      <c r="E8108" s="8">
        <f>K8137/1000</f>
        <v>-0.92471500000000006</v>
      </c>
      <c r="F8108" s="4">
        <f t="shared" si="633"/>
        <v>0</v>
      </c>
      <c r="G8108" s="4">
        <f t="shared" si="634"/>
        <v>0</v>
      </c>
      <c r="H8108" s="7">
        <f t="shared" si="635"/>
        <v>0</v>
      </c>
      <c r="I8108" s="7"/>
      <c r="J8108">
        <v>-1066.92</v>
      </c>
      <c r="K8108" s="8">
        <f t="shared" ref="K8108:K8171" si="636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632"/>
        <v>-0.92471500000000006</v>
      </c>
      <c r="E8109" s="8">
        <f>K8138/1000</f>
        <v>-0.92471500000000006</v>
      </c>
      <c r="F8109" s="4">
        <f t="shared" si="633"/>
        <v>0</v>
      </c>
      <c r="G8109" s="4">
        <f t="shared" si="634"/>
        <v>0</v>
      </c>
      <c r="H8109" s="7">
        <f t="shared" si="635"/>
        <v>0</v>
      </c>
      <c r="I8109" s="7"/>
      <c r="J8109">
        <v>-1066.92</v>
      </c>
      <c r="K8109" s="8">
        <f t="shared" si="636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632"/>
        <v>-0.92471500000000006</v>
      </c>
      <c r="E8110" s="8">
        <f>K8139/1000</f>
        <v>-0.92471500000000006</v>
      </c>
      <c r="F8110" s="4">
        <f t="shared" si="633"/>
        <v>0</v>
      </c>
      <c r="G8110" s="4">
        <f t="shared" si="634"/>
        <v>0</v>
      </c>
      <c r="H8110" s="7">
        <f t="shared" si="635"/>
        <v>0</v>
      </c>
      <c r="I8110" s="7"/>
      <c r="J8110">
        <v>-924.71500000000003</v>
      </c>
      <c r="K8110" s="8">
        <f t="shared" si="636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632"/>
        <v>-0.92471500000000006</v>
      </c>
      <c r="E8111" s="8">
        <f>K8140/1000</f>
        <v>-0.92471500000000006</v>
      </c>
      <c r="F8111" s="4">
        <f t="shared" si="633"/>
        <v>0</v>
      </c>
      <c r="G8111" s="4">
        <f t="shared" si="634"/>
        <v>0</v>
      </c>
      <c r="H8111" s="7">
        <f t="shared" si="635"/>
        <v>0</v>
      </c>
      <c r="I8111" s="7"/>
      <c r="J8111">
        <v>-924.71500000000003</v>
      </c>
      <c r="K8111" s="8">
        <f t="shared" si="636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632"/>
        <v>-0.92471500000000006</v>
      </c>
      <c r="E8112" s="8">
        <f>K8141/1000</f>
        <v>-0.92471500000000006</v>
      </c>
      <c r="F8112" s="4">
        <f t="shared" si="633"/>
        <v>0</v>
      </c>
      <c r="G8112" s="4">
        <f t="shared" si="634"/>
        <v>0</v>
      </c>
      <c r="H8112" s="7">
        <f t="shared" si="635"/>
        <v>0</v>
      </c>
      <c r="I8112" s="7"/>
      <c r="J8112">
        <v>-924.71500000000003</v>
      </c>
      <c r="K8112" s="8">
        <f t="shared" si="636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632"/>
        <v>-0.92471500000000006</v>
      </c>
      <c r="E8113" s="8">
        <f>K8142/1000</f>
        <v>-0.92471500000000006</v>
      </c>
      <c r="F8113" s="4">
        <f t="shared" si="633"/>
        <v>0</v>
      </c>
      <c r="G8113" s="4">
        <f t="shared" si="634"/>
        <v>0</v>
      </c>
      <c r="H8113" s="7">
        <f t="shared" si="635"/>
        <v>0</v>
      </c>
      <c r="I8113" s="7"/>
      <c r="J8113">
        <v>-2261.2600000000002</v>
      </c>
      <c r="K8113" s="8">
        <f t="shared" si="636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632"/>
        <v>-0.61187499999999995</v>
      </c>
      <c r="E8114" s="8">
        <f>K8143/1000</f>
        <v>-0.61187499999999995</v>
      </c>
      <c r="F8114" s="4">
        <f t="shared" si="633"/>
        <v>0</v>
      </c>
      <c r="G8114" s="4">
        <f t="shared" si="634"/>
        <v>0</v>
      </c>
      <c r="H8114" s="7">
        <f t="shared" si="635"/>
        <v>0</v>
      </c>
      <c r="I8114" s="7"/>
      <c r="J8114">
        <v>7852.38</v>
      </c>
      <c r="K8114" s="8">
        <f t="shared" si="636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632"/>
        <v>-0.61187499999999995</v>
      </c>
      <c r="E8115" s="8">
        <f>K8144/1000</f>
        <v>-0.61187499999999995</v>
      </c>
      <c r="F8115" s="4">
        <f t="shared" si="633"/>
        <v>0</v>
      </c>
      <c r="G8115" s="4">
        <f t="shared" si="634"/>
        <v>0</v>
      </c>
      <c r="H8115" s="7">
        <f t="shared" si="635"/>
        <v>0</v>
      </c>
      <c r="I8115" s="7"/>
      <c r="J8115">
        <v>25328.9</v>
      </c>
      <c r="K8115" s="8">
        <f t="shared" si="636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632"/>
        <v>-0.61187499999999995</v>
      </c>
      <c r="E8116" s="8">
        <f>K8145/1000</f>
        <v>-0.61187499999999995</v>
      </c>
      <c r="F8116" s="4">
        <f t="shared" si="633"/>
        <v>0</v>
      </c>
      <c r="G8116" s="4">
        <f t="shared" si="634"/>
        <v>0</v>
      </c>
      <c r="H8116" s="7">
        <f t="shared" si="635"/>
        <v>0</v>
      </c>
      <c r="I8116" s="7"/>
      <c r="J8116">
        <v>-924.71500000000003</v>
      </c>
      <c r="K8116" s="8">
        <f t="shared" si="636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632"/>
        <v>-0.61187499999999995</v>
      </c>
      <c r="E8117" s="8">
        <f>K8146/1000</f>
        <v>-0.61187499999999995</v>
      </c>
      <c r="F8117" s="4">
        <f t="shared" si="633"/>
        <v>0</v>
      </c>
      <c r="G8117" s="4">
        <f t="shared" si="634"/>
        <v>0</v>
      </c>
      <c r="H8117" s="7">
        <f t="shared" si="635"/>
        <v>0</v>
      </c>
      <c r="I8117" s="7"/>
      <c r="J8117">
        <v>-924.71500000000003</v>
      </c>
      <c r="K8117" s="8">
        <f t="shared" si="636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632"/>
        <v>-0.61187499999999995</v>
      </c>
      <c r="E8118" s="8">
        <f>K8147/1000</f>
        <v>-0.61187499999999995</v>
      </c>
      <c r="F8118" s="4">
        <f t="shared" si="633"/>
        <v>0</v>
      </c>
      <c r="G8118" s="4">
        <f t="shared" si="634"/>
        <v>0</v>
      </c>
      <c r="H8118" s="7">
        <f t="shared" si="635"/>
        <v>0</v>
      </c>
      <c r="I8118" s="7"/>
      <c r="J8118">
        <v>-924.71500000000003</v>
      </c>
      <c r="K8118" s="8">
        <f t="shared" si="636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632"/>
        <v>-0.61187499999999995</v>
      </c>
      <c r="E8119" s="8">
        <f>K8148/1000</f>
        <v>-0.61187499999999995</v>
      </c>
      <c r="F8119" s="4">
        <f t="shared" si="633"/>
        <v>0</v>
      </c>
      <c r="G8119" s="4">
        <f t="shared" si="634"/>
        <v>0</v>
      </c>
      <c r="H8119" s="7">
        <f t="shared" si="635"/>
        <v>0</v>
      </c>
      <c r="I8119" s="7"/>
      <c r="J8119">
        <v>-611.875</v>
      </c>
      <c r="K8119" s="8">
        <f t="shared" si="636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632"/>
        <v>-0.61187499999999995</v>
      </c>
      <c r="E8120" s="8">
        <f>K8149/1000</f>
        <v>-0.61187499999999995</v>
      </c>
      <c r="F8120" s="4">
        <f t="shared" si="633"/>
        <v>0</v>
      </c>
      <c r="G8120" s="4">
        <f t="shared" si="634"/>
        <v>0</v>
      </c>
      <c r="H8120" s="7">
        <f t="shared" si="635"/>
        <v>0</v>
      </c>
      <c r="I8120" s="7"/>
      <c r="J8120">
        <v>-611.875</v>
      </c>
      <c r="K8120" s="8">
        <f t="shared" si="636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632"/>
        <v>-0.61187499999999995</v>
      </c>
      <c r="E8121" s="8">
        <f>K8150/1000</f>
        <v>-0.61187499999999995</v>
      </c>
      <c r="F8121" s="4">
        <f t="shared" si="633"/>
        <v>0</v>
      </c>
      <c r="G8121" s="4">
        <f t="shared" si="634"/>
        <v>0</v>
      </c>
      <c r="H8121" s="7">
        <f t="shared" si="635"/>
        <v>0</v>
      </c>
      <c r="I8121" s="7"/>
      <c r="J8121">
        <v>-611.875</v>
      </c>
      <c r="K8121" s="8">
        <f t="shared" si="636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632"/>
        <v>-0.61187499999999995</v>
      </c>
      <c r="E8122" s="8">
        <f>K8151/1000</f>
        <v>-0.61187499999999995</v>
      </c>
      <c r="F8122" s="4">
        <f t="shared" si="633"/>
        <v>0</v>
      </c>
      <c r="G8122" s="4">
        <f t="shared" si="634"/>
        <v>0</v>
      </c>
      <c r="H8122" s="7">
        <f t="shared" si="635"/>
        <v>0</v>
      </c>
      <c r="I8122" s="7"/>
      <c r="J8122">
        <v>-611.875</v>
      </c>
      <c r="K8122" s="8">
        <f t="shared" si="636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632"/>
        <v>-0.61187499999999995</v>
      </c>
      <c r="E8123" s="8">
        <f>K8152/1000</f>
        <v>-0.61187499999999995</v>
      </c>
      <c r="F8123" s="4">
        <f t="shared" si="633"/>
        <v>0</v>
      </c>
      <c r="G8123" s="4">
        <f t="shared" si="634"/>
        <v>0</v>
      </c>
      <c r="H8123" s="7">
        <f t="shared" si="635"/>
        <v>0</v>
      </c>
      <c r="I8123" s="7"/>
      <c r="J8123">
        <v>-611.875</v>
      </c>
      <c r="K8123" s="8">
        <f t="shared" si="636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632"/>
        <v>-0.61187499999999995</v>
      </c>
      <c r="E8124" s="8">
        <f>K8153/1000</f>
        <v>-0.61187499999999995</v>
      </c>
      <c r="F8124" s="4">
        <f t="shared" si="633"/>
        <v>0</v>
      </c>
      <c r="G8124" s="4">
        <f t="shared" si="634"/>
        <v>0</v>
      </c>
      <c r="H8124" s="7">
        <f t="shared" si="635"/>
        <v>0</v>
      </c>
      <c r="I8124" s="7"/>
      <c r="J8124">
        <v>-611.875</v>
      </c>
      <c r="K8124" s="8">
        <f t="shared" si="636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632"/>
        <v>-0.61187499999999995</v>
      </c>
      <c r="E8125" s="8">
        <f>K8154/1000</f>
        <v>-0.61187499999999995</v>
      </c>
      <c r="F8125" s="4">
        <f t="shared" si="633"/>
        <v>0</v>
      </c>
      <c r="G8125" s="4">
        <f t="shared" si="634"/>
        <v>0</v>
      </c>
      <c r="H8125" s="7">
        <f t="shared" si="635"/>
        <v>0</v>
      </c>
      <c r="I8125" s="7"/>
      <c r="J8125">
        <v>-611.875</v>
      </c>
      <c r="K8125" s="8">
        <f t="shared" si="636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632"/>
        <v>-0.61187499999999995</v>
      </c>
      <c r="E8126" s="8">
        <f>K8155/1000</f>
        <v>-0.61187499999999995</v>
      </c>
      <c r="F8126" s="4">
        <f t="shared" si="633"/>
        <v>0</v>
      </c>
      <c r="G8126" s="4">
        <f t="shared" si="634"/>
        <v>0</v>
      </c>
      <c r="H8126" s="7">
        <f t="shared" si="635"/>
        <v>0</v>
      </c>
      <c r="I8126" s="7"/>
      <c r="J8126">
        <v>-611.875</v>
      </c>
      <c r="K8126" s="8">
        <f t="shared" si="636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632"/>
        <v>-1.0669200000000001</v>
      </c>
      <c r="E8127" s="8">
        <f>K8156/1000</f>
        <v>-1.0669200000000001</v>
      </c>
      <c r="F8127" s="4">
        <f t="shared" si="633"/>
        <v>0</v>
      </c>
      <c r="G8127" s="4">
        <f t="shared" si="634"/>
        <v>0</v>
      </c>
      <c r="H8127" s="7">
        <f t="shared" si="635"/>
        <v>0</v>
      </c>
      <c r="I8127" s="7"/>
      <c r="J8127">
        <v>-611.875</v>
      </c>
      <c r="K8127" s="8">
        <f t="shared" si="636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632"/>
        <v>-1.0669200000000001</v>
      </c>
      <c r="E8128" s="8">
        <f>K8157/1000</f>
        <v>-1.0669200000000001</v>
      </c>
      <c r="F8128" s="4">
        <f t="shared" si="633"/>
        <v>0</v>
      </c>
      <c r="G8128" s="4">
        <f t="shared" si="634"/>
        <v>0</v>
      </c>
      <c r="H8128" s="7">
        <f t="shared" si="635"/>
        <v>0</v>
      </c>
      <c r="I8128" s="7"/>
      <c r="J8128">
        <v>-611.875</v>
      </c>
      <c r="K8128" s="8">
        <f t="shared" si="636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632"/>
        <v>-2.9205300000000003</v>
      </c>
      <c r="E8129" s="8">
        <f>K8158/1000</f>
        <v>-2.91798</v>
      </c>
      <c r="F8129" s="4">
        <f t="shared" si="633"/>
        <v>2.5500000000002743E-3</v>
      </c>
      <c r="G8129" s="4">
        <f t="shared" si="634"/>
        <v>2.5500000000002743E-3</v>
      </c>
      <c r="H8129" s="7">
        <f t="shared" si="635"/>
        <v>6.5025000000013985E-6</v>
      </c>
      <c r="I8129" s="7"/>
      <c r="J8129">
        <v>-611.875</v>
      </c>
      <c r="K8129" s="8">
        <f t="shared" si="636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632"/>
        <v>112.773</v>
      </c>
      <c r="E8130" s="8">
        <f>K8159/1000</f>
        <v>112.32599999999999</v>
      </c>
      <c r="F8130" s="4">
        <f t="shared" si="633"/>
        <v>-0.44700000000000273</v>
      </c>
      <c r="G8130" s="4">
        <f t="shared" si="634"/>
        <v>0.44700000000000273</v>
      </c>
      <c r="H8130" s="7">
        <f t="shared" si="635"/>
        <v>0.19980900000000243</v>
      </c>
      <c r="I8130" s="7"/>
      <c r="J8130">
        <v>-611.875</v>
      </c>
      <c r="K8130" s="8">
        <f t="shared" si="636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632"/>
        <v>113.614</v>
      </c>
      <c r="E8131" s="8">
        <f>K8160/1000</f>
        <v>113.768</v>
      </c>
      <c r="F8131" s="4">
        <f t="shared" si="633"/>
        <v>0.15399999999999636</v>
      </c>
      <c r="G8131" s="4">
        <f t="shared" si="634"/>
        <v>0.15399999999999636</v>
      </c>
      <c r="H8131" s="7">
        <f t="shared" si="635"/>
        <v>2.371599999999888E-2</v>
      </c>
      <c r="I8131" s="7"/>
      <c r="J8131">
        <v>-611.875</v>
      </c>
      <c r="K8131" s="8">
        <f t="shared" si="636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632"/>
        <v>113.80500000000001</v>
      </c>
      <c r="E8132" s="8">
        <f>K8161/1000</f>
        <v>114.151</v>
      </c>
      <c r="F8132" s="4">
        <f t="shared" si="633"/>
        <v>0.34599999999998943</v>
      </c>
      <c r="G8132" s="4">
        <f t="shared" si="634"/>
        <v>0.34599999999998943</v>
      </c>
      <c r="H8132" s="7">
        <f t="shared" si="635"/>
        <v>0.11971599999999269</v>
      </c>
      <c r="I8132" s="7"/>
      <c r="J8132">
        <v>-1066.92</v>
      </c>
      <c r="K8132" s="8">
        <f t="shared" si="636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632"/>
        <v>112.94499999999999</v>
      </c>
      <c r="E8133" s="8">
        <f>K8162/1000</f>
        <v>113.277</v>
      </c>
      <c r="F8133" s="4">
        <f t="shared" si="633"/>
        <v>0.33200000000000784</v>
      </c>
      <c r="G8133" s="4">
        <f t="shared" si="634"/>
        <v>0.33200000000000784</v>
      </c>
      <c r="H8133" s="7">
        <f t="shared" si="635"/>
        <v>0.11022400000000521</v>
      </c>
      <c r="I8133" s="7"/>
      <c r="J8133">
        <v>-1066.92</v>
      </c>
      <c r="K8133" s="8">
        <f t="shared" si="636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632"/>
        <v>112.66800000000001</v>
      </c>
      <c r="E8134" s="8">
        <f>K8163/1000</f>
        <v>113.001</v>
      </c>
      <c r="F8134" s="4">
        <f t="shared" si="633"/>
        <v>0.33299999999999841</v>
      </c>
      <c r="G8134" s="4">
        <f t="shared" si="634"/>
        <v>0.33299999999999841</v>
      </c>
      <c r="H8134" s="7">
        <f t="shared" si="635"/>
        <v>0.11088899999999895</v>
      </c>
      <c r="I8134" s="7"/>
      <c r="J8134">
        <v>-1066.92</v>
      </c>
      <c r="K8134" s="8">
        <f t="shared" si="636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632"/>
        <v>100.139</v>
      </c>
      <c r="E8135" s="8">
        <f>K8164/1000</f>
        <v>102.864</v>
      </c>
      <c r="F8135" s="4">
        <f t="shared" si="633"/>
        <v>2.7250000000000085</v>
      </c>
      <c r="G8135" s="4">
        <f t="shared" si="634"/>
        <v>2.7250000000000085</v>
      </c>
      <c r="H8135" s="7">
        <f t="shared" si="635"/>
        <v>7.4256250000000463</v>
      </c>
      <c r="I8135" s="7"/>
      <c r="J8135">
        <v>-924.71500000000003</v>
      </c>
      <c r="K8135" s="8">
        <f t="shared" si="636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632"/>
        <v>45.554300000000005</v>
      </c>
      <c r="E8136" s="8">
        <f>K8165/1000</f>
        <v>47.461100000000002</v>
      </c>
      <c r="F8136" s="4">
        <f t="shared" si="633"/>
        <v>1.9067999999999969</v>
      </c>
      <c r="G8136" s="4">
        <f t="shared" si="634"/>
        <v>1.9067999999999969</v>
      </c>
      <c r="H8136" s="7">
        <f t="shared" si="635"/>
        <v>3.6358862399999885</v>
      </c>
      <c r="I8136" s="7"/>
      <c r="J8136">
        <v>-924.71500000000003</v>
      </c>
      <c r="K8136" s="8">
        <f t="shared" si="636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637">C8137/1000</f>
        <v>-0.92471500000000006</v>
      </c>
      <c r="E8137" s="8">
        <f>K8166/1000</f>
        <v>-0.92471500000000006</v>
      </c>
      <c r="F8137" s="4">
        <f t="shared" ref="F8137:F8200" si="638">(E8137- D8137)</f>
        <v>0</v>
      </c>
      <c r="G8137" s="4">
        <f t="shared" ref="G8137:G8200" si="639">ABS(F8137)</f>
        <v>0</v>
      </c>
      <c r="H8137" s="7">
        <f t="shared" ref="H8137:H8200" si="640">(G8137^2)</f>
        <v>0</v>
      </c>
      <c r="I8137" s="7"/>
      <c r="J8137">
        <v>-924.71500000000003</v>
      </c>
      <c r="K8137" s="8">
        <f t="shared" si="636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637"/>
        <v>-0.61187499999999995</v>
      </c>
      <c r="E8138" s="8">
        <f>K8167/1000</f>
        <v>-0.61187499999999995</v>
      </c>
      <c r="F8138" s="4">
        <f t="shared" si="638"/>
        <v>0</v>
      </c>
      <c r="G8138" s="4">
        <f t="shared" si="639"/>
        <v>0</v>
      </c>
      <c r="H8138" s="7">
        <f t="shared" si="640"/>
        <v>0</v>
      </c>
      <c r="I8138" s="7"/>
      <c r="J8138">
        <v>-924.71500000000003</v>
      </c>
      <c r="K8138" s="8">
        <f t="shared" si="636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637"/>
        <v>-0.61187499999999995</v>
      </c>
      <c r="E8139" s="8">
        <f>K8168/1000</f>
        <v>-0.61187499999999995</v>
      </c>
      <c r="F8139" s="4">
        <f t="shared" si="638"/>
        <v>0</v>
      </c>
      <c r="G8139" s="4">
        <f t="shared" si="639"/>
        <v>0</v>
      </c>
      <c r="H8139" s="7">
        <f t="shared" si="640"/>
        <v>0</v>
      </c>
      <c r="I8139" s="7"/>
      <c r="J8139">
        <v>-924.71500000000003</v>
      </c>
      <c r="K8139" s="8">
        <f t="shared" si="636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637"/>
        <v>-0.61187499999999995</v>
      </c>
      <c r="E8140" s="8">
        <f>K8169/1000</f>
        <v>-0.61187499999999995</v>
      </c>
      <c r="F8140" s="4">
        <f t="shared" si="638"/>
        <v>0</v>
      </c>
      <c r="G8140" s="4">
        <f t="shared" si="639"/>
        <v>0</v>
      </c>
      <c r="H8140" s="7">
        <f t="shared" si="640"/>
        <v>0</v>
      </c>
      <c r="I8140" s="7"/>
      <c r="J8140">
        <v>-924.71500000000003</v>
      </c>
      <c r="K8140" s="8">
        <f t="shared" si="636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637"/>
        <v>-0.61187499999999995</v>
      </c>
      <c r="E8141" s="8">
        <f>K8170/1000</f>
        <v>-0.61187499999999995</v>
      </c>
      <c r="F8141" s="4">
        <f t="shared" si="638"/>
        <v>0</v>
      </c>
      <c r="G8141" s="4">
        <f t="shared" si="639"/>
        <v>0</v>
      </c>
      <c r="H8141" s="7">
        <f t="shared" si="640"/>
        <v>0</v>
      </c>
      <c r="I8141" s="7"/>
      <c r="J8141">
        <v>-924.71500000000003</v>
      </c>
      <c r="K8141" s="8">
        <f t="shared" si="636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637"/>
        <v>-0.61187499999999995</v>
      </c>
      <c r="E8142" s="8">
        <f>K8171/1000</f>
        <v>-0.61187499999999995</v>
      </c>
      <c r="F8142" s="4">
        <f t="shared" si="638"/>
        <v>0</v>
      </c>
      <c r="G8142" s="4">
        <f t="shared" si="639"/>
        <v>0</v>
      </c>
      <c r="H8142" s="7">
        <f t="shared" si="640"/>
        <v>0</v>
      </c>
      <c r="I8142" s="7"/>
      <c r="J8142">
        <v>-924.71500000000003</v>
      </c>
      <c r="K8142" s="8">
        <f t="shared" si="636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637"/>
        <v>-0.61187499999999995</v>
      </c>
      <c r="E8143" s="8">
        <f>K8172/1000</f>
        <v>-0.61187499999999995</v>
      </c>
      <c r="F8143" s="4">
        <f t="shared" si="638"/>
        <v>0</v>
      </c>
      <c r="G8143" s="4">
        <f t="shared" si="639"/>
        <v>0</v>
      </c>
      <c r="H8143" s="7">
        <f t="shared" si="640"/>
        <v>0</v>
      </c>
      <c r="I8143" s="7"/>
      <c r="J8143">
        <v>-611.875</v>
      </c>
      <c r="K8143" s="8">
        <f t="shared" si="636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637"/>
        <v>-0.61187499999999995</v>
      </c>
      <c r="E8144" s="8">
        <f>K8173/1000</f>
        <v>-0.61187499999999995</v>
      </c>
      <c r="F8144" s="4">
        <f t="shared" si="638"/>
        <v>0</v>
      </c>
      <c r="G8144" s="4">
        <f t="shared" si="639"/>
        <v>0</v>
      </c>
      <c r="H8144" s="7">
        <f t="shared" si="640"/>
        <v>0</v>
      </c>
      <c r="I8144" s="7"/>
      <c r="J8144">
        <v>-611.875</v>
      </c>
      <c r="K8144" s="8">
        <f t="shared" si="636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637"/>
        <v>-0.61187499999999995</v>
      </c>
      <c r="E8145" s="8">
        <f>K8174/1000</f>
        <v>-0.61187499999999995</v>
      </c>
      <c r="F8145" s="4">
        <f t="shared" si="638"/>
        <v>0</v>
      </c>
      <c r="G8145" s="4">
        <f t="shared" si="639"/>
        <v>0</v>
      </c>
      <c r="H8145" s="7">
        <f t="shared" si="640"/>
        <v>0</v>
      </c>
      <c r="I8145" s="7"/>
      <c r="J8145">
        <v>-611.875</v>
      </c>
      <c r="K8145" s="8">
        <f t="shared" si="636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637"/>
        <v>-0.61187499999999995</v>
      </c>
      <c r="E8146" s="8">
        <f>K8175/1000</f>
        <v>-0.61187499999999995</v>
      </c>
      <c r="F8146" s="4">
        <f t="shared" si="638"/>
        <v>0</v>
      </c>
      <c r="G8146" s="4">
        <f t="shared" si="639"/>
        <v>0</v>
      </c>
      <c r="H8146" s="7">
        <f t="shared" si="640"/>
        <v>0</v>
      </c>
      <c r="I8146" s="7"/>
      <c r="J8146">
        <v>-611.875</v>
      </c>
      <c r="K8146" s="8">
        <f t="shared" si="636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637"/>
        <v>-0.61187499999999995</v>
      </c>
      <c r="E8147" s="8">
        <f>K8176/1000</f>
        <v>-0.61187499999999995</v>
      </c>
      <c r="F8147" s="4">
        <f t="shared" si="638"/>
        <v>0</v>
      </c>
      <c r="G8147" s="4">
        <f t="shared" si="639"/>
        <v>0</v>
      </c>
      <c r="H8147" s="7">
        <f t="shared" si="640"/>
        <v>0</v>
      </c>
      <c r="I8147" s="7"/>
      <c r="J8147">
        <v>-611.875</v>
      </c>
      <c r="K8147" s="8">
        <f t="shared" si="636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637"/>
        <v>-0.61187499999999995</v>
      </c>
      <c r="E8148" s="8">
        <f>K8177/1000</f>
        <v>-0.61187499999999995</v>
      </c>
      <c r="F8148" s="4">
        <f t="shared" si="638"/>
        <v>0</v>
      </c>
      <c r="G8148" s="4">
        <f t="shared" si="639"/>
        <v>0</v>
      </c>
      <c r="H8148" s="7">
        <f t="shared" si="640"/>
        <v>0</v>
      </c>
      <c r="I8148" s="7"/>
      <c r="J8148">
        <v>-611.875</v>
      </c>
      <c r="K8148" s="8">
        <f t="shared" si="636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637"/>
        <v>-0.61187499999999995</v>
      </c>
      <c r="E8149" s="8">
        <f>K8178/1000</f>
        <v>-0.61187499999999995</v>
      </c>
      <c r="F8149" s="4">
        <f t="shared" si="638"/>
        <v>0</v>
      </c>
      <c r="G8149" s="4">
        <f t="shared" si="639"/>
        <v>0</v>
      </c>
      <c r="H8149" s="7">
        <f t="shared" si="640"/>
        <v>0</v>
      </c>
      <c r="I8149" s="7"/>
      <c r="J8149">
        <v>-611.875</v>
      </c>
      <c r="K8149" s="8">
        <f t="shared" si="636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637"/>
        <v>-0.61187499999999995</v>
      </c>
      <c r="E8150" s="8">
        <f>K8179/1000</f>
        <v>-0.61187499999999995</v>
      </c>
      <c r="F8150" s="4">
        <f t="shared" si="638"/>
        <v>0</v>
      </c>
      <c r="G8150" s="4">
        <f t="shared" si="639"/>
        <v>0</v>
      </c>
      <c r="H8150" s="7">
        <f t="shared" si="640"/>
        <v>0</v>
      </c>
      <c r="I8150" s="7"/>
      <c r="J8150">
        <v>-611.875</v>
      </c>
      <c r="K8150" s="8">
        <f t="shared" si="636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637"/>
        <v>-1.0669200000000001</v>
      </c>
      <c r="E8151" s="8">
        <f>K8180/1000</f>
        <v>-1.0669200000000001</v>
      </c>
      <c r="F8151" s="4">
        <f t="shared" si="638"/>
        <v>0</v>
      </c>
      <c r="G8151" s="4">
        <f t="shared" si="639"/>
        <v>0</v>
      </c>
      <c r="H8151" s="7">
        <f t="shared" si="640"/>
        <v>0</v>
      </c>
      <c r="I8151" s="7"/>
      <c r="J8151">
        <v>-611.875</v>
      </c>
      <c r="K8151" s="8">
        <f t="shared" si="636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637"/>
        <v>-1.0669200000000001</v>
      </c>
      <c r="E8152" s="8">
        <f>K8181/1000</f>
        <v>-1.0669200000000001</v>
      </c>
      <c r="F8152" s="4">
        <f t="shared" si="638"/>
        <v>0</v>
      </c>
      <c r="G8152" s="4">
        <f t="shared" si="639"/>
        <v>0</v>
      </c>
      <c r="H8152" s="7">
        <f t="shared" si="640"/>
        <v>0</v>
      </c>
      <c r="I8152" s="7"/>
      <c r="J8152">
        <v>-611.875</v>
      </c>
      <c r="K8152" s="8">
        <f t="shared" si="636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637"/>
        <v>-2.4563000000000001</v>
      </c>
      <c r="E8153" s="8">
        <f>K8182/1000</f>
        <v>-2.4546999999999999</v>
      </c>
      <c r="F8153" s="4">
        <f t="shared" si="638"/>
        <v>1.6000000000002679E-3</v>
      </c>
      <c r="G8153" s="4">
        <f t="shared" si="639"/>
        <v>1.6000000000002679E-3</v>
      </c>
      <c r="H8153" s="7">
        <f t="shared" si="640"/>
        <v>2.5600000000008573E-6</v>
      </c>
      <c r="I8153" s="7"/>
      <c r="J8153">
        <v>-611.875</v>
      </c>
      <c r="K8153" s="8">
        <f t="shared" si="636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637"/>
        <v>102.038</v>
      </c>
      <c r="E8154" s="8">
        <f>K8183/1000</f>
        <v>101.98</v>
      </c>
      <c r="F8154" s="4">
        <f t="shared" si="638"/>
        <v>-5.7999999999992724E-2</v>
      </c>
      <c r="G8154" s="4">
        <f t="shared" si="639"/>
        <v>5.7999999999992724E-2</v>
      </c>
      <c r="H8154" s="7">
        <f t="shared" si="640"/>
        <v>3.3639999999991559E-3</v>
      </c>
      <c r="I8154" s="7"/>
      <c r="J8154">
        <v>-611.875</v>
      </c>
      <c r="K8154" s="8">
        <f t="shared" si="636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637"/>
        <v>114.324</v>
      </c>
      <c r="E8155" s="8">
        <f>K8184/1000</f>
        <v>114.499</v>
      </c>
      <c r="F8155" s="4">
        <f t="shared" si="638"/>
        <v>0.17499999999999716</v>
      </c>
      <c r="G8155" s="4">
        <f t="shared" si="639"/>
        <v>0.17499999999999716</v>
      </c>
      <c r="H8155" s="7">
        <f t="shared" si="640"/>
        <v>3.0624999999999004E-2</v>
      </c>
      <c r="I8155" s="7"/>
      <c r="J8155">
        <v>-611.875</v>
      </c>
      <c r="K8155" s="8">
        <f t="shared" si="636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637"/>
        <v>113.33199999999999</v>
      </c>
      <c r="E8156" s="8">
        <f>K8185/1000</f>
        <v>113.729</v>
      </c>
      <c r="F8156" s="4">
        <f t="shared" si="638"/>
        <v>0.39700000000000557</v>
      </c>
      <c r="G8156" s="4">
        <f t="shared" si="639"/>
        <v>0.39700000000000557</v>
      </c>
      <c r="H8156" s="7">
        <f t="shared" si="640"/>
        <v>0.15760900000000441</v>
      </c>
      <c r="I8156" s="7"/>
      <c r="J8156">
        <v>-1066.92</v>
      </c>
      <c r="K8156" s="8">
        <f t="shared" si="636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637"/>
        <v>113.004</v>
      </c>
      <c r="E8157" s="8">
        <f>K8186/1000</f>
        <v>113.29</v>
      </c>
      <c r="F8157" s="4">
        <f t="shared" si="638"/>
        <v>0.28600000000000136</v>
      </c>
      <c r="G8157" s="4">
        <f t="shared" si="639"/>
        <v>0.28600000000000136</v>
      </c>
      <c r="H8157" s="7">
        <f t="shared" si="640"/>
        <v>8.1796000000000785E-2</v>
      </c>
      <c r="I8157" s="7"/>
      <c r="J8157">
        <v>-1066.92</v>
      </c>
      <c r="K8157" s="8">
        <f t="shared" si="636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637"/>
        <v>112.60899999999999</v>
      </c>
      <c r="E8158" s="8">
        <f>K8187/1000</f>
        <v>112.99</v>
      </c>
      <c r="F8158" s="4">
        <f t="shared" si="638"/>
        <v>0.38100000000000023</v>
      </c>
      <c r="G8158" s="4">
        <f t="shared" si="639"/>
        <v>0.38100000000000023</v>
      </c>
      <c r="H8158" s="7">
        <f t="shared" si="640"/>
        <v>0.14516100000000018</v>
      </c>
      <c r="I8158" s="7"/>
      <c r="J8158">
        <v>-2917.98</v>
      </c>
      <c r="K8158" s="8">
        <f t="shared" si="636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637"/>
        <v>95.262199999999993</v>
      </c>
      <c r="E8159" s="8">
        <f>K8188/1000</f>
        <v>97.964600000000004</v>
      </c>
      <c r="F8159" s="4">
        <f t="shared" si="638"/>
        <v>2.7024000000000115</v>
      </c>
      <c r="G8159" s="4">
        <f t="shared" si="639"/>
        <v>2.7024000000000115</v>
      </c>
      <c r="H8159" s="7">
        <f t="shared" si="640"/>
        <v>7.3029657600000624</v>
      </c>
      <c r="I8159" s="7"/>
      <c r="J8159">
        <v>112326</v>
      </c>
      <c r="K8159" s="8">
        <f t="shared" si="636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637"/>
        <v>40.819499999999998</v>
      </c>
      <c r="E8160" s="8">
        <f>K8189/1000</f>
        <v>42.186300000000003</v>
      </c>
      <c r="F8160" s="4">
        <f t="shared" si="638"/>
        <v>1.3668000000000049</v>
      </c>
      <c r="G8160" s="4">
        <f t="shared" si="639"/>
        <v>1.3668000000000049</v>
      </c>
      <c r="H8160" s="7">
        <f t="shared" si="640"/>
        <v>1.8681422400000134</v>
      </c>
      <c r="I8160" s="7"/>
      <c r="J8160">
        <v>113768</v>
      </c>
      <c r="K8160" s="8">
        <f t="shared" si="636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637"/>
        <v>-0.92471500000000006</v>
      </c>
      <c r="E8161" s="8">
        <f>K8190/1000</f>
        <v>-0.92471500000000006</v>
      </c>
      <c r="F8161" s="4">
        <f t="shared" si="638"/>
        <v>0</v>
      </c>
      <c r="G8161" s="4">
        <f t="shared" si="639"/>
        <v>0</v>
      </c>
      <c r="H8161" s="7">
        <f t="shared" si="640"/>
        <v>0</v>
      </c>
      <c r="I8161" s="7"/>
      <c r="J8161">
        <v>114151</v>
      </c>
      <c r="K8161" s="8">
        <f t="shared" si="636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637"/>
        <v>-0.61187499999999995</v>
      </c>
      <c r="E8162" s="8">
        <f>K8191/1000</f>
        <v>-0.61187499999999995</v>
      </c>
      <c r="F8162" s="4">
        <f t="shared" si="638"/>
        <v>0</v>
      </c>
      <c r="G8162" s="4">
        <f t="shared" si="639"/>
        <v>0</v>
      </c>
      <c r="H8162" s="7">
        <f t="shared" si="640"/>
        <v>0</v>
      </c>
      <c r="I8162" s="7"/>
      <c r="J8162">
        <v>113277</v>
      </c>
      <c r="K8162" s="8">
        <f t="shared" si="636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637"/>
        <v>-0.61187499999999995</v>
      </c>
      <c r="E8163" s="8">
        <f>K8192/1000</f>
        <v>-0.61187499999999995</v>
      </c>
      <c r="F8163" s="4">
        <f t="shared" si="638"/>
        <v>0</v>
      </c>
      <c r="G8163" s="4">
        <f t="shared" si="639"/>
        <v>0</v>
      </c>
      <c r="H8163" s="7">
        <f t="shared" si="640"/>
        <v>0</v>
      </c>
      <c r="I8163" s="7"/>
      <c r="J8163">
        <v>113001</v>
      </c>
      <c r="K8163" s="8">
        <f t="shared" si="636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637"/>
        <v>-0.61187499999999995</v>
      </c>
      <c r="E8164" s="8">
        <f>K8193/1000</f>
        <v>-0.61187499999999995</v>
      </c>
      <c r="F8164" s="4">
        <f t="shared" si="638"/>
        <v>0</v>
      </c>
      <c r="G8164" s="4">
        <f t="shared" si="639"/>
        <v>0</v>
      </c>
      <c r="H8164" s="7">
        <f t="shared" si="640"/>
        <v>0</v>
      </c>
      <c r="I8164" s="7"/>
      <c r="J8164">
        <v>102864</v>
      </c>
      <c r="K8164" s="8">
        <f t="shared" si="636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637"/>
        <v>-0.61187499999999995</v>
      </c>
      <c r="E8165" s="8">
        <f>K8194/1000</f>
        <v>-0.61187499999999995</v>
      </c>
      <c r="F8165" s="4">
        <f t="shared" si="638"/>
        <v>0</v>
      </c>
      <c r="G8165" s="4">
        <f t="shared" si="639"/>
        <v>0</v>
      </c>
      <c r="H8165" s="7">
        <f t="shared" si="640"/>
        <v>0</v>
      </c>
      <c r="I8165" s="7"/>
      <c r="J8165">
        <v>47461.1</v>
      </c>
      <c r="K8165" s="8">
        <f t="shared" si="636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637"/>
        <v>-0.61187499999999995</v>
      </c>
      <c r="E8166" s="8">
        <f>K8195/1000</f>
        <v>-0.61187499999999995</v>
      </c>
      <c r="F8166" s="4">
        <f t="shared" si="638"/>
        <v>0</v>
      </c>
      <c r="G8166" s="4">
        <f t="shared" si="639"/>
        <v>0</v>
      </c>
      <c r="H8166" s="7">
        <f t="shared" si="640"/>
        <v>0</v>
      </c>
      <c r="I8166" s="7"/>
      <c r="J8166">
        <v>-924.71500000000003</v>
      </c>
      <c r="K8166" s="8">
        <f t="shared" si="636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637"/>
        <v>-0.61187499999999995</v>
      </c>
      <c r="E8167" s="8">
        <f>K8196/1000</f>
        <v>-0.61187499999999995</v>
      </c>
      <c r="F8167" s="4">
        <f t="shared" si="638"/>
        <v>0</v>
      </c>
      <c r="G8167" s="4">
        <f t="shared" si="639"/>
        <v>0</v>
      </c>
      <c r="H8167" s="7">
        <f t="shared" si="640"/>
        <v>0</v>
      </c>
      <c r="I8167" s="7"/>
      <c r="J8167">
        <v>-611.875</v>
      </c>
      <c r="K8167" s="8">
        <f t="shared" si="636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637"/>
        <v>-0.61187499999999995</v>
      </c>
      <c r="E8168" s="8">
        <f>K8197/1000</f>
        <v>-0.61187499999999995</v>
      </c>
      <c r="F8168" s="4">
        <f t="shared" si="638"/>
        <v>0</v>
      </c>
      <c r="G8168" s="4">
        <f t="shared" si="639"/>
        <v>0</v>
      </c>
      <c r="H8168" s="7">
        <f t="shared" si="640"/>
        <v>0</v>
      </c>
      <c r="I8168" s="7"/>
      <c r="J8168">
        <v>-611.875</v>
      </c>
      <c r="K8168" s="8">
        <f t="shared" si="636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637"/>
        <v>-0.61187499999999995</v>
      </c>
      <c r="E8169" s="8">
        <f>K8198/1000</f>
        <v>-0.61187499999999995</v>
      </c>
      <c r="F8169" s="4">
        <f t="shared" si="638"/>
        <v>0</v>
      </c>
      <c r="G8169" s="4">
        <f t="shared" si="639"/>
        <v>0</v>
      </c>
      <c r="H8169" s="7">
        <f t="shared" si="640"/>
        <v>0</v>
      </c>
      <c r="I8169" s="7"/>
      <c r="J8169">
        <v>-611.875</v>
      </c>
      <c r="K8169" s="8">
        <f t="shared" si="636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637"/>
        <v>-0.61187499999999995</v>
      </c>
      <c r="E8170" s="8">
        <f>K8199/1000</f>
        <v>-0.61187499999999995</v>
      </c>
      <c r="F8170" s="4">
        <f t="shared" si="638"/>
        <v>0</v>
      </c>
      <c r="G8170" s="4">
        <f t="shared" si="639"/>
        <v>0</v>
      </c>
      <c r="H8170" s="7">
        <f t="shared" si="640"/>
        <v>0</v>
      </c>
      <c r="I8170" s="7"/>
      <c r="J8170">
        <v>-611.875</v>
      </c>
      <c r="K8170" s="8">
        <f t="shared" si="636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637"/>
        <v>-0.61187499999999995</v>
      </c>
      <c r="E8171" s="8">
        <f>K8200/1000</f>
        <v>-0.61187499999999995</v>
      </c>
      <c r="F8171" s="4">
        <f t="shared" si="638"/>
        <v>0</v>
      </c>
      <c r="G8171" s="4">
        <f t="shared" si="639"/>
        <v>0</v>
      </c>
      <c r="H8171" s="7">
        <f t="shared" si="640"/>
        <v>0</v>
      </c>
      <c r="I8171" s="7"/>
      <c r="J8171">
        <v>-611.875</v>
      </c>
      <c r="K8171" s="8">
        <f t="shared" si="636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637"/>
        <v>-0.61187499999999995</v>
      </c>
      <c r="E8172" s="8">
        <f>K8201/1000</f>
        <v>-0.61187499999999995</v>
      </c>
      <c r="F8172" s="4">
        <f t="shared" si="638"/>
        <v>0</v>
      </c>
      <c r="G8172" s="4">
        <f t="shared" si="639"/>
        <v>0</v>
      </c>
      <c r="H8172" s="7">
        <f t="shared" si="640"/>
        <v>0</v>
      </c>
      <c r="I8172" s="7"/>
      <c r="J8172">
        <v>-611.875</v>
      </c>
      <c r="K8172" s="8">
        <f t="shared" ref="K8172:K8235" si="641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637"/>
        <v>-0.61187499999999995</v>
      </c>
      <c r="E8173" s="8">
        <f>K8202/1000</f>
        <v>-0.61187499999999995</v>
      </c>
      <c r="F8173" s="4">
        <f t="shared" si="638"/>
        <v>0</v>
      </c>
      <c r="G8173" s="4">
        <f t="shared" si="639"/>
        <v>0</v>
      </c>
      <c r="H8173" s="7">
        <f t="shared" si="640"/>
        <v>0</v>
      </c>
      <c r="I8173" s="7"/>
      <c r="J8173">
        <v>-611.875</v>
      </c>
      <c r="K8173" s="8">
        <f t="shared" si="641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637"/>
        <v>-0.61187499999999995</v>
      </c>
      <c r="E8174" s="8">
        <f>K8203/1000</f>
        <v>-0.61187499999999995</v>
      </c>
      <c r="F8174" s="4">
        <f t="shared" si="638"/>
        <v>0</v>
      </c>
      <c r="G8174" s="4">
        <f t="shared" si="639"/>
        <v>0</v>
      </c>
      <c r="H8174" s="7">
        <f t="shared" si="640"/>
        <v>0</v>
      </c>
      <c r="I8174" s="7"/>
      <c r="J8174">
        <v>-611.875</v>
      </c>
      <c r="K8174" s="8">
        <f t="shared" si="641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637"/>
        <v>-1.0669200000000001</v>
      </c>
      <c r="E8175" s="8">
        <f>K8204/1000</f>
        <v>-1.0669200000000001</v>
      </c>
      <c r="F8175" s="4">
        <f t="shared" si="638"/>
        <v>0</v>
      </c>
      <c r="G8175" s="4">
        <f t="shared" si="639"/>
        <v>0</v>
      </c>
      <c r="H8175" s="7">
        <f t="shared" si="640"/>
        <v>0</v>
      </c>
      <c r="I8175" s="7"/>
      <c r="J8175">
        <v>-611.875</v>
      </c>
      <c r="K8175" s="8">
        <f t="shared" si="641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637"/>
        <v>-1.0669200000000001</v>
      </c>
      <c r="E8176" s="8">
        <f>K8205/1000</f>
        <v>-1.0669200000000001</v>
      </c>
      <c r="F8176" s="4">
        <f t="shared" si="638"/>
        <v>0</v>
      </c>
      <c r="G8176" s="4">
        <f t="shared" si="639"/>
        <v>0</v>
      </c>
      <c r="H8176" s="7">
        <f t="shared" si="640"/>
        <v>0</v>
      </c>
      <c r="I8176" s="7"/>
      <c r="J8176">
        <v>-611.875</v>
      </c>
      <c r="K8176" s="8">
        <f t="shared" si="641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637"/>
        <v>8.502930000000001</v>
      </c>
      <c r="E8177" s="8">
        <f>K8206/1000</f>
        <v>7.8677200000000003</v>
      </c>
      <c r="F8177" s="4">
        <f t="shared" si="638"/>
        <v>-0.63521000000000072</v>
      </c>
      <c r="G8177" s="4">
        <f t="shared" si="639"/>
        <v>0.63521000000000072</v>
      </c>
      <c r="H8177" s="7">
        <f t="shared" si="640"/>
        <v>0.40349174410000094</v>
      </c>
      <c r="I8177" s="7"/>
      <c r="J8177">
        <v>-611.875</v>
      </c>
      <c r="K8177" s="8">
        <f t="shared" si="641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637"/>
        <v>113.134</v>
      </c>
      <c r="E8178" s="8">
        <f>K8207/1000</f>
        <v>112.5</v>
      </c>
      <c r="F8178" s="4">
        <f t="shared" si="638"/>
        <v>-0.63400000000000034</v>
      </c>
      <c r="G8178" s="4">
        <f t="shared" si="639"/>
        <v>0.63400000000000034</v>
      </c>
      <c r="H8178" s="7">
        <f t="shared" si="640"/>
        <v>0.40195600000000042</v>
      </c>
      <c r="I8178" s="7"/>
      <c r="J8178">
        <v>-611.875</v>
      </c>
      <c r="K8178" s="8">
        <f t="shared" si="641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637"/>
        <v>114.24</v>
      </c>
      <c r="E8179" s="8">
        <f>K8208/1000</f>
        <v>114.42</v>
      </c>
      <c r="F8179" s="4">
        <f t="shared" si="638"/>
        <v>0.18000000000000682</v>
      </c>
      <c r="G8179" s="4">
        <f t="shared" si="639"/>
        <v>0.18000000000000682</v>
      </c>
      <c r="H8179" s="7">
        <f t="shared" si="640"/>
        <v>3.2400000000002455E-2</v>
      </c>
      <c r="I8179" s="7"/>
      <c r="J8179">
        <v>-611.875</v>
      </c>
      <c r="K8179" s="8">
        <f t="shared" si="641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637"/>
        <v>105.145</v>
      </c>
      <c r="E8180" s="8">
        <f>K8209/1000</f>
        <v>105.331</v>
      </c>
      <c r="F8180" s="4">
        <f t="shared" si="638"/>
        <v>0.18600000000000705</v>
      </c>
      <c r="G8180" s="4">
        <f t="shared" si="639"/>
        <v>0.18600000000000705</v>
      </c>
      <c r="H8180" s="7">
        <f t="shared" si="640"/>
        <v>3.4596000000002625E-2</v>
      </c>
      <c r="I8180" s="7"/>
      <c r="J8180">
        <v>-1066.92</v>
      </c>
      <c r="K8180" s="8">
        <f t="shared" si="641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637"/>
        <v>112.517</v>
      </c>
      <c r="E8181" s="8">
        <f>K8210/1000</f>
        <v>112.851</v>
      </c>
      <c r="F8181" s="4">
        <f t="shared" si="638"/>
        <v>0.33400000000000318</v>
      </c>
      <c r="G8181" s="4">
        <f t="shared" si="639"/>
        <v>0.33400000000000318</v>
      </c>
      <c r="H8181" s="7">
        <f t="shared" si="640"/>
        <v>0.11155600000000213</v>
      </c>
      <c r="I8181" s="7"/>
      <c r="J8181">
        <v>-1066.92</v>
      </c>
      <c r="K8181" s="8">
        <f t="shared" si="641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637"/>
        <v>111.89100000000001</v>
      </c>
      <c r="E8182" s="8">
        <f>K8211/1000</f>
        <v>111.839</v>
      </c>
      <c r="F8182" s="4">
        <f t="shared" si="638"/>
        <v>-5.2000000000006708E-2</v>
      </c>
      <c r="G8182" s="4">
        <f t="shared" si="639"/>
        <v>5.2000000000006708E-2</v>
      </c>
      <c r="H8182" s="7">
        <f t="shared" si="640"/>
        <v>2.7040000000006976E-3</v>
      </c>
      <c r="I8182" s="7"/>
      <c r="J8182">
        <v>-2454.6999999999998</v>
      </c>
      <c r="K8182" s="8">
        <f t="shared" si="641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637"/>
        <v>112.443</v>
      </c>
      <c r="E8183" s="8">
        <f>K8212/1000</f>
        <v>112.392</v>
      </c>
      <c r="F8183" s="4">
        <f t="shared" si="638"/>
        <v>-5.1000000000001933E-2</v>
      </c>
      <c r="G8183" s="4">
        <f t="shared" si="639"/>
        <v>5.1000000000001933E-2</v>
      </c>
      <c r="H8183" s="7">
        <f t="shared" si="640"/>
        <v>2.6010000000001973E-3</v>
      </c>
      <c r="I8183" s="7"/>
      <c r="J8183">
        <v>101980</v>
      </c>
      <c r="K8183" s="8">
        <f t="shared" si="641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637"/>
        <v>61.275199999999998</v>
      </c>
      <c r="E8184" s="8">
        <f>K8213/1000</f>
        <v>63.2911</v>
      </c>
      <c r="F8184" s="4">
        <f t="shared" si="638"/>
        <v>2.015900000000002</v>
      </c>
      <c r="G8184" s="4">
        <f t="shared" si="639"/>
        <v>2.015900000000002</v>
      </c>
      <c r="H8184" s="7">
        <f t="shared" si="640"/>
        <v>4.0638528100000082</v>
      </c>
      <c r="I8184" s="7"/>
      <c r="J8184">
        <v>114499</v>
      </c>
      <c r="K8184" s="8">
        <f t="shared" si="641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637"/>
        <v>-0.92471500000000006</v>
      </c>
      <c r="E8185" s="8">
        <f>K8214/1000</f>
        <v>-0.92471500000000006</v>
      </c>
      <c r="F8185" s="4">
        <f t="shared" si="638"/>
        <v>0</v>
      </c>
      <c r="G8185" s="4">
        <f t="shared" si="639"/>
        <v>0</v>
      </c>
      <c r="H8185" s="7">
        <f t="shared" si="640"/>
        <v>0</v>
      </c>
      <c r="I8185" s="7"/>
      <c r="J8185">
        <v>113729</v>
      </c>
      <c r="K8185" s="8">
        <f t="shared" si="641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637"/>
        <v>-0.61187499999999995</v>
      </c>
      <c r="E8186" s="8">
        <f>K8215/1000</f>
        <v>-0.61187499999999995</v>
      </c>
      <c r="F8186" s="4">
        <f t="shared" si="638"/>
        <v>0</v>
      </c>
      <c r="G8186" s="4">
        <f t="shared" si="639"/>
        <v>0</v>
      </c>
      <c r="H8186" s="7">
        <f t="shared" si="640"/>
        <v>0</v>
      </c>
      <c r="I8186" s="7"/>
      <c r="J8186">
        <v>113290</v>
      </c>
      <c r="K8186" s="8">
        <f t="shared" si="641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637"/>
        <v>-0.61187499999999995</v>
      </c>
      <c r="E8187" s="8">
        <f>K8216/1000</f>
        <v>-0.61187499999999995</v>
      </c>
      <c r="F8187" s="4">
        <f t="shared" si="638"/>
        <v>0</v>
      </c>
      <c r="G8187" s="4">
        <f t="shared" si="639"/>
        <v>0</v>
      </c>
      <c r="H8187" s="7">
        <f t="shared" si="640"/>
        <v>0</v>
      </c>
      <c r="I8187" s="7"/>
      <c r="J8187">
        <v>112990</v>
      </c>
      <c r="K8187" s="8">
        <f t="shared" si="641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637"/>
        <v>-0.61187499999999995</v>
      </c>
      <c r="E8188" s="8">
        <f>K8217/1000</f>
        <v>-0.61187499999999995</v>
      </c>
      <c r="F8188" s="4">
        <f t="shared" si="638"/>
        <v>0</v>
      </c>
      <c r="G8188" s="4">
        <f t="shared" si="639"/>
        <v>0</v>
      </c>
      <c r="H8188" s="7">
        <f t="shared" si="640"/>
        <v>0</v>
      </c>
      <c r="I8188" s="7"/>
      <c r="J8188">
        <v>97964.6</v>
      </c>
      <c r="K8188" s="8">
        <f t="shared" si="641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637"/>
        <v>-0.61187499999999995</v>
      </c>
      <c r="E8189" s="8">
        <f>K8218/1000</f>
        <v>-0.61187499999999995</v>
      </c>
      <c r="F8189" s="4">
        <f t="shared" si="638"/>
        <v>0</v>
      </c>
      <c r="G8189" s="4">
        <f t="shared" si="639"/>
        <v>0</v>
      </c>
      <c r="H8189" s="7">
        <f t="shared" si="640"/>
        <v>0</v>
      </c>
      <c r="I8189" s="7"/>
      <c r="J8189">
        <v>42186.3</v>
      </c>
      <c r="K8189" s="8">
        <f t="shared" si="641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637"/>
        <v>-0.61187499999999995</v>
      </c>
      <c r="E8190" s="8">
        <f>K8219/1000</f>
        <v>-0.61187499999999995</v>
      </c>
      <c r="F8190" s="4">
        <f t="shared" si="638"/>
        <v>0</v>
      </c>
      <c r="G8190" s="4">
        <f t="shared" si="639"/>
        <v>0</v>
      </c>
      <c r="H8190" s="7">
        <f t="shared" si="640"/>
        <v>0</v>
      </c>
      <c r="I8190" s="7"/>
      <c r="J8190">
        <v>-924.71500000000003</v>
      </c>
      <c r="K8190" s="8">
        <f t="shared" si="641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637"/>
        <v>-0.61187499999999995</v>
      </c>
      <c r="E8191" s="8">
        <f>K8220/1000</f>
        <v>-0.61187499999999995</v>
      </c>
      <c r="F8191" s="4">
        <f t="shared" si="638"/>
        <v>0</v>
      </c>
      <c r="G8191" s="4">
        <f t="shared" si="639"/>
        <v>0</v>
      </c>
      <c r="H8191" s="7">
        <f t="shared" si="640"/>
        <v>0</v>
      </c>
      <c r="I8191" s="7"/>
      <c r="J8191">
        <v>-611.875</v>
      </c>
      <c r="K8191" s="8">
        <f t="shared" si="641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637"/>
        <v>-0.61187499999999995</v>
      </c>
      <c r="E8192" s="8">
        <f>K8221/1000</f>
        <v>-0.61187499999999995</v>
      </c>
      <c r="F8192" s="4">
        <f t="shared" si="638"/>
        <v>0</v>
      </c>
      <c r="G8192" s="4">
        <f t="shared" si="639"/>
        <v>0</v>
      </c>
      <c r="H8192" s="7">
        <f t="shared" si="640"/>
        <v>0</v>
      </c>
      <c r="I8192" s="7"/>
      <c r="J8192">
        <v>-611.875</v>
      </c>
      <c r="K8192" s="8">
        <f t="shared" si="641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637"/>
        <v>-0.61187499999999995</v>
      </c>
      <c r="E8193" s="8">
        <f>K8222/1000</f>
        <v>-0.61187499999999995</v>
      </c>
      <c r="F8193" s="4">
        <f t="shared" si="638"/>
        <v>0</v>
      </c>
      <c r="G8193" s="4">
        <f t="shared" si="639"/>
        <v>0</v>
      </c>
      <c r="H8193" s="7">
        <f t="shared" si="640"/>
        <v>0</v>
      </c>
      <c r="I8193" s="7"/>
      <c r="J8193">
        <v>-611.875</v>
      </c>
      <c r="K8193" s="8">
        <f t="shared" si="641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637"/>
        <v>-0.61187499999999995</v>
      </c>
      <c r="E8194" s="8">
        <f>K8223/1000</f>
        <v>-0.61187499999999995</v>
      </c>
      <c r="F8194" s="4">
        <f t="shared" si="638"/>
        <v>0</v>
      </c>
      <c r="G8194" s="4">
        <f t="shared" si="639"/>
        <v>0</v>
      </c>
      <c r="H8194" s="7">
        <f t="shared" si="640"/>
        <v>0</v>
      </c>
      <c r="I8194" s="7"/>
      <c r="J8194">
        <v>-611.875</v>
      </c>
      <c r="K8194" s="8">
        <f t="shared" si="641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637"/>
        <v>-0.61187499999999995</v>
      </c>
      <c r="E8195" s="8">
        <f>K8224/1000</f>
        <v>-0.61187499999999995</v>
      </c>
      <c r="F8195" s="4">
        <f t="shared" si="638"/>
        <v>0</v>
      </c>
      <c r="G8195" s="4">
        <f t="shared" si="639"/>
        <v>0</v>
      </c>
      <c r="H8195" s="7">
        <f t="shared" si="640"/>
        <v>0</v>
      </c>
      <c r="I8195" s="7"/>
      <c r="J8195">
        <v>-611.875</v>
      </c>
      <c r="K8195" s="8">
        <f t="shared" si="641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637"/>
        <v>-0.61187499999999995</v>
      </c>
      <c r="E8196" s="8">
        <f>K8225/1000</f>
        <v>-0.61187499999999995</v>
      </c>
      <c r="F8196" s="4">
        <f t="shared" si="638"/>
        <v>0</v>
      </c>
      <c r="G8196" s="4">
        <f t="shared" si="639"/>
        <v>0</v>
      </c>
      <c r="H8196" s="7">
        <f t="shared" si="640"/>
        <v>0</v>
      </c>
      <c r="I8196" s="7"/>
      <c r="J8196">
        <v>-611.875</v>
      </c>
      <c r="K8196" s="8">
        <f t="shared" si="641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637"/>
        <v>-0.61187499999999995</v>
      </c>
      <c r="E8197" s="8">
        <f>K8226/1000</f>
        <v>-0.61187499999999995</v>
      </c>
      <c r="F8197" s="4">
        <f t="shared" si="638"/>
        <v>0</v>
      </c>
      <c r="G8197" s="4">
        <f t="shared" si="639"/>
        <v>0</v>
      </c>
      <c r="H8197" s="7">
        <f t="shared" si="640"/>
        <v>0</v>
      </c>
      <c r="I8197" s="7"/>
      <c r="J8197">
        <v>-611.875</v>
      </c>
      <c r="K8197" s="8">
        <f t="shared" si="641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637"/>
        <v>-0.61187499999999995</v>
      </c>
      <c r="E8198" s="8">
        <f>K8227/1000</f>
        <v>-0.61187499999999995</v>
      </c>
      <c r="F8198" s="4">
        <f t="shared" si="638"/>
        <v>0</v>
      </c>
      <c r="G8198" s="4">
        <f t="shared" si="639"/>
        <v>0</v>
      </c>
      <c r="H8198" s="7">
        <f t="shared" si="640"/>
        <v>0</v>
      </c>
      <c r="I8198" s="7"/>
      <c r="J8198">
        <v>-611.875</v>
      </c>
      <c r="K8198" s="8">
        <f t="shared" si="641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637"/>
        <v>-1.0669200000000001</v>
      </c>
      <c r="E8199" s="8">
        <f>K8228/1000</f>
        <v>-1.0669200000000001</v>
      </c>
      <c r="F8199" s="4">
        <f t="shared" si="638"/>
        <v>0</v>
      </c>
      <c r="G8199" s="4">
        <f t="shared" si="639"/>
        <v>0</v>
      </c>
      <c r="H8199" s="7">
        <f t="shared" si="640"/>
        <v>0</v>
      </c>
      <c r="I8199" s="7"/>
      <c r="J8199">
        <v>-611.875</v>
      </c>
      <c r="K8199" s="8">
        <f t="shared" si="641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637"/>
        <v>-1.0669200000000001</v>
      </c>
      <c r="E8200" s="8">
        <f>K8229/1000</f>
        <v>-1.0669200000000001</v>
      </c>
      <c r="F8200" s="4">
        <f t="shared" si="638"/>
        <v>0</v>
      </c>
      <c r="G8200" s="4">
        <f t="shared" si="639"/>
        <v>0</v>
      </c>
      <c r="H8200" s="7">
        <f t="shared" si="640"/>
        <v>0</v>
      </c>
      <c r="I8200" s="7"/>
      <c r="J8200">
        <v>-611.875</v>
      </c>
      <c r="K8200" s="8">
        <f t="shared" si="641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642">C8201/1000</f>
        <v>33.263500000000001</v>
      </c>
      <c r="E8201" s="8">
        <f>K8230/1000</f>
        <v>32.736599999999996</v>
      </c>
      <c r="F8201" s="4">
        <f t="shared" ref="F8201:F8264" si="643">(E8201- D8201)</f>
        <v>-0.52690000000000481</v>
      </c>
      <c r="G8201" s="4">
        <f t="shared" ref="G8201:G8264" si="644">ABS(F8201)</f>
        <v>0.52690000000000481</v>
      </c>
      <c r="H8201" s="7">
        <f t="shared" ref="H8201:H8264" si="645">(G8201^2)</f>
        <v>0.27762361000000507</v>
      </c>
      <c r="I8201" s="7"/>
      <c r="J8201">
        <v>-611.875</v>
      </c>
      <c r="K8201" s="8">
        <f t="shared" si="641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642"/>
        <v>114.209</v>
      </c>
      <c r="E8202" s="8">
        <f>K8231/1000</f>
        <v>114.42100000000001</v>
      </c>
      <c r="F8202" s="4">
        <f t="shared" si="643"/>
        <v>0.2120000000000033</v>
      </c>
      <c r="G8202" s="4">
        <f t="shared" si="644"/>
        <v>0.2120000000000033</v>
      </c>
      <c r="H8202" s="7">
        <f t="shared" si="645"/>
        <v>4.4944000000001399E-2</v>
      </c>
      <c r="I8202" s="7"/>
      <c r="J8202">
        <v>-611.875</v>
      </c>
      <c r="K8202" s="8">
        <f t="shared" si="641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642"/>
        <v>113.301</v>
      </c>
      <c r="E8203" s="8">
        <f>K8232/1000</f>
        <v>113.53400000000001</v>
      </c>
      <c r="F8203" s="4">
        <f t="shared" si="643"/>
        <v>0.23300000000000409</v>
      </c>
      <c r="G8203" s="4">
        <f t="shared" si="644"/>
        <v>0.23300000000000409</v>
      </c>
      <c r="H8203" s="7">
        <f t="shared" si="645"/>
        <v>5.4289000000001905E-2</v>
      </c>
      <c r="I8203" s="7"/>
      <c r="J8203">
        <v>-611.875</v>
      </c>
      <c r="K8203" s="8">
        <f t="shared" si="641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642"/>
        <v>113.196</v>
      </c>
      <c r="E8204" s="8">
        <f>K8233/1000</f>
        <v>113.53400000000001</v>
      </c>
      <c r="F8204" s="4">
        <f t="shared" si="643"/>
        <v>0.33800000000000807</v>
      </c>
      <c r="G8204" s="4">
        <f t="shared" si="644"/>
        <v>0.33800000000000807</v>
      </c>
      <c r="H8204" s="7">
        <f t="shared" si="645"/>
        <v>0.11424400000000545</v>
      </c>
      <c r="I8204" s="7"/>
      <c r="J8204">
        <v>-1066.92</v>
      </c>
      <c r="K8204" s="8">
        <f t="shared" si="641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642"/>
        <v>112.878</v>
      </c>
      <c r="E8205" s="8">
        <f>K8234/1000</f>
        <v>113.19799999999999</v>
      </c>
      <c r="F8205" s="4">
        <f t="shared" si="643"/>
        <v>0.31999999999999318</v>
      </c>
      <c r="G8205" s="4">
        <f t="shared" si="644"/>
        <v>0.31999999999999318</v>
      </c>
      <c r="H8205" s="7">
        <f t="shared" si="645"/>
        <v>0.10239999999999563</v>
      </c>
      <c r="I8205" s="7"/>
      <c r="J8205">
        <v>-1066.92</v>
      </c>
      <c r="K8205" s="8">
        <f t="shared" si="641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642"/>
        <v>112.598</v>
      </c>
      <c r="E8206" s="8">
        <f>K8235/1000</f>
        <v>112.958</v>
      </c>
      <c r="F8206" s="4">
        <f t="shared" si="643"/>
        <v>0.35999999999999943</v>
      </c>
      <c r="G8206" s="4">
        <f t="shared" si="644"/>
        <v>0.35999999999999943</v>
      </c>
      <c r="H8206" s="7">
        <f t="shared" si="645"/>
        <v>0.1295999999999996</v>
      </c>
      <c r="I8206" s="7"/>
      <c r="J8206">
        <v>7867.72</v>
      </c>
      <c r="K8206" s="8">
        <f t="shared" si="641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642"/>
        <v>112.446</v>
      </c>
      <c r="E8207" s="8">
        <f>K8236/1000</f>
        <v>112.824</v>
      </c>
      <c r="F8207" s="4">
        <f t="shared" si="643"/>
        <v>0.37800000000000011</v>
      </c>
      <c r="G8207" s="4">
        <f t="shared" si="644"/>
        <v>0.37800000000000011</v>
      </c>
      <c r="H8207" s="7">
        <f t="shared" si="645"/>
        <v>0.14288400000000009</v>
      </c>
      <c r="I8207" s="7"/>
      <c r="J8207">
        <v>112500</v>
      </c>
      <c r="K8207" s="8">
        <f t="shared" si="641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642"/>
        <v>64.741600000000005</v>
      </c>
      <c r="E8208" s="8">
        <f>K8237/1000</f>
        <v>67.311899999999994</v>
      </c>
      <c r="F8208" s="4">
        <f t="shared" si="643"/>
        <v>2.5702999999999889</v>
      </c>
      <c r="G8208" s="4">
        <f t="shared" si="644"/>
        <v>2.5702999999999889</v>
      </c>
      <c r="H8208" s="7">
        <f t="shared" si="645"/>
        <v>6.606442089999943</v>
      </c>
      <c r="I8208" s="7"/>
      <c r="J8208">
        <v>114420</v>
      </c>
      <c r="K8208" s="8">
        <f t="shared" si="641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642"/>
        <v>-0.92471500000000006</v>
      </c>
      <c r="E8209" s="8">
        <f>K8238/1000</f>
        <v>-0.92471500000000006</v>
      </c>
      <c r="F8209" s="4">
        <f t="shared" si="643"/>
        <v>0</v>
      </c>
      <c r="G8209" s="4">
        <f t="shared" si="644"/>
        <v>0</v>
      </c>
      <c r="H8209" s="7">
        <f t="shared" si="645"/>
        <v>0</v>
      </c>
      <c r="I8209" s="7"/>
      <c r="J8209">
        <v>105331</v>
      </c>
      <c r="K8209" s="8">
        <f t="shared" si="641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642"/>
        <v>-0.61187499999999995</v>
      </c>
      <c r="E8210" s="8">
        <f>K8239/1000</f>
        <v>-0.61187499999999995</v>
      </c>
      <c r="F8210" s="4">
        <f t="shared" si="643"/>
        <v>0</v>
      </c>
      <c r="G8210" s="4">
        <f t="shared" si="644"/>
        <v>0</v>
      </c>
      <c r="H8210" s="7">
        <f t="shared" si="645"/>
        <v>0</v>
      </c>
      <c r="I8210" s="7"/>
      <c r="J8210">
        <v>112851</v>
      </c>
      <c r="K8210" s="8">
        <f t="shared" si="641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642"/>
        <v>-0.61187499999999995</v>
      </c>
      <c r="E8211" s="8">
        <f>K8240/1000</f>
        <v>-0.61187499999999995</v>
      </c>
      <c r="F8211" s="4">
        <f t="shared" si="643"/>
        <v>0</v>
      </c>
      <c r="G8211" s="4">
        <f t="shared" si="644"/>
        <v>0</v>
      </c>
      <c r="H8211" s="7">
        <f t="shared" si="645"/>
        <v>0</v>
      </c>
      <c r="I8211" s="7"/>
      <c r="J8211">
        <v>111839</v>
      </c>
      <c r="K8211" s="8">
        <f t="shared" si="641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642"/>
        <v>-0.61187499999999995</v>
      </c>
      <c r="E8212" s="8">
        <f>K8241/1000</f>
        <v>-0.61187499999999995</v>
      </c>
      <c r="F8212" s="4">
        <f t="shared" si="643"/>
        <v>0</v>
      </c>
      <c r="G8212" s="4">
        <f t="shared" si="644"/>
        <v>0</v>
      </c>
      <c r="H8212" s="7">
        <f t="shared" si="645"/>
        <v>0</v>
      </c>
      <c r="I8212" s="7"/>
      <c r="J8212">
        <v>112392</v>
      </c>
      <c r="K8212" s="8">
        <f t="shared" si="641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642"/>
        <v>-0.61187499999999995</v>
      </c>
      <c r="E8213" s="8">
        <f>K8242/1000</f>
        <v>-0.61187499999999995</v>
      </c>
      <c r="F8213" s="4">
        <f t="shared" si="643"/>
        <v>0</v>
      </c>
      <c r="G8213" s="4">
        <f t="shared" si="644"/>
        <v>0</v>
      </c>
      <c r="H8213" s="7">
        <f t="shared" si="645"/>
        <v>0</v>
      </c>
      <c r="I8213" s="7"/>
      <c r="J8213">
        <v>63291.1</v>
      </c>
      <c r="K8213" s="8">
        <f t="shared" si="641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642"/>
        <v>-0.61187499999999995</v>
      </c>
      <c r="E8214" s="8">
        <f>K8243/1000</f>
        <v>-0.61187499999999995</v>
      </c>
      <c r="F8214" s="4">
        <f t="shared" si="643"/>
        <v>0</v>
      </c>
      <c r="G8214" s="4">
        <f t="shared" si="644"/>
        <v>0</v>
      </c>
      <c r="H8214" s="7">
        <f t="shared" si="645"/>
        <v>0</v>
      </c>
      <c r="I8214" s="7"/>
      <c r="J8214">
        <v>-924.71500000000003</v>
      </c>
      <c r="K8214" s="8">
        <f t="shared" si="641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642"/>
        <v>-0.61187499999999995</v>
      </c>
      <c r="E8215" s="8">
        <f>K8244/1000</f>
        <v>-0.61187499999999995</v>
      </c>
      <c r="F8215" s="4">
        <f t="shared" si="643"/>
        <v>0</v>
      </c>
      <c r="G8215" s="4">
        <f t="shared" si="644"/>
        <v>0</v>
      </c>
      <c r="H8215" s="7">
        <f t="shared" si="645"/>
        <v>0</v>
      </c>
      <c r="I8215" s="7"/>
      <c r="J8215">
        <v>-611.875</v>
      </c>
      <c r="K8215" s="8">
        <f t="shared" si="641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642"/>
        <v>-0.61187499999999995</v>
      </c>
      <c r="E8216" s="8">
        <f>K8245/1000</f>
        <v>-0.61187499999999995</v>
      </c>
      <c r="F8216" s="4">
        <f t="shared" si="643"/>
        <v>0</v>
      </c>
      <c r="G8216" s="4">
        <f t="shared" si="644"/>
        <v>0</v>
      </c>
      <c r="H8216" s="7">
        <f t="shared" si="645"/>
        <v>0</v>
      </c>
      <c r="I8216" s="7"/>
      <c r="J8216">
        <v>-611.875</v>
      </c>
      <c r="K8216" s="8">
        <f t="shared" si="641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642"/>
        <v>-0.61187499999999995</v>
      </c>
      <c r="E8217" s="8">
        <f>K8246/1000</f>
        <v>-0.61187499999999995</v>
      </c>
      <c r="F8217" s="4">
        <f t="shared" si="643"/>
        <v>0</v>
      </c>
      <c r="G8217" s="4">
        <f t="shared" si="644"/>
        <v>0</v>
      </c>
      <c r="H8217" s="7">
        <f t="shared" si="645"/>
        <v>0</v>
      </c>
      <c r="I8217" s="7"/>
      <c r="J8217">
        <v>-611.875</v>
      </c>
      <c r="K8217" s="8">
        <f t="shared" si="641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642"/>
        <v>-0.61187499999999995</v>
      </c>
      <c r="E8218" s="8">
        <f>K8247/1000</f>
        <v>-0.61187499999999995</v>
      </c>
      <c r="F8218" s="4">
        <f t="shared" si="643"/>
        <v>0</v>
      </c>
      <c r="G8218" s="4">
        <f t="shared" si="644"/>
        <v>0</v>
      </c>
      <c r="H8218" s="7">
        <f t="shared" si="645"/>
        <v>0</v>
      </c>
      <c r="I8218" s="7"/>
      <c r="J8218">
        <v>-611.875</v>
      </c>
      <c r="K8218" s="8">
        <f t="shared" si="641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642"/>
        <v>-0.61187499999999995</v>
      </c>
      <c r="E8219" s="8">
        <f>K8248/1000</f>
        <v>-0.61187499999999995</v>
      </c>
      <c r="F8219" s="4">
        <f t="shared" si="643"/>
        <v>0</v>
      </c>
      <c r="G8219" s="4">
        <f t="shared" si="644"/>
        <v>0</v>
      </c>
      <c r="H8219" s="7">
        <f t="shared" si="645"/>
        <v>0</v>
      </c>
      <c r="I8219" s="7"/>
      <c r="J8219">
        <v>-611.875</v>
      </c>
      <c r="K8219" s="8">
        <f t="shared" si="641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642"/>
        <v>-0.61187499999999995</v>
      </c>
      <c r="E8220" s="8">
        <f>K8249/1000</f>
        <v>-0.61187499999999995</v>
      </c>
      <c r="F8220" s="4">
        <f t="shared" si="643"/>
        <v>0</v>
      </c>
      <c r="G8220" s="4">
        <f t="shared" si="644"/>
        <v>0</v>
      </c>
      <c r="H8220" s="7">
        <f t="shared" si="645"/>
        <v>0</v>
      </c>
      <c r="I8220" s="7"/>
      <c r="J8220">
        <v>-611.875</v>
      </c>
      <c r="K8220" s="8">
        <f t="shared" si="641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642"/>
        <v>-0.61187499999999995</v>
      </c>
      <c r="E8221" s="8">
        <f>K8250/1000</f>
        <v>-0.61187499999999995</v>
      </c>
      <c r="F8221" s="4">
        <f t="shared" si="643"/>
        <v>0</v>
      </c>
      <c r="G8221" s="4">
        <f t="shared" si="644"/>
        <v>0</v>
      </c>
      <c r="H8221" s="7">
        <f t="shared" si="645"/>
        <v>0</v>
      </c>
      <c r="I8221" s="7"/>
      <c r="J8221">
        <v>-611.875</v>
      </c>
      <c r="K8221" s="8">
        <f t="shared" si="641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642"/>
        <v>-0.61187499999999995</v>
      </c>
      <c r="E8222" s="8">
        <f>K8251/1000</f>
        <v>-0.61187499999999995</v>
      </c>
      <c r="F8222" s="4">
        <f t="shared" si="643"/>
        <v>0</v>
      </c>
      <c r="G8222" s="4">
        <f t="shared" si="644"/>
        <v>0</v>
      </c>
      <c r="H8222" s="7">
        <f t="shared" si="645"/>
        <v>0</v>
      </c>
      <c r="I8222" s="7"/>
      <c r="J8222">
        <v>-611.875</v>
      </c>
      <c r="K8222" s="8">
        <f t="shared" si="641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642"/>
        <v>-1.0669200000000001</v>
      </c>
      <c r="E8223" s="8">
        <f>K8252/1000</f>
        <v>-1.0669200000000001</v>
      </c>
      <c r="F8223" s="4">
        <f t="shared" si="643"/>
        <v>0</v>
      </c>
      <c r="G8223" s="4">
        <f t="shared" si="644"/>
        <v>0</v>
      </c>
      <c r="H8223" s="7">
        <f t="shared" si="645"/>
        <v>0</v>
      </c>
      <c r="I8223" s="7"/>
      <c r="J8223">
        <v>-611.875</v>
      </c>
      <c r="K8223" s="8">
        <f t="shared" si="641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642"/>
        <v>-1.0669200000000001</v>
      </c>
      <c r="E8224" s="8">
        <f>K8253/1000</f>
        <v>-1.0669200000000001</v>
      </c>
      <c r="F8224" s="4">
        <f t="shared" si="643"/>
        <v>0</v>
      </c>
      <c r="G8224" s="4">
        <f t="shared" si="644"/>
        <v>0</v>
      </c>
      <c r="H8224" s="7">
        <f t="shared" si="645"/>
        <v>0</v>
      </c>
      <c r="I8224" s="7"/>
      <c r="J8224">
        <v>-611.875</v>
      </c>
      <c r="K8224" s="8">
        <f t="shared" si="641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642"/>
        <v>30.854800000000001</v>
      </c>
      <c r="E8225" s="8">
        <f>K8254/1000</f>
        <v>30.347000000000001</v>
      </c>
      <c r="F8225" s="4">
        <f t="shared" si="643"/>
        <v>-0.50779999999999959</v>
      </c>
      <c r="G8225" s="4">
        <f t="shared" si="644"/>
        <v>0.50779999999999959</v>
      </c>
      <c r="H8225" s="7">
        <f t="shared" si="645"/>
        <v>0.25786083999999959</v>
      </c>
      <c r="I8225" s="7"/>
      <c r="J8225">
        <v>-611.875</v>
      </c>
      <c r="K8225" s="8">
        <f t="shared" si="641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642"/>
        <v>114.184</v>
      </c>
      <c r="E8226" s="8">
        <f>K8255/1000</f>
        <v>114.372</v>
      </c>
      <c r="F8226" s="4">
        <f t="shared" si="643"/>
        <v>0.18800000000000239</v>
      </c>
      <c r="G8226" s="4">
        <f t="shared" si="644"/>
        <v>0.18800000000000239</v>
      </c>
      <c r="H8226" s="7">
        <f t="shared" si="645"/>
        <v>3.5344000000000896E-2</v>
      </c>
      <c r="I8226" s="7"/>
      <c r="J8226">
        <v>-611.875</v>
      </c>
      <c r="K8226" s="8">
        <f t="shared" si="641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642"/>
        <v>114.268</v>
      </c>
      <c r="E8227" s="8">
        <f>K8256/1000</f>
        <v>114.402</v>
      </c>
      <c r="F8227" s="4">
        <f t="shared" si="643"/>
        <v>0.13400000000000034</v>
      </c>
      <c r="G8227" s="4">
        <f t="shared" si="644"/>
        <v>0.13400000000000034</v>
      </c>
      <c r="H8227" s="7">
        <f t="shared" si="645"/>
        <v>1.795600000000009E-2</v>
      </c>
      <c r="I8227" s="7"/>
      <c r="J8227">
        <v>-611.875</v>
      </c>
      <c r="K8227" s="8">
        <f t="shared" si="641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642"/>
        <v>113.774</v>
      </c>
      <c r="E8228" s="8">
        <f>K8257/1000</f>
        <v>114.13200000000001</v>
      </c>
      <c r="F8228" s="4">
        <f t="shared" si="643"/>
        <v>0.35800000000000409</v>
      </c>
      <c r="G8228" s="4">
        <f t="shared" si="644"/>
        <v>0.35800000000000409</v>
      </c>
      <c r="H8228" s="7">
        <f t="shared" si="645"/>
        <v>0.12816400000000294</v>
      </c>
      <c r="I8228" s="7"/>
      <c r="J8228">
        <v>-1066.92</v>
      </c>
      <c r="K8228" s="8">
        <f t="shared" si="641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642"/>
        <v>112.67700000000001</v>
      </c>
      <c r="E8229" s="8">
        <f>K8258/1000</f>
        <v>112.982</v>
      </c>
      <c r="F8229" s="4">
        <f t="shared" si="643"/>
        <v>0.30499999999999261</v>
      </c>
      <c r="G8229" s="4">
        <f t="shared" si="644"/>
        <v>0.30499999999999261</v>
      </c>
      <c r="H8229" s="7">
        <f t="shared" si="645"/>
        <v>9.3024999999995486E-2</v>
      </c>
      <c r="I8229" s="7"/>
      <c r="J8229">
        <v>-1066.92</v>
      </c>
      <c r="K8229" s="8">
        <f t="shared" si="641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642"/>
        <v>112.21899999999999</v>
      </c>
      <c r="E8230" s="8">
        <f>K8259/1000</f>
        <v>112.56</v>
      </c>
      <c r="F8230" s="4">
        <f t="shared" si="643"/>
        <v>0.34100000000000819</v>
      </c>
      <c r="G8230" s="4">
        <f t="shared" si="644"/>
        <v>0.34100000000000819</v>
      </c>
      <c r="H8230" s="7">
        <f t="shared" si="645"/>
        <v>0.11628100000000559</v>
      </c>
      <c r="I8230" s="7"/>
      <c r="J8230">
        <v>32736.6</v>
      </c>
      <c r="K8230" s="8">
        <f t="shared" si="641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642"/>
        <v>112.161</v>
      </c>
      <c r="E8231" s="8">
        <f>K8260/1000</f>
        <v>112.55800000000001</v>
      </c>
      <c r="F8231" s="4">
        <f t="shared" si="643"/>
        <v>0.39700000000000557</v>
      </c>
      <c r="G8231" s="4">
        <f t="shared" si="644"/>
        <v>0.39700000000000557</v>
      </c>
      <c r="H8231" s="7">
        <f t="shared" si="645"/>
        <v>0.15760900000000441</v>
      </c>
      <c r="I8231" s="7"/>
      <c r="J8231">
        <v>114421</v>
      </c>
      <c r="K8231" s="8">
        <f t="shared" si="641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642"/>
        <v>67.4786</v>
      </c>
      <c r="E8232" s="8">
        <f>K8261/1000</f>
        <v>70.406999999999996</v>
      </c>
      <c r="F8232" s="4">
        <f t="shared" si="643"/>
        <v>2.9283999999999963</v>
      </c>
      <c r="G8232" s="4">
        <f t="shared" si="644"/>
        <v>2.9283999999999963</v>
      </c>
      <c r="H8232" s="7">
        <f t="shared" si="645"/>
        <v>8.5755265599999788</v>
      </c>
      <c r="I8232" s="7"/>
      <c r="J8232">
        <v>113534</v>
      </c>
      <c r="K8232" s="8">
        <f t="shared" si="641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642"/>
        <v>-0.92471500000000006</v>
      </c>
      <c r="E8233" s="8">
        <f>K8262/1000</f>
        <v>-0.92471500000000006</v>
      </c>
      <c r="F8233" s="4">
        <f t="shared" si="643"/>
        <v>0</v>
      </c>
      <c r="G8233" s="4">
        <f t="shared" si="644"/>
        <v>0</v>
      </c>
      <c r="H8233" s="7">
        <f t="shared" si="645"/>
        <v>0</v>
      </c>
      <c r="I8233" s="7"/>
      <c r="J8233">
        <v>113534</v>
      </c>
      <c r="K8233" s="8">
        <f t="shared" si="641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642"/>
        <v>-0.61187499999999995</v>
      </c>
      <c r="E8234" s="8">
        <f>K8263/1000</f>
        <v>-0.61187499999999995</v>
      </c>
      <c r="F8234" s="4">
        <f t="shared" si="643"/>
        <v>0</v>
      </c>
      <c r="G8234" s="4">
        <f t="shared" si="644"/>
        <v>0</v>
      </c>
      <c r="H8234" s="7">
        <f t="shared" si="645"/>
        <v>0</v>
      </c>
      <c r="I8234" s="7"/>
      <c r="J8234">
        <v>113198</v>
      </c>
      <c r="K8234" s="8">
        <f t="shared" si="641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642"/>
        <v>-0.61187499999999995</v>
      </c>
      <c r="E8235" s="8">
        <f>K8264/1000</f>
        <v>-0.61187499999999995</v>
      </c>
      <c r="F8235" s="4">
        <f t="shared" si="643"/>
        <v>0</v>
      </c>
      <c r="G8235" s="4">
        <f t="shared" si="644"/>
        <v>0</v>
      </c>
      <c r="H8235" s="7">
        <f t="shared" si="645"/>
        <v>0</v>
      </c>
      <c r="I8235" s="7"/>
      <c r="J8235">
        <v>112958</v>
      </c>
      <c r="K8235" s="8">
        <f t="shared" si="641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642"/>
        <v>-0.61187499999999995</v>
      </c>
      <c r="E8236" s="8">
        <f>K8265/1000</f>
        <v>-0.61187499999999995</v>
      </c>
      <c r="F8236" s="4">
        <f t="shared" si="643"/>
        <v>0</v>
      </c>
      <c r="G8236" s="4">
        <f t="shared" si="644"/>
        <v>0</v>
      </c>
      <c r="H8236" s="7">
        <f t="shared" si="645"/>
        <v>0</v>
      </c>
      <c r="I8236" s="7"/>
      <c r="J8236">
        <v>112824</v>
      </c>
      <c r="K8236" s="8">
        <f t="shared" ref="K8236:K8299" si="646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642"/>
        <v>-0.61187499999999995</v>
      </c>
      <c r="E8237" s="8">
        <f>K8266/1000</f>
        <v>-0.61187499999999995</v>
      </c>
      <c r="F8237" s="4">
        <f t="shared" si="643"/>
        <v>0</v>
      </c>
      <c r="G8237" s="4">
        <f t="shared" si="644"/>
        <v>0</v>
      </c>
      <c r="H8237" s="7">
        <f t="shared" si="645"/>
        <v>0</v>
      </c>
      <c r="I8237" s="7"/>
      <c r="J8237">
        <v>67311.899999999994</v>
      </c>
      <c r="K8237" s="8">
        <f t="shared" si="646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642"/>
        <v>-0.61187499999999995</v>
      </c>
      <c r="E8238" s="8">
        <f>K8267/1000</f>
        <v>-0.61187499999999995</v>
      </c>
      <c r="F8238" s="4">
        <f t="shared" si="643"/>
        <v>0</v>
      </c>
      <c r="G8238" s="4">
        <f t="shared" si="644"/>
        <v>0</v>
      </c>
      <c r="H8238" s="7">
        <f t="shared" si="645"/>
        <v>0</v>
      </c>
      <c r="I8238" s="7"/>
      <c r="J8238">
        <v>-924.71500000000003</v>
      </c>
      <c r="K8238" s="8">
        <f t="shared" si="646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642"/>
        <v>-0.61187499999999995</v>
      </c>
      <c r="E8239" s="8">
        <f>K8268/1000</f>
        <v>-0.61187499999999995</v>
      </c>
      <c r="F8239" s="4">
        <f t="shared" si="643"/>
        <v>0</v>
      </c>
      <c r="G8239" s="4">
        <f t="shared" si="644"/>
        <v>0</v>
      </c>
      <c r="H8239" s="7">
        <f t="shared" si="645"/>
        <v>0</v>
      </c>
      <c r="I8239" s="7"/>
      <c r="J8239">
        <v>-611.875</v>
      </c>
      <c r="K8239" s="8">
        <f t="shared" si="646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642"/>
        <v>-0.61187499999999995</v>
      </c>
      <c r="E8240" s="8">
        <f>K8269/1000</f>
        <v>-0.61187499999999995</v>
      </c>
      <c r="F8240" s="4">
        <f t="shared" si="643"/>
        <v>0</v>
      </c>
      <c r="G8240" s="4">
        <f t="shared" si="644"/>
        <v>0</v>
      </c>
      <c r="H8240" s="7">
        <f t="shared" si="645"/>
        <v>0</v>
      </c>
      <c r="I8240" s="7"/>
      <c r="J8240">
        <v>-611.875</v>
      </c>
      <c r="K8240" s="8">
        <f t="shared" si="646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642"/>
        <v>-0.61187499999999995</v>
      </c>
      <c r="E8241" s="8">
        <f>K8270/1000</f>
        <v>-0.61187499999999995</v>
      </c>
      <c r="F8241" s="4">
        <f t="shared" si="643"/>
        <v>0</v>
      </c>
      <c r="G8241" s="4">
        <f t="shared" si="644"/>
        <v>0</v>
      </c>
      <c r="H8241" s="7">
        <f t="shared" si="645"/>
        <v>0</v>
      </c>
      <c r="I8241" s="7"/>
      <c r="J8241">
        <v>-611.875</v>
      </c>
      <c r="K8241" s="8">
        <f t="shared" si="646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642"/>
        <v>-0.61187499999999995</v>
      </c>
      <c r="E8242" s="8">
        <f>K8271/1000</f>
        <v>-0.61187499999999995</v>
      </c>
      <c r="F8242" s="4">
        <f t="shared" si="643"/>
        <v>0</v>
      </c>
      <c r="G8242" s="4">
        <f t="shared" si="644"/>
        <v>0</v>
      </c>
      <c r="H8242" s="7">
        <f t="shared" si="645"/>
        <v>0</v>
      </c>
      <c r="I8242" s="7"/>
      <c r="J8242">
        <v>-611.875</v>
      </c>
      <c r="K8242" s="8">
        <f t="shared" si="646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642"/>
        <v>-0.61187499999999995</v>
      </c>
      <c r="E8243" s="8">
        <f>K8272/1000</f>
        <v>-0.61187499999999995</v>
      </c>
      <c r="F8243" s="4">
        <f t="shared" si="643"/>
        <v>0</v>
      </c>
      <c r="G8243" s="4">
        <f t="shared" si="644"/>
        <v>0</v>
      </c>
      <c r="H8243" s="7">
        <f t="shared" si="645"/>
        <v>0</v>
      </c>
      <c r="I8243" s="7"/>
      <c r="J8243">
        <v>-611.875</v>
      </c>
      <c r="K8243" s="8">
        <f t="shared" si="646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642"/>
        <v>-0.61187499999999995</v>
      </c>
      <c r="E8244" s="8">
        <f>K8273/1000</f>
        <v>-0.61187499999999995</v>
      </c>
      <c r="F8244" s="4">
        <f t="shared" si="643"/>
        <v>0</v>
      </c>
      <c r="G8244" s="4">
        <f t="shared" si="644"/>
        <v>0</v>
      </c>
      <c r="H8244" s="7">
        <f t="shared" si="645"/>
        <v>0</v>
      </c>
      <c r="I8244" s="7"/>
      <c r="J8244">
        <v>-611.875</v>
      </c>
      <c r="K8244" s="8">
        <f t="shared" si="646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642"/>
        <v>-0.61187499999999995</v>
      </c>
      <c r="E8245" s="8">
        <f>K8274/1000</f>
        <v>-0.61187499999999995</v>
      </c>
      <c r="F8245" s="4">
        <f t="shared" si="643"/>
        <v>0</v>
      </c>
      <c r="G8245" s="4">
        <f t="shared" si="644"/>
        <v>0</v>
      </c>
      <c r="H8245" s="7">
        <f t="shared" si="645"/>
        <v>0</v>
      </c>
      <c r="I8245" s="7"/>
      <c r="J8245">
        <v>-611.875</v>
      </c>
      <c r="K8245" s="8">
        <f t="shared" si="646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642"/>
        <v>-0.61187499999999995</v>
      </c>
      <c r="E8246" s="8">
        <f>K8275/1000</f>
        <v>-0.61187499999999995</v>
      </c>
      <c r="F8246" s="4">
        <f t="shared" si="643"/>
        <v>0</v>
      </c>
      <c r="G8246" s="4">
        <f t="shared" si="644"/>
        <v>0</v>
      </c>
      <c r="H8246" s="7">
        <f t="shared" si="645"/>
        <v>0</v>
      </c>
      <c r="I8246" s="7"/>
      <c r="J8246">
        <v>-611.875</v>
      </c>
      <c r="K8246" s="8">
        <f t="shared" si="646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642"/>
        <v>-1.0669200000000001</v>
      </c>
      <c r="E8247" s="8">
        <f>K8276/1000</f>
        <v>-1.0669200000000001</v>
      </c>
      <c r="F8247" s="4">
        <f t="shared" si="643"/>
        <v>0</v>
      </c>
      <c r="G8247" s="4">
        <f t="shared" si="644"/>
        <v>0</v>
      </c>
      <c r="H8247" s="7">
        <f t="shared" si="645"/>
        <v>0</v>
      </c>
      <c r="I8247" s="7"/>
      <c r="J8247">
        <v>-611.875</v>
      </c>
      <c r="K8247" s="8">
        <f t="shared" si="646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642"/>
        <v>-1.0669200000000001</v>
      </c>
      <c r="E8248" s="8">
        <f>K8277/1000</f>
        <v>-1.0669200000000001</v>
      </c>
      <c r="F8248" s="4">
        <f t="shared" si="643"/>
        <v>0</v>
      </c>
      <c r="G8248" s="4">
        <f t="shared" si="644"/>
        <v>0</v>
      </c>
      <c r="H8248" s="7">
        <f t="shared" si="645"/>
        <v>0</v>
      </c>
      <c r="I8248" s="7"/>
      <c r="J8248">
        <v>-611.875</v>
      </c>
      <c r="K8248" s="8">
        <f t="shared" si="646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642"/>
        <v>-2.00088</v>
      </c>
      <c r="E8249" s="8">
        <f>K8278/1000</f>
        <v>-1.9990599999999998</v>
      </c>
      <c r="F8249" s="4">
        <f t="shared" si="643"/>
        <v>1.8200000000001548E-3</v>
      </c>
      <c r="G8249" s="4">
        <f t="shared" si="644"/>
        <v>1.8200000000001548E-3</v>
      </c>
      <c r="H8249" s="7">
        <f t="shared" si="645"/>
        <v>3.3124000000005635E-6</v>
      </c>
      <c r="I8249" s="7"/>
      <c r="J8249">
        <v>-611.875</v>
      </c>
      <c r="K8249" s="8">
        <f t="shared" si="646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642"/>
        <v>65.321100000000001</v>
      </c>
      <c r="E8250" s="8">
        <f>K8279/1000</f>
        <v>64.25869999999999</v>
      </c>
      <c r="F8250" s="4">
        <f t="shared" si="643"/>
        <v>-1.0624000000000109</v>
      </c>
      <c r="G8250" s="4">
        <f t="shared" si="644"/>
        <v>1.0624000000000109</v>
      </c>
      <c r="H8250" s="7">
        <f t="shared" si="645"/>
        <v>1.1286937600000231</v>
      </c>
      <c r="I8250" s="7"/>
      <c r="J8250">
        <v>-611.875</v>
      </c>
      <c r="K8250" s="8">
        <f t="shared" si="646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642"/>
        <v>114.163</v>
      </c>
      <c r="E8251" s="8">
        <f>K8280/1000</f>
        <v>114.254</v>
      </c>
      <c r="F8251" s="4">
        <f t="shared" si="643"/>
        <v>9.1000000000008185E-2</v>
      </c>
      <c r="G8251" s="4">
        <f t="shared" si="644"/>
        <v>9.1000000000008185E-2</v>
      </c>
      <c r="H8251" s="7">
        <f t="shared" si="645"/>
        <v>8.2810000000014903E-3</v>
      </c>
      <c r="I8251" s="7"/>
      <c r="J8251">
        <v>-611.875</v>
      </c>
      <c r="K8251" s="8">
        <f t="shared" si="646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642"/>
        <v>114.233</v>
      </c>
      <c r="E8252" s="8">
        <f>K8281/1000</f>
        <v>114.59699999999999</v>
      </c>
      <c r="F8252" s="4">
        <f t="shared" si="643"/>
        <v>0.36399999999999011</v>
      </c>
      <c r="G8252" s="4">
        <f t="shared" si="644"/>
        <v>0.36399999999999011</v>
      </c>
      <c r="H8252" s="7">
        <f t="shared" si="645"/>
        <v>0.13249599999999279</v>
      </c>
      <c r="I8252" s="7"/>
      <c r="J8252">
        <v>-1066.92</v>
      </c>
      <c r="K8252" s="8">
        <f t="shared" si="646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642"/>
        <v>113.294</v>
      </c>
      <c r="E8253" s="8">
        <f>K8282/1000</f>
        <v>113.73</v>
      </c>
      <c r="F8253" s="4">
        <f t="shared" si="643"/>
        <v>0.43600000000000705</v>
      </c>
      <c r="G8253" s="4">
        <f t="shared" si="644"/>
        <v>0.43600000000000705</v>
      </c>
      <c r="H8253" s="7">
        <f t="shared" si="645"/>
        <v>0.19009600000000615</v>
      </c>
      <c r="I8253" s="7"/>
      <c r="J8253">
        <v>-1066.92</v>
      </c>
      <c r="K8253" s="8">
        <f t="shared" si="646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642"/>
        <v>112.84</v>
      </c>
      <c r="E8254" s="8">
        <f>K8283/1000</f>
        <v>113.17100000000001</v>
      </c>
      <c r="F8254" s="4">
        <f t="shared" si="643"/>
        <v>0.33100000000000307</v>
      </c>
      <c r="G8254" s="4">
        <f t="shared" si="644"/>
        <v>0.33100000000000307</v>
      </c>
      <c r="H8254" s="7">
        <f t="shared" si="645"/>
        <v>0.10956100000000203</v>
      </c>
      <c r="I8254" s="7"/>
      <c r="J8254">
        <v>30347</v>
      </c>
      <c r="K8254" s="8">
        <f t="shared" si="646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642"/>
        <v>113.093</v>
      </c>
      <c r="E8255" s="8">
        <f>K8284/1000</f>
        <v>113.218</v>
      </c>
      <c r="F8255" s="4">
        <f t="shared" si="643"/>
        <v>0.125</v>
      </c>
      <c r="G8255" s="4">
        <f t="shared" si="644"/>
        <v>0.125</v>
      </c>
      <c r="H8255" s="7">
        <f t="shared" si="645"/>
        <v>1.5625E-2</v>
      </c>
      <c r="I8255" s="7"/>
      <c r="J8255">
        <v>114372</v>
      </c>
      <c r="K8255" s="8">
        <f t="shared" si="646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642"/>
        <v>52.069699999999997</v>
      </c>
      <c r="E8256" s="8">
        <f>K8285/1000</f>
        <v>54.078800000000001</v>
      </c>
      <c r="F8256" s="4">
        <f t="shared" si="643"/>
        <v>2.0091000000000037</v>
      </c>
      <c r="G8256" s="4">
        <f t="shared" si="644"/>
        <v>2.0091000000000037</v>
      </c>
      <c r="H8256" s="7">
        <f t="shared" si="645"/>
        <v>4.036482810000015</v>
      </c>
      <c r="I8256" s="7"/>
      <c r="J8256">
        <v>114402</v>
      </c>
      <c r="K8256" s="8">
        <f t="shared" si="646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642"/>
        <v>-0.92471500000000006</v>
      </c>
      <c r="E8257" s="8">
        <f>K8286/1000</f>
        <v>-0.92471500000000006</v>
      </c>
      <c r="F8257" s="4">
        <f t="shared" si="643"/>
        <v>0</v>
      </c>
      <c r="G8257" s="4">
        <f t="shared" si="644"/>
        <v>0</v>
      </c>
      <c r="H8257" s="7">
        <f t="shared" si="645"/>
        <v>0</v>
      </c>
      <c r="I8257" s="7"/>
      <c r="J8257">
        <v>114132</v>
      </c>
      <c r="K8257" s="8">
        <f t="shared" si="646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642"/>
        <v>-0.61187499999999995</v>
      </c>
      <c r="E8258" s="8">
        <f>K8287/1000</f>
        <v>-0.61187499999999995</v>
      </c>
      <c r="F8258" s="4">
        <f t="shared" si="643"/>
        <v>0</v>
      </c>
      <c r="G8258" s="4">
        <f t="shared" si="644"/>
        <v>0</v>
      </c>
      <c r="H8258" s="7">
        <f t="shared" si="645"/>
        <v>0</v>
      </c>
      <c r="I8258" s="7"/>
      <c r="J8258">
        <v>112982</v>
      </c>
      <c r="K8258" s="8">
        <f t="shared" si="646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642"/>
        <v>-0.61187499999999995</v>
      </c>
      <c r="E8259" s="8">
        <f>K8288/1000</f>
        <v>-0.61187499999999995</v>
      </c>
      <c r="F8259" s="4">
        <f t="shared" si="643"/>
        <v>0</v>
      </c>
      <c r="G8259" s="4">
        <f t="shared" si="644"/>
        <v>0</v>
      </c>
      <c r="H8259" s="7">
        <f t="shared" si="645"/>
        <v>0</v>
      </c>
      <c r="I8259" s="7"/>
      <c r="J8259">
        <v>112560</v>
      </c>
      <c r="K8259" s="8">
        <f t="shared" si="646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642"/>
        <v>-0.61187499999999995</v>
      </c>
      <c r="E8260" s="8">
        <f>K8289/1000</f>
        <v>-0.61187499999999995</v>
      </c>
      <c r="F8260" s="4">
        <f t="shared" si="643"/>
        <v>0</v>
      </c>
      <c r="G8260" s="4">
        <f t="shared" si="644"/>
        <v>0</v>
      </c>
      <c r="H8260" s="7">
        <f t="shared" si="645"/>
        <v>0</v>
      </c>
      <c r="I8260" s="7"/>
      <c r="J8260">
        <v>112558</v>
      </c>
      <c r="K8260" s="8">
        <f t="shared" si="646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642"/>
        <v>-0.61187499999999995</v>
      </c>
      <c r="E8261" s="8">
        <f>K8290/1000</f>
        <v>-0.61187499999999995</v>
      </c>
      <c r="F8261" s="4">
        <f t="shared" si="643"/>
        <v>0</v>
      </c>
      <c r="G8261" s="4">
        <f t="shared" si="644"/>
        <v>0</v>
      </c>
      <c r="H8261" s="7">
        <f t="shared" si="645"/>
        <v>0</v>
      </c>
      <c r="I8261" s="7"/>
      <c r="J8261">
        <v>70407</v>
      </c>
      <c r="K8261" s="8">
        <f t="shared" si="646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642"/>
        <v>-0.61187499999999995</v>
      </c>
      <c r="E8262" s="8">
        <f>K8291/1000</f>
        <v>-0.61187499999999995</v>
      </c>
      <c r="F8262" s="4">
        <f t="shared" si="643"/>
        <v>0</v>
      </c>
      <c r="G8262" s="4">
        <f t="shared" si="644"/>
        <v>0</v>
      </c>
      <c r="H8262" s="7">
        <f t="shared" si="645"/>
        <v>0</v>
      </c>
      <c r="I8262" s="7"/>
      <c r="J8262">
        <v>-924.71500000000003</v>
      </c>
      <c r="K8262" s="8">
        <f t="shared" si="646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642"/>
        <v>-0.61187499999999995</v>
      </c>
      <c r="E8263" s="8">
        <f>K8292/1000</f>
        <v>-0.61187499999999995</v>
      </c>
      <c r="F8263" s="4">
        <f t="shared" si="643"/>
        <v>0</v>
      </c>
      <c r="G8263" s="4">
        <f t="shared" si="644"/>
        <v>0</v>
      </c>
      <c r="H8263" s="7">
        <f t="shared" si="645"/>
        <v>0</v>
      </c>
      <c r="I8263" s="7"/>
      <c r="J8263">
        <v>-611.875</v>
      </c>
      <c r="K8263" s="8">
        <f t="shared" si="646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642"/>
        <v>-0.61187499999999995</v>
      </c>
      <c r="E8264" s="8">
        <f>K8293/1000</f>
        <v>-0.61187499999999995</v>
      </c>
      <c r="F8264" s="4">
        <f t="shared" si="643"/>
        <v>0</v>
      </c>
      <c r="G8264" s="4">
        <f t="shared" si="644"/>
        <v>0</v>
      </c>
      <c r="H8264" s="7">
        <f t="shared" si="645"/>
        <v>0</v>
      </c>
      <c r="I8264" s="7"/>
      <c r="J8264">
        <v>-611.875</v>
      </c>
      <c r="K8264" s="8">
        <f t="shared" si="646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647">C8265/1000</f>
        <v>-0.61187499999999995</v>
      </c>
      <c r="E8265" s="8">
        <f>K8294/1000</f>
        <v>-0.61187499999999995</v>
      </c>
      <c r="F8265" s="4">
        <f t="shared" ref="F8265:F8328" si="648">(E8265- D8265)</f>
        <v>0</v>
      </c>
      <c r="G8265" s="4">
        <f t="shared" ref="G8265:G8328" si="649">ABS(F8265)</f>
        <v>0</v>
      </c>
      <c r="H8265" s="7">
        <f t="shared" ref="H8265:H8328" si="650">(G8265^2)</f>
        <v>0</v>
      </c>
      <c r="I8265" s="7"/>
      <c r="J8265">
        <v>-611.875</v>
      </c>
      <c r="K8265" s="8">
        <f t="shared" si="646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647"/>
        <v>-0.61187499999999995</v>
      </c>
      <c r="E8266" s="8">
        <f>K8295/1000</f>
        <v>-0.61187499999999995</v>
      </c>
      <c r="F8266" s="4">
        <f t="shared" si="648"/>
        <v>0</v>
      </c>
      <c r="G8266" s="4">
        <f t="shared" si="649"/>
        <v>0</v>
      </c>
      <c r="H8266" s="7">
        <f t="shared" si="650"/>
        <v>0</v>
      </c>
      <c r="I8266" s="7"/>
      <c r="J8266">
        <v>-611.875</v>
      </c>
      <c r="K8266" s="8">
        <f t="shared" si="646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647"/>
        <v>-0.61187499999999995</v>
      </c>
      <c r="E8267" s="8">
        <f>K8296/1000</f>
        <v>-0.61187499999999995</v>
      </c>
      <c r="F8267" s="4">
        <f t="shared" si="648"/>
        <v>0</v>
      </c>
      <c r="G8267" s="4">
        <f t="shared" si="649"/>
        <v>0</v>
      </c>
      <c r="H8267" s="7">
        <f t="shared" si="650"/>
        <v>0</v>
      </c>
      <c r="I8267" s="7"/>
      <c r="J8267">
        <v>-611.875</v>
      </c>
      <c r="K8267" s="8">
        <f t="shared" si="646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647"/>
        <v>-0.61187499999999995</v>
      </c>
      <c r="E8268" s="8">
        <f>K8297/1000</f>
        <v>-0.61187499999999995</v>
      </c>
      <c r="F8268" s="4">
        <f t="shared" si="648"/>
        <v>0</v>
      </c>
      <c r="G8268" s="4">
        <f t="shared" si="649"/>
        <v>0</v>
      </c>
      <c r="H8268" s="7">
        <f t="shared" si="650"/>
        <v>0</v>
      </c>
      <c r="I8268" s="7"/>
      <c r="J8268">
        <v>-611.875</v>
      </c>
      <c r="K8268" s="8">
        <f t="shared" si="646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647"/>
        <v>-0.61187499999999995</v>
      </c>
      <c r="E8269" s="8">
        <f>K8298/1000</f>
        <v>-0.61187499999999995</v>
      </c>
      <c r="F8269" s="4">
        <f t="shared" si="648"/>
        <v>0</v>
      </c>
      <c r="G8269" s="4">
        <f t="shared" si="649"/>
        <v>0</v>
      </c>
      <c r="H8269" s="7">
        <f t="shared" si="650"/>
        <v>0</v>
      </c>
      <c r="I8269" s="7"/>
      <c r="J8269">
        <v>-611.875</v>
      </c>
      <c r="K8269" s="8">
        <f t="shared" si="646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647"/>
        <v>-0.61187499999999995</v>
      </c>
      <c r="E8270" s="8">
        <f>K8299/1000</f>
        <v>-0.61187499999999995</v>
      </c>
      <c r="F8270" s="4">
        <f t="shared" si="648"/>
        <v>0</v>
      </c>
      <c r="G8270" s="4">
        <f t="shared" si="649"/>
        <v>0</v>
      </c>
      <c r="H8270" s="7">
        <f t="shared" si="650"/>
        <v>0</v>
      </c>
      <c r="I8270" s="7"/>
      <c r="J8270">
        <v>-611.875</v>
      </c>
      <c r="K8270" s="8">
        <f t="shared" si="646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647"/>
        <v>-1.0669200000000001</v>
      </c>
      <c r="E8271" s="8">
        <f>K8300/1000</f>
        <v>-1.0669200000000001</v>
      </c>
      <c r="F8271" s="4">
        <f t="shared" si="648"/>
        <v>0</v>
      </c>
      <c r="G8271" s="4">
        <f t="shared" si="649"/>
        <v>0</v>
      </c>
      <c r="H8271" s="7">
        <f t="shared" si="650"/>
        <v>0</v>
      </c>
      <c r="I8271" s="7"/>
      <c r="J8271">
        <v>-611.875</v>
      </c>
      <c r="K8271" s="8">
        <f t="shared" si="646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647"/>
        <v>-1.0669200000000001</v>
      </c>
      <c r="E8272" s="8">
        <f>K8301/1000</f>
        <v>-1.0669200000000001</v>
      </c>
      <c r="F8272" s="4">
        <f t="shared" si="648"/>
        <v>0</v>
      </c>
      <c r="G8272" s="4">
        <f t="shared" si="649"/>
        <v>0</v>
      </c>
      <c r="H8272" s="7">
        <f t="shared" si="650"/>
        <v>0</v>
      </c>
      <c r="I8272" s="7"/>
      <c r="J8272">
        <v>-611.875</v>
      </c>
      <c r="K8272" s="8">
        <f t="shared" si="646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647"/>
        <v>21.011500000000002</v>
      </c>
      <c r="E8273" s="8">
        <f>K8302/1000</f>
        <v>20.239699999999999</v>
      </c>
      <c r="F8273" s="4">
        <f t="shared" si="648"/>
        <v>-0.77180000000000248</v>
      </c>
      <c r="G8273" s="4">
        <f t="shared" si="649"/>
        <v>0.77180000000000248</v>
      </c>
      <c r="H8273" s="7">
        <f t="shared" si="650"/>
        <v>0.59567524000000383</v>
      </c>
      <c r="I8273" s="7"/>
      <c r="J8273">
        <v>-611.875</v>
      </c>
      <c r="K8273" s="8">
        <f t="shared" si="646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647"/>
        <v>114.128</v>
      </c>
      <c r="E8274" s="8">
        <f>K8303/1000</f>
        <v>114.36499999999999</v>
      </c>
      <c r="F8274" s="4">
        <f t="shared" si="648"/>
        <v>0.23699999999999477</v>
      </c>
      <c r="G8274" s="4">
        <f t="shared" si="649"/>
        <v>0.23699999999999477</v>
      </c>
      <c r="H8274" s="7">
        <f t="shared" si="650"/>
        <v>5.616899999999752E-2</v>
      </c>
      <c r="I8274" s="7"/>
      <c r="J8274">
        <v>-611.875</v>
      </c>
      <c r="K8274" s="8">
        <f t="shared" si="646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647"/>
        <v>114.298</v>
      </c>
      <c r="E8275" s="8">
        <f>K8304/1000</f>
        <v>114.369</v>
      </c>
      <c r="F8275" s="4">
        <f t="shared" si="648"/>
        <v>7.0999999999997954E-2</v>
      </c>
      <c r="G8275" s="4">
        <f t="shared" si="649"/>
        <v>7.0999999999997954E-2</v>
      </c>
      <c r="H8275" s="7">
        <f t="shared" si="650"/>
        <v>5.0409999999997098E-3</v>
      </c>
      <c r="I8275" s="7"/>
      <c r="J8275">
        <v>-611.875</v>
      </c>
      <c r="K8275" s="8">
        <f t="shared" si="646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647"/>
        <v>113.78100000000001</v>
      </c>
      <c r="E8276" s="8">
        <f>K8305/1000</f>
        <v>114.105</v>
      </c>
      <c r="F8276" s="4">
        <f t="shared" si="648"/>
        <v>0.32399999999999807</v>
      </c>
      <c r="G8276" s="4">
        <f t="shared" si="649"/>
        <v>0.32399999999999807</v>
      </c>
      <c r="H8276" s="7">
        <f t="shared" si="650"/>
        <v>0.10497599999999875</v>
      </c>
      <c r="I8276" s="7"/>
      <c r="J8276">
        <v>-1066.92</v>
      </c>
      <c r="K8276" s="8">
        <f t="shared" si="646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647"/>
        <v>112.98399999999999</v>
      </c>
      <c r="E8277" s="8">
        <f>K8306/1000</f>
        <v>112.93</v>
      </c>
      <c r="F8277" s="4">
        <f t="shared" si="648"/>
        <v>-5.3999999999987836E-2</v>
      </c>
      <c r="G8277" s="4">
        <f t="shared" si="649"/>
        <v>5.3999999999987836E-2</v>
      </c>
      <c r="H8277" s="7">
        <f t="shared" si="650"/>
        <v>2.9159999999986861E-3</v>
      </c>
      <c r="I8277" s="7"/>
      <c r="J8277">
        <v>-1066.92</v>
      </c>
      <c r="K8277" s="8">
        <f t="shared" si="646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647"/>
        <v>108.297</v>
      </c>
      <c r="E8278" s="8">
        <f>K8307/1000</f>
        <v>109.741</v>
      </c>
      <c r="F8278" s="4">
        <f t="shared" si="648"/>
        <v>1.4440000000000026</v>
      </c>
      <c r="G8278" s="4">
        <f t="shared" si="649"/>
        <v>1.4440000000000026</v>
      </c>
      <c r="H8278" s="7">
        <f t="shared" si="650"/>
        <v>2.0851360000000074</v>
      </c>
      <c r="I8278" s="7"/>
      <c r="J8278">
        <v>-1999.06</v>
      </c>
      <c r="K8278" s="8">
        <f t="shared" si="646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647"/>
        <v>67.981200000000001</v>
      </c>
      <c r="E8279" s="8">
        <f>K8308/1000</f>
        <v>69.580100000000002</v>
      </c>
      <c r="F8279" s="4">
        <f t="shared" si="648"/>
        <v>1.5989000000000004</v>
      </c>
      <c r="G8279" s="4">
        <f t="shared" si="649"/>
        <v>1.5989000000000004</v>
      </c>
      <c r="H8279" s="7">
        <f t="shared" si="650"/>
        <v>2.5564812100000012</v>
      </c>
      <c r="I8279" s="7"/>
      <c r="J8279">
        <v>64258.7</v>
      </c>
      <c r="K8279" s="8">
        <f t="shared" si="646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647"/>
        <v>-0.92471500000000006</v>
      </c>
      <c r="E8280" s="8">
        <f>K8309/1000</f>
        <v>-0.92471500000000006</v>
      </c>
      <c r="F8280" s="4">
        <f t="shared" si="648"/>
        <v>0</v>
      </c>
      <c r="G8280" s="4">
        <f t="shared" si="649"/>
        <v>0</v>
      </c>
      <c r="H8280" s="7">
        <f t="shared" si="650"/>
        <v>0</v>
      </c>
      <c r="I8280" s="7"/>
      <c r="J8280">
        <v>114254</v>
      </c>
      <c r="K8280" s="8">
        <f t="shared" si="646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647"/>
        <v>-0.92471500000000006</v>
      </c>
      <c r="E8281" s="8">
        <f>K8310/1000</f>
        <v>-0.92471500000000006</v>
      </c>
      <c r="F8281" s="4">
        <f t="shared" si="648"/>
        <v>0</v>
      </c>
      <c r="G8281" s="4">
        <f t="shared" si="649"/>
        <v>0</v>
      </c>
      <c r="H8281" s="7">
        <f t="shared" si="650"/>
        <v>0</v>
      </c>
      <c r="I8281" s="7"/>
      <c r="J8281">
        <v>114597</v>
      </c>
      <c r="K8281" s="8">
        <f t="shared" si="646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647"/>
        <v>-0.61187499999999995</v>
      </c>
      <c r="E8282" s="8">
        <f>K8311/1000</f>
        <v>-0.61187499999999995</v>
      </c>
      <c r="F8282" s="4">
        <f t="shared" si="648"/>
        <v>0</v>
      </c>
      <c r="G8282" s="4">
        <f t="shared" si="649"/>
        <v>0</v>
      </c>
      <c r="H8282" s="7">
        <f t="shared" si="650"/>
        <v>0</v>
      </c>
      <c r="I8282" s="7"/>
      <c r="J8282">
        <v>113730</v>
      </c>
      <c r="K8282" s="8">
        <f t="shared" si="646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647"/>
        <v>-0.61187499999999995</v>
      </c>
      <c r="E8283" s="8">
        <f>K8312/1000</f>
        <v>-0.61187499999999995</v>
      </c>
      <c r="F8283" s="4">
        <f t="shared" si="648"/>
        <v>0</v>
      </c>
      <c r="G8283" s="4">
        <f t="shared" si="649"/>
        <v>0</v>
      </c>
      <c r="H8283" s="7">
        <f t="shared" si="650"/>
        <v>0</v>
      </c>
      <c r="I8283" s="7"/>
      <c r="J8283">
        <v>113171</v>
      </c>
      <c r="K8283" s="8">
        <f t="shared" si="646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647"/>
        <v>-0.61187499999999995</v>
      </c>
      <c r="E8284" s="8">
        <f>K8313/1000</f>
        <v>-0.61187499999999995</v>
      </c>
      <c r="F8284" s="4">
        <f t="shared" si="648"/>
        <v>0</v>
      </c>
      <c r="G8284" s="4">
        <f t="shared" si="649"/>
        <v>0</v>
      </c>
      <c r="H8284" s="7">
        <f t="shared" si="650"/>
        <v>0</v>
      </c>
      <c r="I8284" s="7"/>
      <c r="J8284">
        <v>113218</v>
      </c>
      <c r="K8284" s="8">
        <f t="shared" si="646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647"/>
        <v>-0.61187499999999995</v>
      </c>
      <c r="E8285" s="8">
        <f>K8314/1000</f>
        <v>-0.61187499999999995</v>
      </c>
      <c r="F8285" s="4">
        <f t="shared" si="648"/>
        <v>0</v>
      </c>
      <c r="G8285" s="4">
        <f t="shared" si="649"/>
        <v>0</v>
      </c>
      <c r="H8285" s="7">
        <f t="shared" si="650"/>
        <v>0</v>
      </c>
      <c r="I8285" s="7"/>
      <c r="J8285">
        <v>54078.8</v>
      </c>
      <c r="K8285" s="8">
        <f t="shared" si="646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647"/>
        <v>-0.61187499999999995</v>
      </c>
      <c r="E8286" s="8">
        <f>K8315/1000</f>
        <v>-0.61187499999999995</v>
      </c>
      <c r="F8286" s="4">
        <f t="shared" si="648"/>
        <v>0</v>
      </c>
      <c r="G8286" s="4">
        <f t="shared" si="649"/>
        <v>0</v>
      </c>
      <c r="H8286" s="7">
        <f t="shared" si="650"/>
        <v>0</v>
      </c>
      <c r="I8286" s="7"/>
      <c r="J8286">
        <v>-924.71500000000003</v>
      </c>
      <c r="K8286" s="8">
        <f t="shared" si="646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647"/>
        <v>-0.61187499999999995</v>
      </c>
      <c r="E8287" s="8">
        <f>K8316/1000</f>
        <v>-0.61187499999999995</v>
      </c>
      <c r="F8287" s="4">
        <f t="shared" si="648"/>
        <v>0</v>
      </c>
      <c r="G8287" s="4">
        <f t="shared" si="649"/>
        <v>0</v>
      </c>
      <c r="H8287" s="7">
        <f t="shared" si="650"/>
        <v>0</v>
      </c>
      <c r="I8287" s="7"/>
      <c r="J8287">
        <v>-611.875</v>
      </c>
      <c r="K8287" s="8">
        <f t="shared" si="646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647"/>
        <v>-0.61187499999999995</v>
      </c>
      <c r="E8288" s="8">
        <f>K8317/1000</f>
        <v>-0.61187499999999995</v>
      </c>
      <c r="F8288" s="4">
        <f t="shared" si="648"/>
        <v>0</v>
      </c>
      <c r="G8288" s="4">
        <f t="shared" si="649"/>
        <v>0</v>
      </c>
      <c r="H8288" s="7">
        <f t="shared" si="650"/>
        <v>0</v>
      </c>
      <c r="I8288" s="7"/>
      <c r="J8288">
        <v>-611.875</v>
      </c>
      <c r="K8288" s="8">
        <f t="shared" si="646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647"/>
        <v>-0.61187499999999995</v>
      </c>
      <c r="E8289" s="8">
        <f>K8318/1000</f>
        <v>-0.61187499999999995</v>
      </c>
      <c r="F8289" s="4">
        <f t="shared" si="648"/>
        <v>0</v>
      </c>
      <c r="G8289" s="4">
        <f t="shared" si="649"/>
        <v>0</v>
      </c>
      <c r="H8289" s="7">
        <f t="shared" si="650"/>
        <v>0</v>
      </c>
      <c r="I8289" s="7"/>
      <c r="J8289">
        <v>-611.875</v>
      </c>
      <c r="K8289" s="8">
        <f t="shared" si="646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647"/>
        <v>-0.61187499999999995</v>
      </c>
      <c r="E8290" s="8">
        <f>K8319/1000</f>
        <v>-0.61187499999999995</v>
      </c>
      <c r="F8290" s="4">
        <f t="shared" si="648"/>
        <v>0</v>
      </c>
      <c r="G8290" s="4">
        <f t="shared" si="649"/>
        <v>0</v>
      </c>
      <c r="H8290" s="7">
        <f t="shared" si="650"/>
        <v>0</v>
      </c>
      <c r="I8290" s="7"/>
      <c r="J8290">
        <v>-611.875</v>
      </c>
      <c r="K8290" s="8">
        <f t="shared" si="646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647"/>
        <v>-0.61187499999999995</v>
      </c>
      <c r="E8291" s="8">
        <f>K8320/1000</f>
        <v>-0.61187499999999995</v>
      </c>
      <c r="F8291" s="4">
        <f t="shared" si="648"/>
        <v>0</v>
      </c>
      <c r="G8291" s="4">
        <f t="shared" si="649"/>
        <v>0</v>
      </c>
      <c r="H8291" s="7">
        <f t="shared" si="650"/>
        <v>0</v>
      </c>
      <c r="I8291" s="7"/>
      <c r="J8291">
        <v>-611.875</v>
      </c>
      <c r="K8291" s="8">
        <f t="shared" si="646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647"/>
        <v>-0.61187499999999995</v>
      </c>
      <c r="E8292" s="8">
        <f>K8321/1000</f>
        <v>-0.61187499999999995</v>
      </c>
      <c r="F8292" s="4">
        <f t="shared" si="648"/>
        <v>0</v>
      </c>
      <c r="G8292" s="4">
        <f t="shared" si="649"/>
        <v>0</v>
      </c>
      <c r="H8292" s="7">
        <f t="shared" si="650"/>
        <v>0</v>
      </c>
      <c r="I8292" s="7"/>
      <c r="J8292">
        <v>-611.875</v>
      </c>
      <c r="K8292" s="8">
        <f t="shared" si="646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647"/>
        <v>-0.61187499999999995</v>
      </c>
      <c r="E8293" s="8">
        <f>K8322/1000</f>
        <v>-0.61187499999999995</v>
      </c>
      <c r="F8293" s="4">
        <f t="shared" si="648"/>
        <v>0</v>
      </c>
      <c r="G8293" s="4">
        <f t="shared" si="649"/>
        <v>0</v>
      </c>
      <c r="H8293" s="7">
        <f t="shared" si="650"/>
        <v>0</v>
      </c>
      <c r="I8293" s="7"/>
      <c r="J8293">
        <v>-611.875</v>
      </c>
      <c r="K8293" s="8">
        <f t="shared" si="646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647"/>
        <v>-0.61187499999999995</v>
      </c>
      <c r="E8294" s="8">
        <f>K8323/1000</f>
        <v>-0.61187499999999995</v>
      </c>
      <c r="F8294" s="4">
        <f t="shared" si="648"/>
        <v>0</v>
      </c>
      <c r="G8294" s="4">
        <f t="shared" si="649"/>
        <v>0</v>
      </c>
      <c r="H8294" s="7">
        <f t="shared" si="650"/>
        <v>0</v>
      </c>
      <c r="I8294" s="7"/>
      <c r="J8294">
        <v>-611.875</v>
      </c>
      <c r="K8294" s="8">
        <f t="shared" si="646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647"/>
        <v>-1.0669200000000001</v>
      </c>
      <c r="E8295" s="8">
        <f>K8324/1000</f>
        <v>-1.0669200000000001</v>
      </c>
      <c r="F8295" s="4">
        <f t="shared" si="648"/>
        <v>0</v>
      </c>
      <c r="G8295" s="4">
        <f t="shared" si="649"/>
        <v>0</v>
      </c>
      <c r="H8295" s="7">
        <f t="shared" si="650"/>
        <v>0</v>
      </c>
      <c r="I8295" s="7"/>
      <c r="J8295">
        <v>-611.875</v>
      </c>
      <c r="K8295" s="8">
        <f t="shared" si="646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647"/>
        <v>-1.0669200000000001</v>
      </c>
      <c r="E8296" s="8">
        <f>K8325/1000</f>
        <v>-1.0669200000000001</v>
      </c>
      <c r="F8296" s="4">
        <f t="shared" si="648"/>
        <v>0</v>
      </c>
      <c r="G8296" s="4">
        <f t="shared" si="649"/>
        <v>0</v>
      </c>
      <c r="H8296" s="7">
        <f t="shared" si="650"/>
        <v>0</v>
      </c>
      <c r="I8296" s="7"/>
      <c r="J8296">
        <v>-611.875</v>
      </c>
      <c r="K8296" s="8">
        <f t="shared" si="646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647"/>
        <v>13.8324</v>
      </c>
      <c r="E8297" s="8">
        <f>K8326/1000</f>
        <v>13.150799999999998</v>
      </c>
      <c r="F8297" s="4">
        <f t="shared" si="648"/>
        <v>-0.68160000000000132</v>
      </c>
      <c r="G8297" s="4">
        <f t="shared" si="649"/>
        <v>0.68160000000000132</v>
      </c>
      <c r="H8297" s="7">
        <f t="shared" si="650"/>
        <v>0.46457856000000181</v>
      </c>
      <c r="I8297" s="7"/>
      <c r="J8297">
        <v>-611.875</v>
      </c>
      <c r="K8297" s="8">
        <f t="shared" si="646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647"/>
        <v>113.46899999999999</v>
      </c>
      <c r="E8298" s="8">
        <f>K8327/1000</f>
        <v>113.678</v>
      </c>
      <c r="F8298" s="4">
        <f t="shared" si="648"/>
        <v>0.20900000000000318</v>
      </c>
      <c r="G8298" s="4">
        <f t="shared" si="649"/>
        <v>0.20900000000000318</v>
      </c>
      <c r="H8298" s="7">
        <f t="shared" si="650"/>
        <v>4.368100000000133E-2</v>
      </c>
      <c r="I8298" s="7"/>
      <c r="J8298">
        <v>-611.875</v>
      </c>
      <c r="K8298" s="8">
        <f t="shared" si="646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647"/>
        <v>113.34099999999999</v>
      </c>
      <c r="E8299" s="8">
        <f>K8328/1000</f>
        <v>113.404</v>
      </c>
      <c r="F8299" s="4">
        <f t="shared" si="648"/>
        <v>6.3000000000002387E-2</v>
      </c>
      <c r="G8299" s="4">
        <f t="shared" si="649"/>
        <v>6.3000000000002387E-2</v>
      </c>
      <c r="H8299" s="7">
        <f t="shared" si="650"/>
        <v>3.9690000000003004E-3</v>
      </c>
      <c r="I8299" s="7"/>
      <c r="J8299">
        <v>-611.875</v>
      </c>
      <c r="K8299" s="8">
        <f t="shared" si="646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647"/>
        <v>112.877</v>
      </c>
      <c r="E8300" s="8">
        <f>K8329/1000</f>
        <v>113.252</v>
      </c>
      <c r="F8300" s="4">
        <f t="shared" si="648"/>
        <v>0.375</v>
      </c>
      <c r="G8300" s="4">
        <f t="shared" si="649"/>
        <v>0.375</v>
      </c>
      <c r="H8300" s="7">
        <f t="shared" si="650"/>
        <v>0.140625</v>
      </c>
      <c r="I8300" s="7"/>
      <c r="J8300">
        <v>-1066.92</v>
      </c>
      <c r="K8300" s="8">
        <f t="shared" ref="K8300:K8363" si="65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647"/>
        <v>112.20099999999999</v>
      </c>
      <c r="E8301" s="8">
        <f>K8330/1000</f>
        <v>112.556</v>
      </c>
      <c r="F8301" s="4">
        <f t="shared" si="648"/>
        <v>0.35500000000000398</v>
      </c>
      <c r="G8301" s="4">
        <f t="shared" si="649"/>
        <v>0.35500000000000398</v>
      </c>
      <c r="H8301" s="7">
        <f t="shared" si="650"/>
        <v>0.12602500000000283</v>
      </c>
      <c r="I8301" s="7"/>
      <c r="J8301">
        <v>-1066.92</v>
      </c>
      <c r="K8301" s="8">
        <f t="shared" si="65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647"/>
        <v>111.78</v>
      </c>
      <c r="E8302" s="8">
        <f>K8331/1000</f>
        <v>112.139</v>
      </c>
      <c r="F8302" s="4">
        <f t="shared" si="648"/>
        <v>0.35899999999999466</v>
      </c>
      <c r="G8302" s="4">
        <f t="shared" si="649"/>
        <v>0.35899999999999466</v>
      </c>
      <c r="H8302" s="7">
        <f t="shared" si="650"/>
        <v>0.12888099999999617</v>
      </c>
      <c r="I8302" s="7"/>
      <c r="J8302">
        <v>20239.7</v>
      </c>
      <c r="K8302" s="8">
        <f t="shared" si="65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647"/>
        <v>108.16</v>
      </c>
      <c r="E8303" s="8">
        <f>K8332/1000</f>
        <v>110.842</v>
      </c>
      <c r="F8303" s="4">
        <f t="shared" si="648"/>
        <v>2.6820000000000022</v>
      </c>
      <c r="G8303" s="4">
        <f t="shared" si="649"/>
        <v>2.6820000000000022</v>
      </c>
      <c r="H8303" s="7">
        <f t="shared" si="650"/>
        <v>7.1931240000000116</v>
      </c>
      <c r="I8303" s="7"/>
      <c r="J8303">
        <v>114365</v>
      </c>
      <c r="K8303" s="8">
        <f t="shared" si="65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647"/>
        <v>51.860699999999994</v>
      </c>
      <c r="E8304" s="8">
        <f>K8333/1000</f>
        <v>53.928899999999999</v>
      </c>
      <c r="F8304" s="4">
        <f t="shared" si="648"/>
        <v>2.0682000000000045</v>
      </c>
      <c r="G8304" s="4">
        <f t="shared" si="649"/>
        <v>2.0682000000000045</v>
      </c>
      <c r="H8304" s="7">
        <f t="shared" si="650"/>
        <v>4.2774512400000182</v>
      </c>
      <c r="I8304" s="7"/>
      <c r="J8304">
        <v>114369</v>
      </c>
      <c r="K8304" s="8">
        <f t="shared" si="65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647"/>
        <v>-0.92471500000000006</v>
      </c>
      <c r="E8305" s="8">
        <f>K8334/1000</f>
        <v>-0.92471500000000006</v>
      </c>
      <c r="F8305" s="4">
        <f t="shared" si="648"/>
        <v>0</v>
      </c>
      <c r="G8305" s="4">
        <f t="shared" si="649"/>
        <v>0</v>
      </c>
      <c r="H8305" s="7">
        <f t="shared" si="650"/>
        <v>0</v>
      </c>
      <c r="I8305" s="7"/>
      <c r="J8305">
        <v>114105</v>
      </c>
      <c r="K8305" s="8">
        <f t="shared" si="65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647"/>
        <v>-0.61187499999999995</v>
      </c>
      <c r="E8306" s="8">
        <f>K8335/1000</f>
        <v>-0.61187499999999995</v>
      </c>
      <c r="F8306" s="4">
        <f t="shared" si="648"/>
        <v>0</v>
      </c>
      <c r="G8306" s="4">
        <f t="shared" si="649"/>
        <v>0</v>
      </c>
      <c r="H8306" s="7">
        <f t="shared" si="650"/>
        <v>0</v>
      </c>
      <c r="I8306" s="7"/>
      <c r="J8306">
        <v>112930</v>
      </c>
      <c r="K8306" s="8">
        <f t="shared" si="65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647"/>
        <v>-0.61187499999999995</v>
      </c>
      <c r="E8307" s="8">
        <f>K8336/1000</f>
        <v>-0.61187499999999995</v>
      </c>
      <c r="F8307" s="4">
        <f t="shared" si="648"/>
        <v>0</v>
      </c>
      <c r="G8307" s="4">
        <f t="shared" si="649"/>
        <v>0</v>
      </c>
      <c r="H8307" s="7">
        <f t="shared" si="650"/>
        <v>0</v>
      </c>
      <c r="I8307" s="7"/>
      <c r="J8307">
        <v>109741</v>
      </c>
      <c r="K8307" s="8">
        <f t="shared" si="65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647"/>
        <v>-0.61187499999999995</v>
      </c>
      <c r="E8308" s="8">
        <f>K8337/1000</f>
        <v>-0.61187499999999995</v>
      </c>
      <c r="F8308" s="4">
        <f t="shared" si="648"/>
        <v>0</v>
      </c>
      <c r="G8308" s="4">
        <f t="shared" si="649"/>
        <v>0</v>
      </c>
      <c r="H8308" s="7">
        <f t="shared" si="650"/>
        <v>0</v>
      </c>
      <c r="I8308" s="7"/>
      <c r="J8308">
        <v>69580.100000000006</v>
      </c>
      <c r="K8308" s="8">
        <f t="shared" si="65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647"/>
        <v>-0.61187499999999995</v>
      </c>
      <c r="E8309" s="8">
        <f>K8338/1000</f>
        <v>-0.61187499999999995</v>
      </c>
      <c r="F8309" s="4">
        <f t="shared" si="648"/>
        <v>0</v>
      </c>
      <c r="G8309" s="4">
        <f t="shared" si="649"/>
        <v>0</v>
      </c>
      <c r="H8309" s="7">
        <f t="shared" si="650"/>
        <v>0</v>
      </c>
      <c r="I8309" s="7"/>
      <c r="J8309">
        <v>-924.71500000000003</v>
      </c>
      <c r="K8309" s="8">
        <f t="shared" si="65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647"/>
        <v>-0.61187499999999995</v>
      </c>
      <c r="E8310" s="8">
        <f>K8339/1000</f>
        <v>-0.61187499999999995</v>
      </c>
      <c r="F8310" s="4">
        <f t="shared" si="648"/>
        <v>0</v>
      </c>
      <c r="G8310" s="4">
        <f t="shared" si="649"/>
        <v>0</v>
      </c>
      <c r="H8310" s="7">
        <f t="shared" si="650"/>
        <v>0</v>
      </c>
      <c r="I8310" s="7"/>
      <c r="J8310">
        <v>-924.71500000000003</v>
      </c>
      <c r="K8310" s="8">
        <f t="shared" si="65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647"/>
        <v>-0.61187499999999995</v>
      </c>
      <c r="E8311" s="8">
        <f>K8340/1000</f>
        <v>-0.61187499999999995</v>
      </c>
      <c r="F8311" s="4">
        <f t="shared" si="648"/>
        <v>0</v>
      </c>
      <c r="G8311" s="4">
        <f t="shared" si="649"/>
        <v>0</v>
      </c>
      <c r="H8311" s="7">
        <f t="shared" si="650"/>
        <v>0</v>
      </c>
      <c r="I8311" s="7"/>
      <c r="J8311">
        <v>-611.875</v>
      </c>
      <c r="K8311" s="8">
        <f t="shared" si="65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647"/>
        <v>-0.61187499999999995</v>
      </c>
      <c r="E8312" s="8">
        <f>K8341/1000</f>
        <v>-0.61187499999999995</v>
      </c>
      <c r="F8312" s="4">
        <f t="shared" si="648"/>
        <v>0</v>
      </c>
      <c r="G8312" s="4">
        <f t="shared" si="649"/>
        <v>0</v>
      </c>
      <c r="H8312" s="7">
        <f t="shared" si="650"/>
        <v>0</v>
      </c>
      <c r="I8312" s="7"/>
      <c r="J8312">
        <v>-611.875</v>
      </c>
      <c r="K8312" s="8">
        <f t="shared" si="65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647"/>
        <v>-0.61187499999999995</v>
      </c>
      <c r="E8313" s="8">
        <f>K8342/1000</f>
        <v>-0.61187499999999995</v>
      </c>
      <c r="F8313" s="4">
        <f t="shared" si="648"/>
        <v>0</v>
      </c>
      <c r="G8313" s="4">
        <f t="shared" si="649"/>
        <v>0</v>
      </c>
      <c r="H8313" s="7">
        <f t="shared" si="650"/>
        <v>0</v>
      </c>
      <c r="I8313" s="7"/>
      <c r="J8313">
        <v>-611.875</v>
      </c>
      <c r="K8313" s="8">
        <f t="shared" si="65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647"/>
        <v>-0.61187499999999995</v>
      </c>
      <c r="E8314" s="8">
        <f>K8343/1000</f>
        <v>-0.61187499999999995</v>
      </c>
      <c r="F8314" s="4">
        <f t="shared" si="648"/>
        <v>0</v>
      </c>
      <c r="G8314" s="4">
        <f t="shared" si="649"/>
        <v>0</v>
      </c>
      <c r="H8314" s="7">
        <f t="shared" si="650"/>
        <v>0</v>
      </c>
      <c r="I8314" s="7"/>
      <c r="J8314">
        <v>-611.875</v>
      </c>
      <c r="K8314" s="8">
        <f t="shared" si="65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647"/>
        <v>-0.61187499999999995</v>
      </c>
      <c r="E8315" s="8">
        <f>K8344/1000</f>
        <v>-0.61187499999999995</v>
      </c>
      <c r="F8315" s="4">
        <f t="shared" si="648"/>
        <v>0</v>
      </c>
      <c r="G8315" s="4">
        <f t="shared" si="649"/>
        <v>0</v>
      </c>
      <c r="H8315" s="7">
        <f t="shared" si="650"/>
        <v>0</v>
      </c>
      <c r="I8315" s="7"/>
      <c r="J8315">
        <v>-611.875</v>
      </c>
      <c r="K8315" s="8">
        <f t="shared" si="65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647"/>
        <v>-0.61187499999999995</v>
      </c>
      <c r="E8316" s="8">
        <f>K8345/1000</f>
        <v>-0.61187499999999995</v>
      </c>
      <c r="F8316" s="4">
        <f t="shared" si="648"/>
        <v>0</v>
      </c>
      <c r="G8316" s="4">
        <f t="shared" si="649"/>
        <v>0</v>
      </c>
      <c r="H8316" s="7">
        <f t="shared" si="650"/>
        <v>0</v>
      </c>
      <c r="I8316" s="7"/>
      <c r="J8316">
        <v>-611.875</v>
      </c>
      <c r="K8316" s="8">
        <f t="shared" si="65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647"/>
        <v>-0.61187499999999995</v>
      </c>
      <c r="E8317" s="8">
        <f>K8346/1000</f>
        <v>-0.61187499999999995</v>
      </c>
      <c r="F8317" s="4">
        <f t="shared" si="648"/>
        <v>0</v>
      </c>
      <c r="G8317" s="4">
        <f t="shared" si="649"/>
        <v>0</v>
      </c>
      <c r="H8317" s="7">
        <f t="shared" si="650"/>
        <v>0</v>
      </c>
      <c r="I8317" s="7"/>
      <c r="J8317">
        <v>-611.875</v>
      </c>
      <c r="K8317" s="8">
        <f t="shared" si="65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647"/>
        <v>-0.61187499999999995</v>
      </c>
      <c r="E8318" s="8">
        <f>K8347/1000</f>
        <v>-0.61187499999999995</v>
      </c>
      <c r="F8318" s="4">
        <f t="shared" si="648"/>
        <v>0</v>
      </c>
      <c r="G8318" s="4">
        <f t="shared" si="649"/>
        <v>0</v>
      </c>
      <c r="H8318" s="7">
        <f t="shared" si="650"/>
        <v>0</v>
      </c>
      <c r="I8318" s="7"/>
      <c r="J8318">
        <v>-611.875</v>
      </c>
      <c r="K8318" s="8">
        <f t="shared" si="65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647"/>
        <v>-1.0669200000000001</v>
      </c>
      <c r="E8319" s="8">
        <f>K8348/1000</f>
        <v>-1.0669200000000001</v>
      </c>
      <c r="F8319" s="4">
        <f t="shared" si="648"/>
        <v>0</v>
      </c>
      <c r="G8319" s="4">
        <f t="shared" si="649"/>
        <v>0</v>
      </c>
      <c r="H8319" s="7">
        <f t="shared" si="650"/>
        <v>0</v>
      </c>
      <c r="I8319" s="7"/>
      <c r="J8319">
        <v>-611.875</v>
      </c>
      <c r="K8319" s="8">
        <f t="shared" si="65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647"/>
        <v>-1.0669200000000001</v>
      </c>
      <c r="E8320" s="8">
        <f>K8349/1000</f>
        <v>-1.0669200000000001</v>
      </c>
      <c r="F8320" s="4">
        <f t="shared" si="648"/>
        <v>0</v>
      </c>
      <c r="G8320" s="4">
        <f t="shared" si="649"/>
        <v>0</v>
      </c>
      <c r="H8320" s="7">
        <f t="shared" si="650"/>
        <v>0</v>
      </c>
      <c r="I8320" s="7"/>
      <c r="J8320">
        <v>-611.875</v>
      </c>
      <c r="K8320" s="8">
        <f t="shared" si="65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647"/>
        <v>7.3934899999999999</v>
      </c>
      <c r="E8321" s="8">
        <f>K8350/1000</f>
        <v>6.7869899999999994</v>
      </c>
      <c r="F8321" s="4">
        <f t="shared" si="648"/>
        <v>-0.60650000000000048</v>
      </c>
      <c r="G8321" s="4">
        <f t="shared" si="649"/>
        <v>0.60650000000000048</v>
      </c>
      <c r="H8321" s="7">
        <f t="shared" si="650"/>
        <v>0.36784225000000059</v>
      </c>
      <c r="I8321" s="7"/>
      <c r="J8321">
        <v>-611.875</v>
      </c>
      <c r="K8321" s="8">
        <f t="shared" si="65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647"/>
        <v>113.877</v>
      </c>
      <c r="E8322" s="8">
        <f>K8351/1000</f>
        <v>114.09</v>
      </c>
      <c r="F8322" s="4">
        <f t="shared" si="648"/>
        <v>0.21300000000000807</v>
      </c>
      <c r="G8322" s="4">
        <f t="shared" si="649"/>
        <v>0.21300000000000807</v>
      </c>
      <c r="H8322" s="7">
        <f t="shared" si="650"/>
        <v>4.5369000000003441E-2</v>
      </c>
      <c r="I8322" s="7"/>
      <c r="J8322">
        <v>-611.875</v>
      </c>
      <c r="K8322" s="8">
        <f t="shared" si="65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647"/>
        <v>112.914</v>
      </c>
      <c r="E8323" s="8">
        <f>K8352/1000</f>
        <v>112.997</v>
      </c>
      <c r="F8323" s="4">
        <f t="shared" si="648"/>
        <v>8.2999999999998408E-2</v>
      </c>
      <c r="G8323" s="4">
        <f t="shared" si="649"/>
        <v>8.2999999999998408E-2</v>
      </c>
      <c r="H8323" s="7">
        <f t="shared" si="650"/>
        <v>6.8889999999997356E-3</v>
      </c>
      <c r="I8323" s="7"/>
      <c r="J8323">
        <v>-611.875</v>
      </c>
      <c r="K8323" s="8">
        <f t="shared" si="65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647"/>
        <v>112.499</v>
      </c>
      <c r="E8324" s="8">
        <f>K8353/1000</f>
        <v>112.75</v>
      </c>
      <c r="F8324" s="4">
        <f t="shared" si="648"/>
        <v>0.25100000000000477</v>
      </c>
      <c r="G8324" s="4">
        <f t="shared" si="649"/>
        <v>0.25100000000000477</v>
      </c>
      <c r="H8324" s="7">
        <f t="shared" si="650"/>
        <v>6.3001000000002402E-2</v>
      </c>
      <c r="I8324" s="7"/>
      <c r="J8324">
        <v>-1066.92</v>
      </c>
      <c r="K8324" s="8">
        <f t="shared" si="65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647"/>
        <v>112.069</v>
      </c>
      <c r="E8325" s="8">
        <f>K8354/1000</f>
        <v>112.093</v>
      </c>
      <c r="F8325" s="4">
        <f t="shared" si="648"/>
        <v>2.4000000000000909E-2</v>
      </c>
      <c r="G8325" s="4">
        <f t="shared" si="649"/>
        <v>2.4000000000000909E-2</v>
      </c>
      <c r="H8325" s="7">
        <f t="shared" si="650"/>
        <v>5.7600000000004371E-4</v>
      </c>
      <c r="I8325" s="7"/>
      <c r="J8325">
        <v>-1066.92</v>
      </c>
      <c r="K8325" s="8">
        <f t="shared" si="65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647"/>
        <v>111.87</v>
      </c>
      <c r="E8326" s="8">
        <f>K8355/1000</f>
        <v>112.209</v>
      </c>
      <c r="F8326" s="4">
        <f t="shared" si="648"/>
        <v>0.33899999999999864</v>
      </c>
      <c r="G8326" s="4">
        <f t="shared" si="649"/>
        <v>0.33899999999999864</v>
      </c>
      <c r="H8326" s="7">
        <f t="shared" si="650"/>
        <v>0.11492099999999908</v>
      </c>
      <c r="I8326" s="7"/>
      <c r="J8326">
        <v>13150.8</v>
      </c>
      <c r="K8326" s="8">
        <f t="shared" si="65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647"/>
        <v>111.73099999999999</v>
      </c>
      <c r="E8327" s="8">
        <f>K8356/1000</f>
        <v>112.48699999999999</v>
      </c>
      <c r="F8327" s="4">
        <f t="shared" si="648"/>
        <v>0.75600000000000023</v>
      </c>
      <c r="G8327" s="4">
        <f t="shared" si="649"/>
        <v>0.75600000000000023</v>
      </c>
      <c r="H8327" s="7">
        <f t="shared" si="650"/>
        <v>0.57153600000000038</v>
      </c>
      <c r="I8327" s="7"/>
      <c r="J8327">
        <v>113678</v>
      </c>
      <c r="K8327" s="8">
        <f t="shared" si="65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647"/>
        <v>53.530699999999996</v>
      </c>
      <c r="E8328" s="8">
        <f>K8357/1000</f>
        <v>56.103900000000003</v>
      </c>
      <c r="F8328" s="4">
        <f t="shared" si="648"/>
        <v>2.573200000000007</v>
      </c>
      <c r="G8328" s="4">
        <f t="shared" si="649"/>
        <v>2.573200000000007</v>
      </c>
      <c r="H8328" s="7">
        <f t="shared" si="650"/>
        <v>6.6213582400000366</v>
      </c>
      <c r="I8328" s="7"/>
      <c r="J8328">
        <v>113404</v>
      </c>
      <c r="K8328" s="8">
        <f t="shared" si="65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652">C8329/1000</f>
        <v>-0.92471500000000006</v>
      </c>
      <c r="E8329" s="8">
        <f>K8358/1000</f>
        <v>-0.92471500000000006</v>
      </c>
      <c r="F8329" s="4">
        <f t="shared" ref="F8329:F8392" si="653">(E8329- D8329)</f>
        <v>0</v>
      </c>
      <c r="G8329" s="4">
        <f t="shared" ref="G8329:G8392" si="654">ABS(F8329)</f>
        <v>0</v>
      </c>
      <c r="H8329" s="7">
        <f t="shared" ref="H8329:H8392" si="655">(G8329^2)</f>
        <v>0</v>
      </c>
      <c r="I8329" s="7"/>
      <c r="J8329">
        <v>113252</v>
      </c>
      <c r="K8329" s="8">
        <f t="shared" si="65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652"/>
        <v>-0.61187499999999995</v>
      </c>
      <c r="E8330" s="8">
        <f>K8359/1000</f>
        <v>-0.61187499999999995</v>
      </c>
      <c r="F8330" s="4">
        <f t="shared" si="653"/>
        <v>0</v>
      </c>
      <c r="G8330" s="4">
        <f t="shared" si="654"/>
        <v>0</v>
      </c>
      <c r="H8330" s="7">
        <f t="shared" si="655"/>
        <v>0</v>
      </c>
      <c r="I8330" s="7"/>
      <c r="J8330">
        <v>112556</v>
      </c>
      <c r="K8330" s="8">
        <f t="shared" si="65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652"/>
        <v>-0.61187499999999995</v>
      </c>
      <c r="E8331" s="8">
        <f>K8360/1000</f>
        <v>-0.61187499999999995</v>
      </c>
      <c r="F8331" s="4">
        <f t="shared" si="653"/>
        <v>0</v>
      </c>
      <c r="G8331" s="4">
        <f t="shared" si="654"/>
        <v>0</v>
      </c>
      <c r="H8331" s="7">
        <f t="shared" si="655"/>
        <v>0</v>
      </c>
      <c r="I8331" s="7"/>
      <c r="J8331">
        <v>112139</v>
      </c>
      <c r="K8331" s="8">
        <f t="shared" si="65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652"/>
        <v>-0.61187499999999995</v>
      </c>
      <c r="E8332" s="8">
        <f>K8361/1000</f>
        <v>-0.61187499999999995</v>
      </c>
      <c r="F8332" s="4">
        <f t="shared" si="653"/>
        <v>0</v>
      </c>
      <c r="G8332" s="4">
        <f t="shared" si="654"/>
        <v>0</v>
      </c>
      <c r="H8332" s="7">
        <f t="shared" si="655"/>
        <v>0</v>
      </c>
      <c r="I8332" s="7"/>
      <c r="J8332">
        <v>110842</v>
      </c>
      <c r="K8332" s="8">
        <f t="shared" si="65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652"/>
        <v>-0.61187499999999995</v>
      </c>
      <c r="E8333" s="8">
        <f>K8362/1000</f>
        <v>-0.61187499999999995</v>
      </c>
      <c r="F8333" s="4">
        <f t="shared" si="653"/>
        <v>0</v>
      </c>
      <c r="G8333" s="4">
        <f t="shared" si="654"/>
        <v>0</v>
      </c>
      <c r="H8333" s="7">
        <f t="shared" si="655"/>
        <v>0</v>
      </c>
      <c r="I8333" s="7"/>
      <c r="J8333">
        <v>53928.9</v>
      </c>
      <c r="K8333" s="8">
        <f t="shared" si="65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652"/>
        <v>-0.61187499999999995</v>
      </c>
      <c r="E8334" s="8">
        <f>K8363/1000</f>
        <v>-0.61187499999999995</v>
      </c>
      <c r="F8334" s="4">
        <f t="shared" si="653"/>
        <v>0</v>
      </c>
      <c r="G8334" s="4">
        <f t="shared" si="654"/>
        <v>0</v>
      </c>
      <c r="H8334" s="7">
        <f t="shared" si="655"/>
        <v>0</v>
      </c>
      <c r="I8334" s="7"/>
      <c r="J8334">
        <v>-924.71500000000003</v>
      </c>
      <c r="K8334" s="8">
        <f t="shared" si="65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652"/>
        <v>-0.61187499999999995</v>
      </c>
      <c r="E8335" s="8">
        <f>K8364/1000</f>
        <v>-0.61187499999999995</v>
      </c>
      <c r="F8335" s="4">
        <f t="shared" si="653"/>
        <v>0</v>
      </c>
      <c r="G8335" s="4">
        <f t="shared" si="654"/>
        <v>0</v>
      </c>
      <c r="H8335" s="7">
        <f t="shared" si="655"/>
        <v>0</v>
      </c>
      <c r="I8335" s="7"/>
      <c r="J8335">
        <v>-611.875</v>
      </c>
      <c r="K8335" s="8">
        <f t="shared" si="65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652"/>
        <v>-0.61187499999999995</v>
      </c>
      <c r="E8336" s="8">
        <f>K8365/1000</f>
        <v>-0.61187499999999995</v>
      </c>
      <c r="F8336" s="4">
        <f t="shared" si="653"/>
        <v>0</v>
      </c>
      <c r="G8336" s="4">
        <f t="shared" si="654"/>
        <v>0</v>
      </c>
      <c r="H8336" s="7">
        <f t="shared" si="655"/>
        <v>0</v>
      </c>
      <c r="I8336" s="7"/>
      <c r="J8336">
        <v>-611.875</v>
      </c>
      <c r="K8336" s="8">
        <f t="shared" si="65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652"/>
        <v>-0.61187499999999995</v>
      </c>
      <c r="E8337" s="8">
        <f>K8366/1000</f>
        <v>-0.61187499999999995</v>
      </c>
      <c r="F8337" s="4">
        <f t="shared" si="653"/>
        <v>0</v>
      </c>
      <c r="G8337" s="4">
        <f t="shared" si="654"/>
        <v>0</v>
      </c>
      <c r="H8337" s="7">
        <f t="shared" si="655"/>
        <v>0</v>
      </c>
      <c r="I8337" s="7"/>
      <c r="J8337">
        <v>-611.875</v>
      </c>
      <c r="K8337" s="8">
        <f t="shared" si="65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652"/>
        <v>-0.61187499999999995</v>
      </c>
      <c r="E8338" s="8">
        <f>K8367/1000</f>
        <v>-0.61187499999999995</v>
      </c>
      <c r="F8338" s="4">
        <f t="shared" si="653"/>
        <v>0</v>
      </c>
      <c r="G8338" s="4">
        <f t="shared" si="654"/>
        <v>0</v>
      </c>
      <c r="H8338" s="7">
        <f t="shared" si="655"/>
        <v>0</v>
      </c>
      <c r="I8338" s="7"/>
      <c r="J8338">
        <v>-611.875</v>
      </c>
      <c r="K8338" s="8">
        <f t="shared" si="65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652"/>
        <v>-0.61187499999999995</v>
      </c>
      <c r="E8339" s="8">
        <f>K8368/1000</f>
        <v>-0.61187499999999995</v>
      </c>
      <c r="F8339" s="4">
        <f t="shared" si="653"/>
        <v>0</v>
      </c>
      <c r="G8339" s="4">
        <f t="shared" si="654"/>
        <v>0</v>
      </c>
      <c r="H8339" s="7">
        <f t="shared" si="655"/>
        <v>0</v>
      </c>
      <c r="I8339" s="7"/>
      <c r="J8339">
        <v>-611.875</v>
      </c>
      <c r="K8339" s="8">
        <f t="shared" si="65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652"/>
        <v>-0.61187499999999995</v>
      </c>
      <c r="E8340" s="8">
        <f>K8369/1000</f>
        <v>-0.61187499999999995</v>
      </c>
      <c r="F8340" s="4">
        <f t="shared" si="653"/>
        <v>0</v>
      </c>
      <c r="G8340" s="4">
        <f t="shared" si="654"/>
        <v>0</v>
      </c>
      <c r="H8340" s="7">
        <f t="shared" si="655"/>
        <v>0</v>
      </c>
      <c r="I8340" s="7"/>
      <c r="J8340">
        <v>-611.875</v>
      </c>
      <c r="K8340" s="8">
        <f t="shared" si="65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652"/>
        <v>-0.61187499999999995</v>
      </c>
      <c r="E8341" s="8">
        <f>K8370/1000</f>
        <v>-0.61187499999999995</v>
      </c>
      <c r="F8341" s="4">
        <f t="shared" si="653"/>
        <v>0</v>
      </c>
      <c r="G8341" s="4">
        <f t="shared" si="654"/>
        <v>0</v>
      </c>
      <c r="H8341" s="7">
        <f t="shared" si="655"/>
        <v>0</v>
      </c>
      <c r="I8341" s="7"/>
      <c r="J8341">
        <v>-611.875</v>
      </c>
      <c r="K8341" s="8">
        <f t="shared" si="65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652"/>
        <v>-0.61187499999999995</v>
      </c>
      <c r="E8342" s="8">
        <f>K8371/1000</f>
        <v>-0.61187499999999995</v>
      </c>
      <c r="F8342" s="4">
        <f t="shared" si="653"/>
        <v>0</v>
      </c>
      <c r="G8342" s="4">
        <f t="shared" si="654"/>
        <v>0</v>
      </c>
      <c r="H8342" s="7">
        <f t="shared" si="655"/>
        <v>0</v>
      </c>
      <c r="I8342" s="7"/>
      <c r="J8342">
        <v>-611.875</v>
      </c>
      <c r="K8342" s="8">
        <f t="shared" si="65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652"/>
        <v>-1.0669200000000001</v>
      </c>
      <c r="E8343" s="8">
        <f>K8372/1000</f>
        <v>-1.0669200000000001</v>
      </c>
      <c r="F8343" s="4">
        <f t="shared" si="653"/>
        <v>0</v>
      </c>
      <c r="G8343" s="4">
        <f t="shared" si="654"/>
        <v>0</v>
      </c>
      <c r="H8343" s="7">
        <f t="shared" si="655"/>
        <v>0</v>
      </c>
      <c r="I8343" s="7"/>
      <c r="J8343">
        <v>-611.875</v>
      </c>
      <c r="K8343" s="8">
        <f t="shared" si="65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652"/>
        <v>-1.0669200000000001</v>
      </c>
      <c r="E8344" s="8">
        <f>K8373/1000</f>
        <v>-1.0669200000000001</v>
      </c>
      <c r="F8344" s="4">
        <f t="shared" si="653"/>
        <v>0</v>
      </c>
      <c r="G8344" s="4">
        <f t="shared" si="654"/>
        <v>0</v>
      </c>
      <c r="H8344" s="7">
        <f t="shared" si="655"/>
        <v>0</v>
      </c>
      <c r="I8344" s="7"/>
      <c r="J8344">
        <v>-611.875</v>
      </c>
      <c r="K8344" s="8">
        <f t="shared" si="65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652"/>
        <v>25.148700000000002</v>
      </c>
      <c r="E8345" s="8">
        <f>K8374/1000</f>
        <v>24.526799999999998</v>
      </c>
      <c r="F8345" s="4">
        <f t="shared" si="653"/>
        <v>-0.62190000000000367</v>
      </c>
      <c r="G8345" s="4">
        <f t="shared" si="654"/>
        <v>0.62190000000000367</v>
      </c>
      <c r="H8345" s="7">
        <f t="shared" si="655"/>
        <v>0.38675961000000458</v>
      </c>
      <c r="I8345" s="7"/>
      <c r="J8345">
        <v>-611.875</v>
      </c>
      <c r="K8345" s="8">
        <f t="shared" si="65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652"/>
        <v>114.024</v>
      </c>
      <c r="E8346" s="8">
        <f>K8375/1000</f>
        <v>114.232</v>
      </c>
      <c r="F8346" s="4">
        <f t="shared" si="653"/>
        <v>0.20799999999999841</v>
      </c>
      <c r="G8346" s="4">
        <f t="shared" si="654"/>
        <v>0.20799999999999841</v>
      </c>
      <c r="H8346" s="7">
        <f t="shared" si="655"/>
        <v>4.3263999999999338E-2</v>
      </c>
      <c r="I8346" s="7"/>
      <c r="J8346">
        <v>-611.875</v>
      </c>
      <c r="K8346" s="8">
        <f t="shared" si="65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652"/>
        <v>114.297</v>
      </c>
      <c r="E8347" s="8">
        <f>K8376/1000</f>
        <v>114.38200000000001</v>
      </c>
      <c r="F8347" s="4">
        <f t="shared" si="653"/>
        <v>8.5000000000007958E-2</v>
      </c>
      <c r="G8347" s="4">
        <f t="shared" si="654"/>
        <v>8.5000000000007958E-2</v>
      </c>
      <c r="H8347" s="7">
        <f t="shared" si="655"/>
        <v>7.2250000000013527E-3</v>
      </c>
      <c r="I8347" s="7"/>
      <c r="J8347">
        <v>-611.875</v>
      </c>
      <c r="K8347" s="8">
        <f t="shared" si="65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652"/>
        <v>113.9</v>
      </c>
      <c r="E8348" s="8">
        <f>K8377/1000</f>
        <v>114.01300000000001</v>
      </c>
      <c r="F8348" s="4">
        <f t="shared" si="653"/>
        <v>0.11299999999999955</v>
      </c>
      <c r="G8348" s="4">
        <f t="shared" si="654"/>
        <v>0.11299999999999955</v>
      </c>
      <c r="H8348" s="7">
        <f t="shared" si="655"/>
        <v>1.2768999999999897E-2</v>
      </c>
      <c r="I8348" s="7"/>
      <c r="J8348">
        <v>-1066.92</v>
      </c>
      <c r="K8348" s="8">
        <f t="shared" si="65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652"/>
        <v>112.851</v>
      </c>
      <c r="E8349" s="8">
        <f>K8378/1000</f>
        <v>112.877</v>
      </c>
      <c r="F8349" s="4">
        <f t="shared" si="653"/>
        <v>2.5999999999996248E-2</v>
      </c>
      <c r="G8349" s="4">
        <f t="shared" si="654"/>
        <v>2.5999999999996248E-2</v>
      </c>
      <c r="H8349" s="7">
        <f t="shared" si="655"/>
        <v>6.759999999998049E-4</v>
      </c>
      <c r="I8349" s="7"/>
      <c r="J8349">
        <v>-1066.92</v>
      </c>
      <c r="K8349" s="8">
        <f t="shared" si="65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652"/>
        <v>112.479</v>
      </c>
      <c r="E8350" s="8">
        <f>K8379/1000</f>
        <v>112.81399999999999</v>
      </c>
      <c r="F8350" s="4">
        <f t="shared" si="653"/>
        <v>0.33499999999999375</v>
      </c>
      <c r="G8350" s="4">
        <f t="shared" si="654"/>
        <v>0.33499999999999375</v>
      </c>
      <c r="H8350" s="7">
        <f t="shared" si="655"/>
        <v>0.11222499999999581</v>
      </c>
      <c r="I8350" s="7"/>
      <c r="J8350">
        <v>6786.99</v>
      </c>
      <c r="K8350" s="8">
        <f t="shared" si="65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652"/>
        <v>82.924700000000001</v>
      </c>
      <c r="E8351" s="8">
        <f>K8380/1000</f>
        <v>85.234899999999996</v>
      </c>
      <c r="F8351" s="4">
        <f t="shared" si="653"/>
        <v>2.3101999999999947</v>
      </c>
      <c r="G8351" s="4">
        <f t="shared" si="654"/>
        <v>2.3101999999999947</v>
      </c>
      <c r="H8351" s="7">
        <f t="shared" si="655"/>
        <v>5.3370240399999753</v>
      </c>
      <c r="I8351" s="7"/>
      <c r="J8351">
        <v>114090</v>
      </c>
      <c r="K8351" s="8">
        <f t="shared" si="65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652"/>
        <v>32.462200000000003</v>
      </c>
      <c r="E8352" s="8">
        <f>K8381/1000</f>
        <v>33.510400000000004</v>
      </c>
      <c r="F8352" s="4">
        <f t="shared" si="653"/>
        <v>1.0482000000000014</v>
      </c>
      <c r="G8352" s="4">
        <f t="shared" si="654"/>
        <v>1.0482000000000014</v>
      </c>
      <c r="H8352" s="7">
        <f t="shared" si="655"/>
        <v>1.0987232400000029</v>
      </c>
      <c r="I8352" s="7"/>
      <c r="J8352">
        <v>112997</v>
      </c>
      <c r="K8352" s="8">
        <f t="shared" si="65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652"/>
        <v>-0.92471500000000006</v>
      </c>
      <c r="E8353" s="8">
        <f>K8382/1000</f>
        <v>-0.92471500000000006</v>
      </c>
      <c r="F8353" s="4">
        <f t="shared" si="653"/>
        <v>0</v>
      </c>
      <c r="G8353" s="4">
        <f t="shared" si="654"/>
        <v>0</v>
      </c>
      <c r="H8353" s="7">
        <f t="shared" si="655"/>
        <v>0</v>
      </c>
      <c r="I8353" s="7"/>
      <c r="J8353">
        <v>112750</v>
      </c>
      <c r="K8353" s="8">
        <f t="shared" si="65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652"/>
        <v>-0.61187499999999995</v>
      </c>
      <c r="E8354" s="8">
        <f>K8383/1000</f>
        <v>-0.61187499999999995</v>
      </c>
      <c r="F8354" s="4">
        <f t="shared" si="653"/>
        <v>0</v>
      </c>
      <c r="G8354" s="4">
        <f t="shared" si="654"/>
        <v>0</v>
      </c>
      <c r="H8354" s="7">
        <f t="shared" si="655"/>
        <v>0</v>
      </c>
      <c r="I8354" s="7"/>
      <c r="J8354">
        <v>112093</v>
      </c>
      <c r="K8354" s="8">
        <f t="shared" si="65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652"/>
        <v>-0.61187499999999995</v>
      </c>
      <c r="E8355" s="8">
        <f>K8384/1000</f>
        <v>-0.61187499999999995</v>
      </c>
      <c r="F8355" s="4">
        <f t="shared" si="653"/>
        <v>0</v>
      </c>
      <c r="G8355" s="4">
        <f t="shared" si="654"/>
        <v>0</v>
      </c>
      <c r="H8355" s="7">
        <f t="shared" si="655"/>
        <v>0</v>
      </c>
      <c r="I8355" s="7"/>
      <c r="J8355">
        <v>112209</v>
      </c>
      <c r="K8355" s="8">
        <f t="shared" si="65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652"/>
        <v>-0.61187499999999995</v>
      </c>
      <c r="E8356" s="8">
        <f>K8385/1000</f>
        <v>-0.61187499999999995</v>
      </c>
      <c r="F8356" s="4">
        <f t="shared" si="653"/>
        <v>0</v>
      </c>
      <c r="G8356" s="4">
        <f t="shared" si="654"/>
        <v>0</v>
      </c>
      <c r="H8356" s="7">
        <f t="shared" si="655"/>
        <v>0</v>
      </c>
      <c r="I8356" s="7"/>
      <c r="J8356">
        <v>112487</v>
      </c>
      <c r="K8356" s="8">
        <f t="shared" si="65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652"/>
        <v>-0.61187499999999995</v>
      </c>
      <c r="E8357" s="8">
        <f>K8386/1000</f>
        <v>-0.61187499999999995</v>
      </c>
      <c r="F8357" s="4">
        <f t="shared" si="653"/>
        <v>0</v>
      </c>
      <c r="G8357" s="4">
        <f t="shared" si="654"/>
        <v>0</v>
      </c>
      <c r="H8357" s="7">
        <f t="shared" si="655"/>
        <v>0</v>
      </c>
      <c r="I8357" s="7"/>
      <c r="J8357">
        <v>56103.9</v>
      </c>
      <c r="K8357" s="8">
        <f t="shared" si="65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652"/>
        <v>-0.61187499999999995</v>
      </c>
      <c r="E8358" s="8">
        <f>K8387/1000</f>
        <v>-0.61187499999999995</v>
      </c>
      <c r="F8358" s="4">
        <f t="shared" si="653"/>
        <v>0</v>
      </c>
      <c r="G8358" s="4">
        <f t="shared" si="654"/>
        <v>0</v>
      </c>
      <c r="H8358" s="7">
        <f t="shared" si="655"/>
        <v>0</v>
      </c>
      <c r="I8358" s="7"/>
      <c r="J8358">
        <v>-924.71500000000003</v>
      </c>
      <c r="K8358" s="8">
        <f t="shared" si="65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652"/>
        <v>-0.61187499999999995</v>
      </c>
      <c r="E8359" s="8">
        <f>K8388/1000</f>
        <v>-0.61187499999999995</v>
      </c>
      <c r="F8359" s="4">
        <f t="shared" si="653"/>
        <v>0</v>
      </c>
      <c r="G8359" s="4">
        <f t="shared" si="654"/>
        <v>0</v>
      </c>
      <c r="H8359" s="7">
        <f t="shared" si="655"/>
        <v>0</v>
      </c>
      <c r="I8359" s="7"/>
      <c r="J8359">
        <v>-611.875</v>
      </c>
      <c r="K8359" s="8">
        <f t="shared" si="65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652"/>
        <v>-0.61187499999999995</v>
      </c>
      <c r="E8360" s="8">
        <f>K8389/1000</f>
        <v>-0.61187499999999995</v>
      </c>
      <c r="F8360" s="4">
        <f t="shared" si="653"/>
        <v>0</v>
      </c>
      <c r="G8360" s="4">
        <f t="shared" si="654"/>
        <v>0</v>
      </c>
      <c r="H8360" s="7">
        <f t="shared" si="655"/>
        <v>0</v>
      </c>
      <c r="I8360" s="7"/>
      <c r="J8360">
        <v>-611.875</v>
      </c>
      <c r="K8360" s="8">
        <f t="shared" si="65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652"/>
        <v>-0.61187499999999995</v>
      </c>
      <c r="E8361" s="8">
        <f>K8390/1000</f>
        <v>-0.61187499999999995</v>
      </c>
      <c r="F8361" s="4">
        <f t="shared" si="653"/>
        <v>0</v>
      </c>
      <c r="G8361" s="4">
        <f t="shared" si="654"/>
        <v>0</v>
      </c>
      <c r="H8361" s="7">
        <f t="shared" si="655"/>
        <v>0</v>
      </c>
      <c r="I8361" s="7"/>
      <c r="J8361">
        <v>-611.875</v>
      </c>
      <c r="K8361" s="8">
        <f t="shared" si="65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652"/>
        <v>-0.61187499999999995</v>
      </c>
      <c r="E8362" s="8">
        <f>K8391/1000</f>
        <v>-0.61187499999999995</v>
      </c>
      <c r="F8362" s="4">
        <f t="shared" si="653"/>
        <v>0</v>
      </c>
      <c r="G8362" s="4">
        <f t="shared" si="654"/>
        <v>0</v>
      </c>
      <c r="H8362" s="7">
        <f t="shared" si="655"/>
        <v>0</v>
      </c>
      <c r="I8362" s="7"/>
      <c r="J8362">
        <v>-611.875</v>
      </c>
      <c r="K8362" s="8">
        <f t="shared" si="65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652"/>
        <v>-0.61187499999999995</v>
      </c>
      <c r="E8363" s="8">
        <f>K8392/1000</f>
        <v>-0.61187499999999995</v>
      </c>
      <c r="F8363" s="4">
        <f t="shared" si="653"/>
        <v>0</v>
      </c>
      <c r="G8363" s="4">
        <f t="shared" si="654"/>
        <v>0</v>
      </c>
      <c r="H8363" s="7">
        <f t="shared" si="655"/>
        <v>0</v>
      </c>
      <c r="I8363" s="7"/>
      <c r="J8363">
        <v>-611.875</v>
      </c>
      <c r="K8363" s="8">
        <f t="shared" si="65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652"/>
        <v>-0.61187499999999995</v>
      </c>
      <c r="E8364" s="8">
        <f>K8393/1000</f>
        <v>-0.61187499999999995</v>
      </c>
      <c r="F8364" s="4">
        <f t="shared" si="653"/>
        <v>0</v>
      </c>
      <c r="G8364" s="4">
        <f t="shared" si="654"/>
        <v>0</v>
      </c>
      <c r="H8364" s="7">
        <f t="shared" si="655"/>
        <v>0</v>
      </c>
      <c r="I8364" s="7"/>
      <c r="J8364">
        <v>-611.875</v>
      </c>
      <c r="K8364" s="8">
        <f t="shared" ref="K8364:K8427" si="656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652"/>
        <v>-0.61187499999999995</v>
      </c>
      <c r="E8365" s="8">
        <f>K8394/1000</f>
        <v>-0.61187499999999995</v>
      </c>
      <c r="F8365" s="4">
        <f t="shared" si="653"/>
        <v>0</v>
      </c>
      <c r="G8365" s="4">
        <f t="shared" si="654"/>
        <v>0</v>
      </c>
      <c r="H8365" s="7">
        <f t="shared" si="655"/>
        <v>0</v>
      </c>
      <c r="I8365" s="7"/>
      <c r="J8365">
        <v>-611.875</v>
      </c>
      <c r="K8365" s="8">
        <f t="shared" si="656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652"/>
        <v>-0.61187499999999995</v>
      </c>
      <c r="E8366" s="8">
        <f>K8395/1000</f>
        <v>-0.61187499999999995</v>
      </c>
      <c r="F8366" s="4">
        <f t="shared" si="653"/>
        <v>0</v>
      </c>
      <c r="G8366" s="4">
        <f t="shared" si="654"/>
        <v>0</v>
      </c>
      <c r="H8366" s="7">
        <f t="shared" si="655"/>
        <v>0</v>
      </c>
      <c r="I8366" s="7"/>
      <c r="J8366">
        <v>-611.875</v>
      </c>
      <c r="K8366" s="8">
        <f t="shared" si="656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652"/>
        <v>-1.0669200000000001</v>
      </c>
      <c r="E8367" s="8">
        <f>K8396/1000</f>
        <v>-1.0669200000000001</v>
      </c>
      <c r="F8367" s="4">
        <f t="shared" si="653"/>
        <v>0</v>
      </c>
      <c r="G8367" s="4">
        <f t="shared" si="654"/>
        <v>0</v>
      </c>
      <c r="H8367" s="7">
        <f t="shared" si="655"/>
        <v>0</v>
      </c>
      <c r="I8367" s="7"/>
      <c r="J8367">
        <v>-611.875</v>
      </c>
      <c r="K8367" s="8">
        <f t="shared" si="656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652"/>
        <v>-1.0669200000000001</v>
      </c>
      <c r="E8368" s="8">
        <f>K8397/1000</f>
        <v>-1.0669200000000001</v>
      </c>
      <c r="F8368" s="4">
        <f t="shared" si="653"/>
        <v>0</v>
      </c>
      <c r="G8368" s="4">
        <f t="shared" si="654"/>
        <v>0</v>
      </c>
      <c r="H8368" s="7">
        <f t="shared" si="655"/>
        <v>0</v>
      </c>
      <c r="I8368" s="7"/>
      <c r="J8368">
        <v>-611.875</v>
      </c>
      <c r="K8368" s="8">
        <f t="shared" si="656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652"/>
        <v>-1.9958199999999999</v>
      </c>
      <c r="E8369" s="8">
        <f>K8398/1000</f>
        <v>-1.99431</v>
      </c>
      <c r="F8369" s="4">
        <f t="shared" si="653"/>
        <v>1.5099999999999003E-3</v>
      </c>
      <c r="G8369" s="4">
        <f t="shared" si="654"/>
        <v>1.5099999999999003E-3</v>
      </c>
      <c r="H8369" s="7">
        <f t="shared" si="655"/>
        <v>2.2800999999996989E-6</v>
      </c>
      <c r="I8369" s="7"/>
      <c r="J8369">
        <v>-611.875</v>
      </c>
      <c r="K8369" s="8">
        <f t="shared" si="656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652"/>
        <v>61.097300000000004</v>
      </c>
      <c r="E8370" s="8">
        <f>K8399/1000</f>
        <v>60.201300000000003</v>
      </c>
      <c r="F8370" s="4">
        <f t="shared" si="653"/>
        <v>-0.8960000000000008</v>
      </c>
      <c r="G8370" s="4">
        <f t="shared" si="654"/>
        <v>0.8960000000000008</v>
      </c>
      <c r="H8370" s="7">
        <f t="shared" si="655"/>
        <v>0.80281600000000142</v>
      </c>
      <c r="I8370" s="7"/>
      <c r="J8370">
        <v>-611.875</v>
      </c>
      <c r="K8370" s="8">
        <f t="shared" si="656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652"/>
        <v>104.181</v>
      </c>
      <c r="E8371" s="8">
        <f>K8400/1000</f>
        <v>102.96</v>
      </c>
      <c r="F8371" s="4">
        <f t="shared" si="653"/>
        <v>-1.2210000000000036</v>
      </c>
      <c r="G8371" s="4">
        <f t="shared" si="654"/>
        <v>1.2210000000000036</v>
      </c>
      <c r="H8371" s="7">
        <f t="shared" si="655"/>
        <v>1.490841000000009</v>
      </c>
      <c r="I8371" s="7"/>
      <c r="J8371">
        <v>-611.875</v>
      </c>
      <c r="K8371" s="8">
        <f t="shared" si="656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652"/>
        <v>113.069</v>
      </c>
      <c r="E8372" s="8">
        <f>K8401/1000</f>
        <v>113.491</v>
      </c>
      <c r="F8372" s="4">
        <f t="shared" si="653"/>
        <v>0.42199999999999704</v>
      </c>
      <c r="G8372" s="4">
        <f t="shared" si="654"/>
        <v>0.42199999999999704</v>
      </c>
      <c r="H8372" s="7">
        <f t="shared" si="655"/>
        <v>0.17808399999999749</v>
      </c>
      <c r="I8372" s="7"/>
      <c r="J8372">
        <v>-1066.92</v>
      </c>
      <c r="K8372" s="8">
        <f t="shared" si="656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652"/>
        <v>112.27</v>
      </c>
      <c r="E8373" s="8">
        <f>K8402/1000</f>
        <v>112.65900000000001</v>
      </c>
      <c r="F8373" s="4">
        <f t="shared" si="653"/>
        <v>0.38900000000001</v>
      </c>
      <c r="G8373" s="4">
        <f t="shared" si="654"/>
        <v>0.38900000000001</v>
      </c>
      <c r="H8373" s="7">
        <f t="shared" si="655"/>
        <v>0.15132100000000778</v>
      </c>
      <c r="I8373" s="7"/>
      <c r="J8373">
        <v>-1066.92</v>
      </c>
      <c r="K8373" s="8">
        <f t="shared" si="656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652"/>
        <v>89.592199999999991</v>
      </c>
      <c r="E8374" s="8">
        <f>K8403/1000</f>
        <v>91.192599999999999</v>
      </c>
      <c r="F8374" s="4">
        <f t="shared" si="653"/>
        <v>1.6004000000000076</v>
      </c>
      <c r="G8374" s="4">
        <f t="shared" si="654"/>
        <v>1.6004000000000076</v>
      </c>
      <c r="H8374" s="7">
        <f t="shared" si="655"/>
        <v>2.5612801600000243</v>
      </c>
      <c r="I8374" s="7"/>
      <c r="J8374">
        <v>24526.799999999999</v>
      </c>
      <c r="K8374" s="8">
        <f t="shared" si="656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652"/>
        <v>-0.92471500000000006</v>
      </c>
      <c r="E8375" s="8">
        <f>K8404/1000</f>
        <v>-0.92471500000000006</v>
      </c>
      <c r="F8375" s="4">
        <f t="shared" si="653"/>
        <v>0</v>
      </c>
      <c r="G8375" s="4">
        <f t="shared" si="654"/>
        <v>0</v>
      </c>
      <c r="H8375" s="7">
        <f t="shared" si="655"/>
        <v>0</v>
      </c>
      <c r="I8375" s="7"/>
      <c r="J8375">
        <v>114232</v>
      </c>
      <c r="K8375" s="8">
        <f t="shared" si="656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652"/>
        <v>-0.92471500000000006</v>
      </c>
      <c r="E8376" s="8">
        <f>K8405/1000</f>
        <v>-0.92471500000000006</v>
      </c>
      <c r="F8376" s="4">
        <f t="shared" si="653"/>
        <v>0</v>
      </c>
      <c r="G8376" s="4">
        <f t="shared" si="654"/>
        <v>0</v>
      </c>
      <c r="H8376" s="7">
        <f t="shared" si="655"/>
        <v>0</v>
      </c>
      <c r="I8376" s="7"/>
      <c r="J8376">
        <v>114382</v>
      </c>
      <c r="K8376" s="8">
        <f t="shared" si="656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652"/>
        <v>-0.92471500000000006</v>
      </c>
      <c r="E8377" s="8">
        <f>K8406/1000</f>
        <v>-0.92471500000000006</v>
      </c>
      <c r="F8377" s="4">
        <f t="shared" si="653"/>
        <v>0</v>
      </c>
      <c r="G8377" s="4">
        <f t="shared" si="654"/>
        <v>0</v>
      </c>
      <c r="H8377" s="7">
        <f t="shared" si="655"/>
        <v>0</v>
      </c>
      <c r="I8377" s="7"/>
      <c r="J8377">
        <v>114013</v>
      </c>
      <c r="K8377" s="8">
        <f t="shared" si="656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652"/>
        <v>-0.61187499999999995</v>
      </c>
      <c r="E8378" s="8">
        <f>K8407/1000</f>
        <v>-0.61187499999999995</v>
      </c>
      <c r="F8378" s="4">
        <f t="shared" si="653"/>
        <v>0</v>
      </c>
      <c r="G8378" s="4">
        <f t="shared" si="654"/>
        <v>0</v>
      </c>
      <c r="H8378" s="7">
        <f t="shared" si="655"/>
        <v>0</v>
      </c>
      <c r="I8378" s="7"/>
      <c r="J8378">
        <v>112877</v>
      </c>
      <c r="K8378" s="8">
        <f t="shared" si="656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652"/>
        <v>-0.61187499999999995</v>
      </c>
      <c r="E8379" s="8">
        <f>K8408/1000</f>
        <v>-0.61187499999999995</v>
      </c>
      <c r="F8379" s="4">
        <f t="shared" si="653"/>
        <v>0</v>
      </c>
      <c r="G8379" s="4">
        <f t="shared" si="654"/>
        <v>0</v>
      </c>
      <c r="H8379" s="7">
        <f t="shared" si="655"/>
        <v>0</v>
      </c>
      <c r="I8379" s="7"/>
      <c r="J8379">
        <v>112814</v>
      </c>
      <c r="K8379" s="8">
        <f t="shared" si="656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652"/>
        <v>-0.61187499999999995</v>
      </c>
      <c r="E8380" s="8">
        <f>K8409/1000</f>
        <v>-0.61187499999999995</v>
      </c>
      <c r="F8380" s="4">
        <f t="shared" si="653"/>
        <v>0</v>
      </c>
      <c r="G8380" s="4">
        <f t="shared" si="654"/>
        <v>0</v>
      </c>
      <c r="H8380" s="7">
        <f t="shared" si="655"/>
        <v>0</v>
      </c>
      <c r="I8380" s="7"/>
      <c r="J8380">
        <v>85234.9</v>
      </c>
      <c r="K8380" s="8">
        <f t="shared" si="656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652"/>
        <v>-0.61187499999999995</v>
      </c>
      <c r="E8381" s="8">
        <f>K8410/1000</f>
        <v>-0.61187499999999995</v>
      </c>
      <c r="F8381" s="4">
        <f t="shared" si="653"/>
        <v>0</v>
      </c>
      <c r="G8381" s="4">
        <f t="shared" si="654"/>
        <v>0</v>
      </c>
      <c r="H8381" s="7">
        <f t="shared" si="655"/>
        <v>0</v>
      </c>
      <c r="I8381" s="7"/>
      <c r="J8381">
        <v>33510.400000000001</v>
      </c>
      <c r="K8381" s="8">
        <f t="shared" si="656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652"/>
        <v>-0.61187499999999995</v>
      </c>
      <c r="E8382" s="8">
        <f>K8411/1000</f>
        <v>-0.61187499999999995</v>
      </c>
      <c r="F8382" s="4">
        <f t="shared" si="653"/>
        <v>0</v>
      </c>
      <c r="G8382" s="4">
        <f t="shared" si="654"/>
        <v>0</v>
      </c>
      <c r="H8382" s="7">
        <f t="shared" si="655"/>
        <v>0</v>
      </c>
      <c r="I8382" s="7"/>
      <c r="J8382">
        <v>-924.71500000000003</v>
      </c>
      <c r="K8382" s="8">
        <f t="shared" si="656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652"/>
        <v>-0.61187499999999995</v>
      </c>
      <c r="E8383" s="8">
        <f>K8412/1000</f>
        <v>-0.61187499999999995</v>
      </c>
      <c r="F8383" s="4">
        <f t="shared" si="653"/>
        <v>0</v>
      </c>
      <c r="G8383" s="4">
        <f t="shared" si="654"/>
        <v>0</v>
      </c>
      <c r="H8383" s="7">
        <f t="shared" si="655"/>
        <v>0</v>
      </c>
      <c r="I8383" s="7"/>
      <c r="J8383">
        <v>-611.875</v>
      </c>
      <c r="K8383" s="8">
        <f t="shared" si="656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652"/>
        <v>-0.61187499999999995</v>
      </c>
      <c r="E8384" s="8">
        <f>K8413/1000</f>
        <v>-0.61187499999999995</v>
      </c>
      <c r="F8384" s="4">
        <f t="shared" si="653"/>
        <v>0</v>
      </c>
      <c r="G8384" s="4">
        <f t="shared" si="654"/>
        <v>0</v>
      </c>
      <c r="H8384" s="7">
        <f t="shared" si="655"/>
        <v>0</v>
      </c>
      <c r="I8384" s="7"/>
      <c r="J8384">
        <v>-611.875</v>
      </c>
      <c r="K8384" s="8">
        <f t="shared" si="656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652"/>
        <v>-0.61187499999999995</v>
      </c>
      <c r="E8385" s="8">
        <f>K8414/1000</f>
        <v>-0.61187499999999995</v>
      </c>
      <c r="F8385" s="4">
        <f t="shared" si="653"/>
        <v>0</v>
      </c>
      <c r="G8385" s="4">
        <f t="shared" si="654"/>
        <v>0</v>
      </c>
      <c r="H8385" s="7">
        <f t="shared" si="655"/>
        <v>0</v>
      </c>
      <c r="I8385" s="7"/>
      <c r="J8385">
        <v>-611.875</v>
      </c>
      <c r="K8385" s="8">
        <f t="shared" si="656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652"/>
        <v>-0.61187499999999995</v>
      </c>
      <c r="E8386" s="8">
        <f>K8415/1000</f>
        <v>-0.61187499999999995</v>
      </c>
      <c r="F8386" s="4">
        <f t="shared" si="653"/>
        <v>0</v>
      </c>
      <c r="G8386" s="4">
        <f t="shared" si="654"/>
        <v>0</v>
      </c>
      <c r="H8386" s="7">
        <f t="shared" si="655"/>
        <v>0</v>
      </c>
      <c r="I8386" s="7"/>
      <c r="J8386">
        <v>-611.875</v>
      </c>
      <c r="K8386" s="8">
        <f t="shared" si="656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652"/>
        <v>-0.61187499999999995</v>
      </c>
      <c r="E8387" s="8">
        <f>K8416/1000</f>
        <v>-0.61187499999999995</v>
      </c>
      <c r="F8387" s="4">
        <f t="shared" si="653"/>
        <v>0</v>
      </c>
      <c r="G8387" s="4">
        <f t="shared" si="654"/>
        <v>0</v>
      </c>
      <c r="H8387" s="7">
        <f t="shared" si="655"/>
        <v>0</v>
      </c>
      <c r="I8387" s="7"/>
      <c r="J8387">
        <v>-611.875</v>
      </c>
      <c r="K8387" s="8">
        <f t="shared" si="656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652"/>
        <v>-0.61187499999999995</v>
      </c>
      <c r="E8388" s="8">
        <f>K8417/1000</f>
        <v>-0.61187499999999995</v>
      </c>
      <c r="F8388" s="4">
        <f t="shared" si="653"/>
        <v>0</v>
      </c>
      <c r="G8388" s="4">
        <f t="shared" si="654"/>
        <v>0</v>
      </c>
      <c r="H8388" s="7">
        <f t="shared" si="655"/>
        <v>0</v>
      </c>
      <c r="I8388" s="7"/>
      <c r="J8388">
        <v>-611.875</v>
      </c>
      <c r="K8388" s="8">
        <f t="shared" si="656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652"/>
        <v>-0.61187499999999995</v>
      </c>
      <c r="E8389" s="8">
        <f>K8418/1000</f>
        <v>-0.61187499999999995</v>
      </c>
      <c r="F8389" s="4">
        <f t="shared" si="653"/>
        <v>0</v>
      </c>
      <c r="G8389" s="4">
        <f t="shared" si="654"/>
        <v>0</v>
      </c>
      <c r="H8389" s="7">
        <f t="shared" si="655"/>
        <v>0</v>
      </c>
      <c r="I8389" s="7"/>
      <c r="J8389">
        <v>-611.875</v>
      </c>
      <c r="K8389" s="8">
        <f t="shared" si="656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652"/>
        <v>-0.61187499999999995</v>
      </c>
      <c r="E8390" s="8">
        <f>K8419/1000</f>
        <v>-0.61187499999999995</v>
      </c>
      <c r="F8390" s="4">
        <f t="shared" si="653"/>
        <v>0</v>
      </c>
      <c r="G8390" s="4">
        <f t="shared" si="654"/>
        <v>0</v>
      </c>
      <c r="H8390" s="7">
        <f t="shared" si="655"/>
        <v>0</v>
      </c>
      <c r="I8390" s="7"/>
      <c r="J8390">
        <v>-611.875</v>
      </c>
      <c r="K8390" s="8">
        <f t="shared" si="656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652"/>
        <v>-1.0669200000000001</v>
      </c>
      <c r="E8391" s="8">
        <f>K8420/1000</f>
        <v>-1.0669200000000001</v>
      </c>
      <c r="F8391" s="4">
        <f t="shared" si="653"/>
        <v>0</v>
      </c>
      <c r="G8391" s="4">
        <f t="shared" si="654"/>
        <v>0</v>
      </c>
      <c r="H8391" s="7">
        <f t="shared" si="655"/>
        <v>0</v>
      </c>
      <c r="I8391" s="7"/>
      <c r="J8391">
        <v>-611.875</v>
      </c>
      <c r="K8391" s="8">
        <f t="shared" si="656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652"/>
        <v>-1.0669200000000001</v>
      </c>
      <c r="E8392" s="8">
        <f>K8421/1000</f>
        <v>-1.0669200000000001</v>
      </c>
      <c r="F8392" s="4">
        <f t="shared" si="653"/>
        <v>0</v>
      </c>
      <c r="G8392" s="4">
        <f t="shared" si="654"/>
        <v>0</v>
      </c>
      <c r="H8392" s="7">
        <f t="shared" si="655"/>
        <v>0</v>
      </c>
      <c r="I8392" s="7"/>
      <c r="J8392">
        <v>-611.875</v>
      </c>
      <c r="K8392" s="8">
        <f t="shared" si="656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657">C8393/1000</f>
        <v>17.5762</v>
      </c>
      <c r="E8393" s="8">
        <f>K8422/1000</f>
        <v>16.868500000000001</v>
      </c>
      <c r="F8393" s="4">
        <f t="shared" ref="F8393:F8456" si="658">(E8393- D8393)</f>
        <v>-0.70769999999999911</v>
      </c>
      <c r="G8393" s="4">
        <f t="shared" ref="G8393:G8456" si="659">ABS(F8393)</f>
        <v>0.70769999999999911</v>
      </c>
      <c r="H8393" s="7">
        <f t="shared" ref="H8393:H8456" si="660">(G8393^2)</f>
        <v>0.50083928999999872</v>
      </c>
      <c r="I8393" s="7"/>
      <c r="J8393">
        <v>-611.875</v>
      </c>
      <c r="K8393" s="8">
        <f t="shared" si="656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657"/>
        <v>113.62</v>
      </c>
      <c r="E8394" s="8">
        <f>K8423/1000</f>
        <v>113.82599999999999</v>
      </c>
      <c r="F8394" s="4">
        <f t="shared" si="658"/>
        <v>0.20599999999998886</v>
      </c>
      <c r="G8394" s="4">
        <f t="shared" si="659"/>
        <v>0.20599999999998886</v>
      </c>
      <c r="H8394" s="7">
        <f t="shared" si="660"/>
        <v>4.2435999999995408E-2</v>
      </c>
      <c r="I8394" s="7"/>
      <c r="J8394">
        <v>-611.875</v>
      </c>
      <c r="K8394" s="8">
        <f t="shared" si="656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657"/>
        <v>113.04</v>
      </c>
      <c r="E8395" s="8">
        <f>K8424/1000</f>
        <v>113.12</v>
      </c>
      <c r="F8395" s="4">
        <f t="shared" si="658"/>
        <v>7.9999999999998295E-2</v>
      </c>
      <c r="G8395" s="4">
        <f t="shared" si="659"/>
        <v>7.9999999999998295E-2</v>
      </c>
      <c r="H8395" s="7">
        <f t="shared" si="660"/>
        <v>6.3999999999997271E-3</v>
      </c>
      <c r="I8395" s="7"/>
      <c r="J8395">
        <v>-611.875</v>
      </c>
      <c r="K8395" s="8">
        <f t="shared" si="656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657"/>
        <v>112.08</v>
      </c>
      <c r="E8396" s="8">
        <f>K8425/1000</f>
        <v>112.18600000000001</v>
      </c>
      <c r="F8396" s="4">
        <f t="shared" si="658"/>
        <v>0.10600000000000875</v>
      </c>
      <c r="G8396" s="4">
        <f t="shared" si="659"/>
        <v>0.10600000000000875</v>
      </c>
      <c r="H8396" s="7">
        <f t="shared" si="660"/>
        <v>1.1236000000001856E-2</v>
      </c>
      <c r="I8396" s="7"/>
      <c r="J8396">
        <v>-1066.92</v>
      </c>
      <c r="K8396" s="8">
        <f t="shared" si="656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657"/>
        <v>111.22199999999999</v>
      </c>
      <c r="E8397" s="8">
        <f>K8426/1000</f>
        <v>111.245</v>
      </c>
      <c r="F8397" s="4">
        <f t="shared" si="658"/>
        <v>2.3000000000010346E-2</v>
      </c>
      <c r="G8397" s="4">
        <f t="shared" si="659"/>
        <v>2.3000000000010346E-2</v>
      </c>
      <c r="H8397" s="7">
        <f t="shared" si="660"/>
        <v>5.2900000000047592E-4</v>
      </c>
      <c r="I8397" s="7"/>
      <c r="J8397">
        <v>-1066.92</v>
      </c>
      <c r="K8397" s="8">
        <f t="shared" si="656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657"/>
        <v>110.726</v>
      </c>
      <c r="E8398" s="8">
        <f>K8427/1000</f>
        <v>111.059</v>
      </c>
      <c r="F8398" s="4">
        <f t="shared" si="658"/>
        <v>0.33299999999999841</v>
      </c>
      <c r="G8398" s="4">
        <f t="shared" si="659"/>
        <v>0.33299999999999841</v>
      </c>
      <c r="H8398" s="7">
        <f t="shared" si="660"/>
        <v>0.11088899999999895</v>
      </c>
      <c r="I8398" s="7"/>
      <c r="J8398">
        <v>-1994.31</v>
      </c>
      <c r="K8398" s="8">
        <f t="shared" si="656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657"/>
        <v>110.21599999999999</v>
      </c>
      <c r="E8399" s="8">
        <f>K8428/1000</f>
        <v>110.64</v>
      </c>
      <c r="F8399" s="4">
        <f t="shared" si="658"/>
        <v>0.42400000000000659</v>
      </c>
      <c r="G8399" s="4">
        <f t="shared" si="659"/>
        <v>0.42400000000000659</v>
      </c>
      <c r="H8399" s="7">
        <f t="shared" si="660"/>
        <v>0.1797760000000056</v>
      </c>
      <c r="I8399" s="7"/>
      <c r="J8399">
        <v>60201.3</v>
      </c>
      <c r="K8399" s="8">
        <f t="shared" si="656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657"/>
        <v>54.994800000000005</v>
      </c>
      <c r="E8400" s="8">
        <f>K8429/1000</f>
        <v>57.453699999999998</v>
      </c>
      <c r="F8400" s="4">
        <f t="shared" si="658"/>
        <v>2.4588999999999928</v>
      </c>
      <c r="G8400" s="4">
        <f t="shared" si="659"/>
        <v>2.4588999999999928</v>
      </c>
      <c r="H8400" s="7">
        <f t="shared" si="660"/>
        <v>6.0461892099999641</v>
      </c>
      <c r="I8400" s="7"/>
      <c r="J8400">
        <v>102960</v>
      </c>
      <c r="K8400" s="8">
        <f t="shared" si="656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657"/>
        <v>-0.92471500000000006</v>
      </c>
      <c r="E8401" s="8">
        <f>K8430/1000</f>
        <v>-0.92471500000000006</v>
      </c>
      <c r="F8401" s="4">
        <f t="shared" si="658"/>
        <v>0</v>
      </c>
      <c r="G8401" s="4">
        <f t="shared" si="659"/>
        <v>0</v>
      </c>
      <c r="H8401" s="7">
        <f t="shared" si="660"/>
        <v>0</v>
      </c>
      <c r="I8401" s="7"/>
      <c r="J8401">
        <v>113491</v>
      </c>
      <c r="K8401" s="8">
        <f t="shared" si="656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657"/>
        <v>-0.61187499999999995</v>
      </c>
      <c r="E8402" s="8">
        <f>K8431/1000</f>
        <v>-0.61187499999999995</v>
      </c>
      <c r="F8402" s="4">
        <f t="shared" si="658"/>
        <v>0</v>
      </c>
      <c r="G8402" s="4">
        <f t="shared" si="659"/>
        <v>0</v>
      </c>
      <c r="H8402" s="7">
        <f t="shared" si="660"/>
        <v>0</v>
      </c>
      <c r="I8402" s="7"/>
      <c r="J8402">
        <v>112659</v>
      </c>
      <c r="K8402" s="8">
        <f t="shared" si="656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657"/>
        <v>-0.61187499999999995</v>
      </c>
      <c r="E8403" s="8">
        <f>K8432/1000</f>
        <v>-0.61187499999999995</v>
      </c>
      <c r="F8403" s="4">
        <f t="shared" si="658"/>
        <v>0</v>
      </c>
      <c r="G8403" s="4">
        <f t="shared" si="659"/>
        <v>0</v>
      </c>
      <c r="H8403" s="7">
        <f t="shared" si="660"/>
        <v>0</v>
      </c>
      <c r="I8403" s="7"/>
      <c r="J8403">
        <v>91192.6</v>
      </c>
      <c r="K8403" s="8">
        <f t="shared" si="656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657"/>
        <v>-0.61187499999999995</v>
      </c>
      <c r="E8404" s="8">
        <f>K8433/1000</f>
        <v>-0.61187499999999995</v>
      </c>
      <c r="F8404" s="4">
        <f t="shared" si="658"/>
        <v>0</v>
      </c>
      <c r="G8404" s="4">
        <f t="shared" si="659"/>
        <v>0</v>
      </c>
      <c r="H8404" s="7">
        <f t="shared" si="660"/>
        <v>0</v>
      </c>
      <c r="I8404" s="7"/>
      <c r="J8404">
        <v>-924.71500000000003</v>
      </c>
      <c r="K8404" s="8">
        <f t="shared" si="656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657"/>
        <v>-0.61187499999999995</v>
      </c>
      <c r="E8405" s="8">
        <f>K8434/1000</f>
        <v>-0.61187499999999995</v>
      </c>
      <c r="F8405" s="4">
        <f t="shared" si="658"/>
        <v>0</v>
      </c>
      <c r="G8405" s="4">
        <f t="shared" si="659"/>
        <v>0</v>
      </c>
      <c r="H8405" s="7">
        <f t="shared" si="660"/>
        <v>0</v>
      </c>
      <c r="I8405" s="7"/>
      <c r="J8405">
        <v>-924.71500000000003</v>
      </c>
      <c r="K8405" s="8">
        <f t="shared" si="656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657"/>
        <v>-0.61187499999999995</v>
      </c>
      <c r="E8406" s="8">
        <f>K8435/1000</f>
        <v>-0.61187499999999995</v>
      </c>
      <c r="F8406" s="4">
        <f t="shared" si="658"/>
        <v>0</v>
      </c>
      <c r="G8406" s="4">
        <f t="shared" si="659"/>
        <v>0</v>
      </c>
      <c r="H8406" s="7">
        <f t="shared" si="660"/>
        <v>0</v>
      </c>
      <c r="I8406" s="7"/>
      <c r="J8406">
        <v>-924.71500000000003</v>
      </c>
      <c r="K8406" s="8">
        <f t="shared" si="656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657"/>
        <v>-0.61187499999999995</v>
      </c>
      <c r="E8407" s="8">
        <f>K8436/1000</f>
        <v>-0.61187499999999995</v>
      </c>
      <c r="F8407" s="4">
        <f t="shared" si="658"/>
        <v>0</v>
      </c>
      <c r="G8407" s="4">
        <f t="shared" si="659"/>
        <v>0</v>
      </c>
      <c r="H8407" s="7">
        <f t="shared" si="660"/>
        <v>0</v>
      </c>
      <c r="I8407" s="7"/>
      <c r="J8407">
        <v>-611.875</v>
      </c>
      <c r="K8407" s="8">
        <f t="shared" si="656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657"/>
        <v>-0.61187499999999995</v>
      </c>
      <c r="E8408" s="8">
        <f>K8437/1000</f>
        <v>-0.61187499999999995</v>
      </c>
      <c r="F8408" s="4">
        <f t="shared" si="658"/>
        <v>0</v>
      </c>
      <c r="G8408" s="4">
        <f t="shared" si="659"/>
        <v>0</v>
      </c>
      <c r="H8408" s="7">
        <f t="shared" si="660"/>
        <v>0</v>
      </c>
      <c r="I8408" s="7"/>
      <c r="J8408">
        <v>-611.875</v>
      </c>
      <c r="K8408" s="8">
        <f t="shared" si="656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657"/>
        <v>-0.61187499999999995</v>
      </c>
      <c r="E8409" s="8">
        <f>K8438/1000</f>
        <v>-0.61187499999999995</v>
      </c>
      <c r="F8409" s="4">
        <f t="shared" si="658"/>
        <v>0</v>
      </c>
      <c r="G8409" s="4">
        <f t="shared" si="659"/>
        <v>0</v>
      </c>
      <c r="H8409" s="7">
        <f t="shared" si="660"/>
        <v>0</v>
      </c>
      <c r="I8409" s="7"/>
      <c r="J8409">
        <v>-611.875</v>
      </c>
      <c r="K8409" s="8">
        <f t="shared" si="656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657"/>
        <v>-0.61187499999999995</v>
      </c>
      <c r="E8410" s="8">
        <f>K8439/1000</f>
        <v>-0.61187499999999995</v>
      </c>
      <c r="F8410" s="4">
        <f t="shared" si="658"/>
        <v>0</v>
      </c>
      <c r="G8410" s="4">
        <f t="shared" si="659"/>
        <v>0</v>
      </c>
      <c r="H8410" s="7">
        <f t="shared" si="660"/>
        <v>0</v>
      </c>
      <c r="I8410" s="7"/>
      <c r="J8410">
        <v>-611.875</v>
      </c>
      <c r="K8410" s="8">
        <f t="shared" si="656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657"/>
        <v>-0.61187499999999995</v>
      </c>
      <c r="E8411" s="8">
        <f>K8440/1000</f>
        <v>-0.61187499999999995</v>
      </c>
      <c r="F8411" s="4">
        <f t="shared" si="658"/>
        <v>0</v>
      </c>
      <c r="G8411" s="4">
        <f t="shared" si="659"/>
        <v>0</v>
      </c>
      <c r="H8411" s="7">
        <f t="shared" si="660"/>
        <v>0</v>
      </c>
      <c r="I8411" s="7"/>
      <c r="J8411">
        <v>-611.875</v>
      </c>
      <c r="K8411" s="8">
        <f t="shared" si="656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657"/>
        <v>-0.61187499999999995</v>
      </c>
      <c r="E8412" s="8">
        <f>K8441/1000</f>
        <v>-0.61187499999999995</v>
      </c>
      <c r="F8412" s="4">
        <f t="shared" si="658"/>
        <v>0</v>
      </c>
      <c r="G8412" s="4">
        <f t="shared" si="659"/>
        <v>0</v>
      </c>
      <c r="H8412" s="7">
        <f t="shared" si="660"/>
        <v>0</v>
      </c>
      <c r="I8412" s="7"/>
      <c r="J8412">
        <v>-611.875</v>
      </c>
      <c r="K8412" s="8">
        <f t="shared" si="656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657"/>
        <v>-0.61187499999999995</v>
      </c>
      <c r="E8413" s="8">
        <f>K8442/1000</f>
        <v>-0.61187499999999995</v>
      </c>
      <c r="F8413" s="4">
        <f t="shared" si="658"/>
        <v>0</v>
      </c>
      <c r="G8413" s="4">
        <f t="shared" si="659"/>
        <v>0</v>
      </c>
      <c r="H8413" s="7">
        <f t="shared" si="660"/>
        <v>0</v>
      </c>
      <c r="I8413" s="7"/>
      <c r="J8413">
        <v>-611.875</v>
      </c>
      <c r="K8413" s="8">
        <f t="shared" si="656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657"/>
        <v>-0.61187499999999995</v>
      </c>
      <c r="E8414" s="8">
        <f>K8443/1000</f>
        <v>-0.61187499999999995</v>
      </c>
      <c r="F8414" s="4">
        <f t="shared" si="658"/>
        <v>0</v>
      </c>
      <c r="G8414" s="4">
        <f t="shared" si="659"/>
        <v>0</v>
      </c>
      <c r="H8414" s="7">
        <f t="shared" si="660"/>
        <v>0</v>
      </c>
      <c r="I8414" s="7"/>
      <c r="J8414">
        <v>-611.875</v>
      </c>
      <c r="K8414" s="8">
        <f t="shared" si="656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657"/>
        <v>-1.0669200000000001</v>
      </c>
      <c r="E8415" s="8">
        <f>K8444/1000</f>
        <v>-1.0669200000000001</v>
      </c>
      <c r="F8415" s="4">
        <f t="shared" si="658"/>
        <v>0</v>
      </c>
      <c r="G8415" s="4">
        <f t="shared" si="659"/>
        <v>0</v>
      </c>
      <c r="H8415" s="7">
        <f t="shared" si="660"/>
        <v>0</v>
      </c>
      <c r="I8415" s="7"/>
      <c r="J8415">
        <v>-611.875</v>
      </c>
      <c r="K8415" s="8">
        <f t="shared" si="656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657"/>
        <v>-1.0669200000000001</v>
      </c>
      <c r="E8416" s="8">
        <f>K8445/1000</f>
        <v>-1.0669200000000001</v>
      </c>
      <c r="F8416" s="4">
        <f t="shared" si="658"/>
        <v>0</v>
      </c>
      <c r="G8416" s="4">
        <f t="shared" si="659"/>
        <v>0</v>
      </c>
      <c r="H8416" s="7">
        <f t="shared" si="660"/>
        <v>0</v>
      </c>
      <c r="I8416" s="7"/>
      <c r="J8416">
        <v>-611.875</v>
      </c>
      <c r="K8416" s="8">
        <f t="shared" si="656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657"/>
        <v>26.3887</v>
      </c>
      <c r="E8417" s="8">
        <f>K8446/1000</f>
        <v>25.742900000000002</v>
      </c>
      <c r="F8417" s="4">
        <f t="shared" si="658"/>
        <v>-0.64579999999999771</v>
      </c>
      <c r="G8417" s="4">
        <f t="shared" si="659"/>
        <v>0.64579999999999771</v>
      </c>
      <c r="H8417" s="7">
        <f t="shared" si="660"/>
        <v>0.41705763999999707</v>
      </c>
      <c r="I8417" s="7"/>
      <c r="J8417">
        <v>-611.875</v>
      </c>
      <c r="K8417" s="8">
        <f t="shared" si="656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657"/>
        <v>113.551</v>
      </c>
      <c r="E8418" s="8">
        <f>K8447/1000</f>
        <v>113.754</v>
      </c>
      <c r="F8418" s="4">
        <f t="shared" si="658"/>
        <v>0.20300000000000296</v>
      </c>
      <c r="G8418" s="4">
        <f t="shared" si="659"/>
        <v>0.20300000000000296</v>
      </c>
      <c r="H8418" s="7">
        <f t="shared" si="660"/>
        <v>4.1209000000001203E-2</v>
      </c>
      <c r="I8418" s="7"/>
      <c r="J8418">
        <v>-611.875</v>
      </c>
      <c r="K8418" s="8">
        <f t="shared" si="656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657"/>
        <v>113.148</v>
      </c>
      <c r="E8419" s="8">
        <f>K8448/1000</f>
        <v>113.223</v>
      </c>
      <c r="F8419" s="4">
        <f t="shared" si="658"/>
        <v>7.5000000000002842E-2</v>
      </c>
      <c r="G8419" s="4">
        <f t="shared" si="659"/>
        <v>7.5000000000002842E-2</v>
      </c>
      <c r="H8419" s="7">
        <f t="shared" si="660"/>
        <v>5.6250000000004265E-3</v>
      </c>
      <c r="I8419" s="7"/>
      <c r="J8419">
        <v>-611.875</v>
      </c>
      <c r="K8419" s="8">
        <f t="shared" si="656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657"/>
        <v>112.386</v>
      </c>
      <c r="E8420" s="8">
        <f>K8449/1000</f>
        <v>112.735</v>
      </c>
      <c r="F8420" s="4">
        <f t="shared" si="658"/>
        <v>0.34900000000000375</v>
      </c>
      <c r="G8420" s="4">
        <f t="shared" si="659"/>
        <v>0.34900000000000375</v>
      </c>
      <c r="H8420" s="7">
        <f t="shared" si="660"/>
        <v>0.12180100000000262</v>
      </c>
      <c r="I8420" s="7"/>
      <c r="J8420">
        <v>-1066.92</v>
      </c>
      <c r="K8420" s="8">
        <f t="shared" si="656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657"/>
        <v>110.983</v>
      </c>
      <c r="E8421" s="8">
        <f>K8450/1000</f>
        <v>111.74299999999999</v>
      </c>
      <c r="F8421" s="4">
        <f t="shared" si="658"/>
        <v>0.75999999999999091</v>
      </c>
      <c r="G8421" s="4">
        <f t="shared" si="659"/>
        <v>0.75999999999999091</v>
      </c>
      <c r="H8421" s="7">
        <f t="shared" si="660"/>
        <v>0.57759999999998612</v>
      </c>
      <c r="I8421" s="7"/>
      <c r="J8421">
        <v>-1066.92</v>
      </c>
      <c r="K8421" s="8">
        <f t="shared" si="656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657"/>
        <v>86.135899999999992</v>
      </c>
      <c r="E8422" s="8">
        <f>K8451/1000</f>
        <v>87.541300000000007</v>
      </c>
      <c r="F8422" s="4">
        <f t="shared" si="658"/>
        <v>1.4054000000000144</v>
      </c>
      <c r="G8422" s="4">
        <f t="shared" si="659"/>
        <v>1.4054000000000144</v>
      </c>
      <c r="H8422" s="7">
        <f t="shared" si="660"/>
        <v>1.9751491600000406</v>
      </c>
      <c r="I8422" s="7"/>
      <c r="J8422">
        <v>16868.5</v>
      </c>
      <c r="K8422" s="8">
        <f t="shared" si="656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657"/>
        <v>82.600999999999999</v>
      </c>
      <c r="E8423" s="8">
        <f>K8452/1000</f>
        <v>84.9499</v>
      </c>
      <c r="F8423" s="4">
        <f t="shared" si="658"/>
        <v>2.3489000000000004</v>
      </c>
      <c r="G8423" s="4">
        <f t="shared" si="659"/>
        <v>2.3489000000000004</v>
      </c>
      <c r="H8423" s="7">
        <f t="shared" si="660"/>
        <v>5.5173312100000018</v>
      </c>
      <c r="I8423" s="7"/>
      <c r="J8423">
        <v>113826</v>
      </c>
      <c r="K8423" s="8">
        <f t="shared" si="656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657"/>
        <v>46.721499999999999</v>
      </c>
      <c r="E8424" s="8">
        <f>K8453/1000</f>
        <v>48.5197</v>
      </c>
      <c r="F8424" s="4">
        <f t="shared" si="658"/>
        <v>1.7982000000000014</v>
      </c>
      <c r="G8424" s="4">
        <f t="shared" si="659"/>
        <v>1.7982000000000014</v>
      </c>
      <c r="H8424" s="7">
        <f t="shared" si="660"/>
        <v>3.2335232400000047</v>
      </c>
      <c r="I8424" s="7"/>
      <c r="J8424">
        <v>113120</v>
      </c>
      <c r="K8424" s="8">
        <f t="shared" si="656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657"/>
        <v>-0.92471500000000006</v>
      </c>
      <c r="E8425" s="8">
        <f>K8454/1000</f>
        <v>-0.92471500000000006</v>
      </c>
      <c r="F8425" s="4">
        <f t="shared" si="658"/>
        <v>0</v>
      </c>
      <c r="G8425" s="4">
        <f t="shared" si="659"/>
        <v>0</v>
      </c>
      <c r="H8425" s="7">
        <f t="shared" si="660"/>
        <v>0</v>
      </c>
      <c r="I8425" s="7"/>
      <c r="J8425">
        <v>112186</v>
      </c>
      <c r="K8425" s="8">
        <f t="shared" si="656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657"/>
        <v>-0.61187499999999995</v>
      </c>
      <c r="E8426" s="8">
        <f>K8455/1000</f>
        <v>-0.61187499999999995</v>
      </c>
      <c r="F8426" s="4">
        <f t="shared" si="658"/>
        <v>0</v>
      </c>
      <c r="G8426" s="4">
        <f t="shared" si="659"/>
        <v>0</v>
      </c>
      <c r="H8426" s="7">
        <f t="shared" si="660"/>
        <v>0</v>
      </c>
      <c r="I8426" s="7"/>
      <c r="J8426">
        <v>111245</v>
      </c>
      <c r="K8426" s="8">
        <f t="shared" si="656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657"/>
        <v>-0.61187499999999995</v>
      </c>
      <c r="E8427" s="8">
        <f>K8456/1000</f>
        <v>-0.61187499999999995</v>
      </c>
      <c r="F8427" s="4">
        <f t="shared" si="658"/>
        <v>0</v>
      </c>
      <c r="G8427" s="4">
        <f t="shared" si="659"/>
        <v>0</v>
      </c>
      <c r="H8427" s="7">
        <f t="shared" si="660"/>
        <v>0</v>
      </c>
      <c r="I8427" s="7"/>
      <c r="J8427">
        <v>111059</v>
      </c>
      <c r="K8427" s="8">
        <f t="shared" si="656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657"/>
        <v>-0.61187499999999995</v>
      </c>
      <c r="E8428" s="8">
        <f>K8457/1000</f>
        <v>-0.61187499999999995</v>
      </c>
      <c r="F8428" s="4">
        <f t="shared" si="658"/>
        <v>0</v>
      </c>
      <c r="G8428" s="4">
        <f t="shared" si="659"/>
        <v>0</v>
      </c>
      <c r="H8428" s="7">
        <f t="shared" si="660"/>
        <v>0</v>
      </c>
      <c r="I8428" s="7"/>
      <c r="J8428">
        <v>110640</v>
      </c>
      <c r="K8428" s="8">
        <f t="shared" ref="K8428:K8491" si="661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657"/>
        <v>-0.61187499999999995</v>
      </c>
      <c r="E8429" s="8">
        <f>K8458/1000</f>
        <v>-0.61187499999999995</v>
      </c>
      <c r="F8429" s="4">
        <f t="shared" si="658"/>
        <v>0</v>
      </c>
      <c r="G8429" s="4">
        <f t="shared" si="659"/>
        <v>0</v>
      </c>
      <c r="H8429" s="7">
        <f t="shared" si="660"/>
        <v>0</v>
      </c>
      <c r="I8429" s="7"/>
      <c r="J8429">
        <v>57453.7</v>
      </c>
      <c r="K8429" s="8">
        <f t="shared" si="661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657"/>
        <v>-0.61187499999999995</v>
      </c>
      <c r="E8430" s="8">
        <f>K8459/1000</f>
        <v>-0.61187499999999995</v>
      </c>
      <c r="F8430" s="4">
        <f t="shared" si="658"/>
        <v>0</v>
      </c>
      <c r="G8430" s="4">
        <f t="shared" si="659"/>
        <v>0</v>
      </c>
      <c r="H8430" s="7">
        <f t="shared" si="660"/>
        <v>0</v>
      </c>
      <c r="I8430" s="7"/>
      <c r="J8430">
        <v>-924.71500000000003</v>
      </c>
      <c r="K8430" s="8">
        <f t="shared" si="661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657"/>
        <v>-0.61187499999999995</v>
      </c>
      <c r="E8431" s="8">
        <f>K8460/1000</f>
        <v>-0.61187499999999995</v>
      </c>
      <c r="F8431" s="4">
        <f t="shared" si="658"/>
        <v>0</v>
      </c>
      <c r="G8431" s="4">
        <f t="shared" si="659"/>
        <v>0</v>
      </c>
      <c r="H8431" s="7">
        <f t="shared" si="660"/>
        <v>0</v>
      </c>
      <c r="I8431" s="7"/>
      <c r="J8431">
        <v>-611.875</v>
      </c>
      <c r="K8431" s="8">
        <f t="shared" si="661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657"/>
        <v>-0.61187499999999995</v>
      </c>
      <c r="E8432" s="8">
        <f>K8461/1000</f>
        <v>-0.61187499999999995</v>
      </c>
      <c r="F8432" s="4">
        <f t="shared" si="658"/>
        <v>0</v>
      </c>
      <c r="G8432" s="4">
        <f t="shared" si="659"/>
        <v>0</v>
      </c>
      <c r="H8432" s="7">
        <f t="shared" si="660"/>
        <v>0</v>
      </c>
      <c r="I8432" s="7"/>
      <c r="J8432">
        <v>-611.875</v>
      </c>
      <c r="K8432" s="8">
        <f t="shared" si="661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657"/>
        <v>-0.61187499999999995</v>
      </c>
      <c r="E8433" s="8">
        <f>K8462/1000</f>
        <v>-0.61187499999999995</v>
      </c>
      <c r="F8433" s="4">
        <f t="shared" si="658"/>
        <v>0</v>
      </c>
      <c r="G8433" s="4">
        <f t="shared" si="659"/>
        <v>0</v>
      </c>
      <c r="H8433" s="7">
        <f t="shared" si="660"/>
        <v>0</v>
      </c>
      <c r="I8433" s="7"/>
      <c r="J8433">
        <v>-611.875</v>
      </c>
      <c r="K8433" s="8">
        <f t="shared" si="661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657"/>
        <v>-0.61187499999999995</v>
      </c>
      <c r="E8434" s="8">
        <f>K8463/1000</f>
        <v>-0.61187499999999995</v>
      </c>
      <c r="F8434" s="4">
        <f t="shared" si="658"/>
        <v>0</v>
      </c>
      <c r="G8434" s="4">
        <f t="shared" si="659"/>
        <v>0</v>
      </c>
      <c r="H8434" s="7">
        <f t="shared" si="660"/>
        <v>0</v>
      </c>
      <c r="I8434" s="7"/>
      <c r="J8434">
        <v>-611.875</v>
      </c>
      <c r="K8434" s="8">
        <f t="shared" si="661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657"/>
        <v>-0.61187499999999995</v>
      </c>
      <c r="E8435" s="8">
        <f>K8464/1000</f>
        <v>-0.61187499999999995</v>
      </c>
      <c r="F8435" s="4">
        <f t="shared" si="658"/>
        <v>0</v>
      </c>
      <c r="G8435" s="4">
        <f t="shared" si="659"/>
        <v>0</v>
      </c>
      <c r="H8435" s="7">
        <f t="shared" si="660"/>
        <v>0</v>
      </c>
      <c r="I8435" s="7"/>
      <c r="J8435">
        <v>-611.875</v>
      </c>
      <c r="K8435" s="8">
        <f t="shared" si="661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657"/>
        <v>-0.61187499999999995</v>
      </c>
      <c r="E8436" s="8">
        <f>K8465/1000</f>
        <v>-0.61187499999999995</v>
      </c>
      <c r="F8436" s="4">
        <f t="shared" si="658"/>
        <v>0</v>
      </c>
      <c r="G8436" s="4">
        <f t="shared" si="659"/>
        <v>0</v>
      </c>
      <c r="H8436" s="7">
        <f t="shared" si="660"/>
        <v>0</v>
      </c>
      <c r="I8436" s="7"/>
      <c r="J8436">
        <v>-611.875</v>
      </c>
      <c r="K8436" s="8">
        <f t="shared" si="661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657"/>
        <v>-0.61187499999999995</v>
      </c>
      <c r="E8437" s="8">
        <f>K8466/1000</f>
        <v>-0.61187499999999995</v>
      </c>
      <c r="F8437" s="4">
        <f t="shared" si="658"/>
        <v>0</v>
      </c>
      <c r="G8437" s="4">
        <f t="shared" si="659"/>
        <v>0</v>
      </c>
      <c r="H8437" s="7">
        <f t="shared" si="660"/>
        <v>0</v>
      </c>
      <c r="I8437" s="7"/>
      <c r="J8437">
        <v>-611.875</v>
      </c>
      <c r="K8437" s="8">
        <f t="shared" si="661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657"/>
        <v>-0.61187499999999995</v>
      </c>
      <c r="E8438" s="8">
        <f>K8467/1000</f>
        <v>-0.61187499999999995</v>
      </c>
      <c r="F8438" s="4">
        <f t="shared" si="658"/>
        <v>0</v>
      </c>
      <c r="G8438" s="4">
        <f t="shared" si="659"/>
        <v>0</v>
      </c>
      <c r="H8438" s="7">
        <f t="shared" si="660"/>
        <v>0</v>
      </c>
      <c r="I8438" s="7"/>
      <c r="J8438">
        <v>-611.875</v>
      </c>
      <c r="K8438" s="8">
        <f t="shared" si="661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657"/>
        <v>-1.0669200000000001</v>
      </c>
      <c r="E8439" s="8">
        <f>K8468/1000</f>
        <v>-1.0669200000000001</v>
      </c>
      <c r="F8439" s="4">
        <f t="shared" si="658"/>
        <v>0</v>
      </c>
      <c r="G8439" s="4">
        <f t="shared" si="659"/>
        <v>0</v>
      </c>
      <c r="H8439" s="7">
        <f t="shared" si="660"/>
        <v>0</v>
      </c>
      <c r="I8439" s="7"/>
      <c r="J8439">
        <v>-611.875</v>
      </c>
      <c r="K8439" s="8">
        <f t="shared" si="661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657"/>
        <v>-1.0669200000000001</v>
      </c>
      <c r="E8440" s="8">
        <f>K8469/1000</f>
        <v>-1.0669200000000001</v>
      </c>
      <c r="F8440" s="4">
        <f t="shared" si="658"/>
        <v>0</v>
      </c>
      <c r="G8440" s="4">
        <f t="shared" si="659"/>
        <v>0</v>
      </c>
      <c r="H8440" s="7">
        <f t="shared" si="660"/>
        <v>0</v>
      </c>
      <c r="I8440" s="7"/>
      <c r="J8440">
        <v>-611.875</v>
      </c>
      <c r="K8440" s="8">
        <f t="shared" si="661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657"/>
        <v>0.87574600000000002</v>
      </c>
      <c r="E8441" s="8">
        <f>K8470/1000</f>
        <v>0.28782000000000002</v>
      </c>
      <c r="F8441" s="4">
        <f t="shared" si="658"/>
        <v>-0.58792599999999995</v>
      </c>
      <c r="G8441" s="4">
        <f t="shared" si="659"/>
        <v>0.58792599999999995</v>
      </c>
      <c r="H8441" s="7">
        <f t="shared" si="660"/>
        <v>0.34565698147599994</v>
      </c>
      <c r="I8441" s="7"/>
      <c r="J8441">
        <v>-611.875</v>
      </c>
      <c r="K8441" s="8">
        <f t="shared" si="661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657"/>
        <v>58.614100000000001</v>
      </c>
      <c r="E8442" s="8">
        <f>K8471/1000</f>
        <v>58.095399999999998</v>
      </c>
      <c r="F8442" s="4">
        <f t="shared" si="658"/>
        <v>-0.5187000000000026</v>
      </c>
      <c r="G8442" s="4">
        <f t="shared" si="659"/>
        <v>0.5187000000000026</v>
      </c>
      <c r="H8442" s="7">
        <f t="shared" si="660"/>
        <v>0.26904969000000273</v>
      </c>
      <c r="I8442" s="7"/>
      <c r="J8442">
        <v>-611.875</v>
      </c>
      <c r="K8442" s="8">
        <f t="shared" si="661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657"/>
        <v>112.83799999999999</v>
      </c>
      <c r="E8443" s="8">
        <f>K8472/1000</f>
        <v>111.69</v>
      </c>
      <c r="F8443" s="4">
        <f t="shared" si="658"/>
        <v>-1.1479999999999961</v>
      </c>
      <c r="G8443" s="4">
        <f t="shared" si="659"/>
        <v>1.1479999999999961</v>
      </c>
      <c r="H8443" s="7">
        <f t="shared" si="660"/>
        <v>1.3179039999999911</v>
      </c>
      <c r="I8443" s="7"/>
      <c r="J8443">
        <v>-611.875</v>
      </c>
      <c r="K8443" s="8">
        <f t="shared" si="661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657"/>
        <v>113.361</v>
      </c>
      <c r="E8444" s="8">
        <f>K8473/1000</f>
        <v>113.444</v>
      </c>
      <c r="F8444" s="4">
        <f t="shared" si="658"/>
        <v>8.2999999999998408E-2</v>
      </c>
      <c r="G8444" s="4">
        <f t="shared" si="659"/>
        <v>8.2999999999998408E-2</v>
      </c>
      <c r="H8444" s="7">
        <f t="shared" si="660"/>
        <v>6.8889999999997356E-3</v>
      </c>
      <c r="I8444" s="7"/>
      <c r="J8444">
        <v>-1066.92</v>
      </c>
      <c r="K8444" s="8">
        <f t="shared" si="661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657"/>
        <v>112.886</v>
      </c>
      <c r="E8445" s="8">
        <f>K8474/1000</f>
        <v>112.901</v>
      </c>
      <c r="F8445" s="4">
        <f t="shared" si="658"/>
        <v>1.5000000000000568E-2</v>
      </c>
      <c r="G8445" s="4">
        <f t="shared" si="659"/>
        <v>1.5000000000000568E-2</v>
      </c>
      <c r="H8445" s="7">
        <f t="shared" si="660"/>
        <v>2.2500000000001704E-4</v>
      </c>
      <c r="I8445" s="7"/>
      <c r="J8445">
        <v>-1066.92</v>
      </c>
      <c r="K8445" s="8">
        <f t="shared" si="661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657"/>
        <v>112.48</v>
      </c>
      <c r="E8446" s="8">
        <f>K8475/1000</f>
        <v>112.81399999999999</v>
      </c>
      <c r="F8446" s="4">
        <f t="shared" si="658"/>
        <v>0.33399999999998897</v>
      </c>
      <c r="G8446" s="4">
        <f t="shared" si="659"/>
        <v>0.33399999999998897</v>
      </c>
      <c r="H8446" s="7">
        <f t="shared" si="660"/>
        <v>0.11155599999999263</v>
      </c>
      <c r="I8446" s="7"/>
      <c r="J8446">
        <v>25742.9</v>
      </c>
      <c r="K8446" s="8">
        <f t="shared" si="661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657"/>
        <v>103.943</v>
      </c>
      <c r="E8447" s="8">
        <f>K8476/1000</f>
        <v>106.529</v>
      </c>
      <c r="F8447" s="4">
        <f t="shared" si="658"/>
        <v>2.5859999999999985</v>
      </c>
      <c r="G8447" s="4">
        <f t="shared" si="659"/>
        <v>2.5859999999999985</v>
      </c>
      <c r="H8447" s="7">
        <f t="shared" si="660"/>
        <v>6.6873959999999926</v>
      </c>
      <c r="I8447" s="7"/>
      <c r="J8447">
        <v>113754</v>
      </c>
      <c r="K8447" s="8">
        <f t="shared" si="661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657"/>
        <v>-0.92471500000000006</v>
      </c>
      <c r="E8448" s="8">
        <f>K8477/1000</f>
        <v>-0.92471500000000006</v>
      </c>
      <c r="F8448" s="4">
        <f t="shared" si="658"/>
        <v>0</v>
      </c>
      <c r="G8448" s="4">
        <f t="shared" si="659"/>
        <v>0</v>
      </c>
      <c r="H8448" s="7">
        <f t="shared" si="660"/>
        <v>0</v>
      </c>
      <c r="I8448" s="7"/>
      <c r="J8448">
        <v>113223</v>
      </c>
      <c r="K8448" s="8">
        <f t="shared" si="661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657"/>
        <v>-0.92471500000000006</v>
      </c>
      <c r="E8449" s="8">
        <f>K8478/1000</f>
        <v>-0.92471500000000006</v>
      </c>
      <c r="F8449" s="4">
        <f t="shared" si="658"/>
        <v>0</v>
      </c>
      <c r="G8449" s="4">
        <f t="shared" si="659"/>
        <v>0</v>
      </c>
      <c r="H8449" s="7">
        <f t="shared" si="660"/>
        <v>0</v>
      </c>
      <c r="I8449" s="7"/>
      <c r="J8449">
        <v>112735</v>
      </c>
      <c r="K8449" s="8">
        <f t="shared" si="661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657"/>
        <v>-0.61187499999999995</v>
      </c>
      <c r="E8450" s="8">
        <f>K8479/1000</f>
        <v>-0.61187499999999995</v>
      </c>
      <c r="F8450" s="4">
        <f t="shared" si="658"/>
        <v>0</v>
      </c>
      <c r="G8450" s="4">
        <f t="shared" si="659"/>
        <v>0</v>
      </c>
      <c r="H8450" s="7">
        <f t="shared" si="660"/>
        <v>0</v>
      </c>
      <c r="I8450" s="7"/>
      <c r="J8450">
        <v>111743</v>
      </c>
      <c r="K8450" s="8">
        <f t="shared" si="661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657"/>
        <v>-0.61187499999999995</v>
      </c>
      <c r="E8451" s="8">
        <f>K8480/1000</f>
        <v>-0.61187499999999995</v>
      </c>
      <c r="F8451" s="4">
        <f t="shared" si="658"/>
        <v>0</v>
      </c>
      <c r="G8451" s="4">
        <f t="shared" si="659"/>
        <v>0</v>
      </c>
      <c r="H8451" s="7">
        <f t="shared" si="660"/>
        <v>0</v>
      </c>
      <c r="I8451" s="7"/>
      <c r="J8451">
        <v>87541.3</v>
      </c>
      <c r="K8451" s="8">
        <f t="shared" si="661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657"/>
        <v>-0.61187499999999995</v>
      </c>
      <c r="E8452" s="8">
        <f>K8481/1000</f>
        <v>-0.61187499999999995</v>
      </c>
      <c r="F8452" s="4">
        <f t="shared" si="658"/>
        <v>0</v>
      </c>
      <c r="G8452" s="4">
        <f t="shared" si="659"/>
        <v>0</v>
      </c>
      <c r="H8452" s="7">
        <f t="shared" si="660"/>
        <v>0</v>
      </c>
      <c r="I8452" s="7"/>
      <c r="J8452">
        <v>84949.9</v>
      </c>
      <c r="K8452" s="8">
        <f t="shared" si="661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657"/>
        <v>-0.61187499999999995</v>
      </c>
      <c r="E8453" s="8">
        <f>K8482/1000</f>
        <v>-0.61187499999999995</v>
      </c>
      <c r="F8453" s="4">
        <f t="shared" si="658"/>
        <v>0</v>
      </c>
      <c r="G8453" s="4">
        <f t="shared" si="659"/>
        <v>0</v>
      </c>
      <c r="H8453" s="7">
        <f t="shared" si="660"/>
        <v>0</v>
      </c>
      <c r="I8453" s="7"/>
      <c r="J8453">
        <v>48519.7</v>
      </c>
      <c r="K8453" s="8">
        <f t="shared" si="661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657"/>
        <v>-0.61187499999999995</v>
      </c>
      <c r="E8454" s="8">
        <f>K8483/1000</f>
        <v>-0.61187499999999995</v>
      </c>
      <c r="F8454" s="4">
        <f t="shared" si="658"/>
        <v>0</v>
      </c>
      <c r="G8454" s="4">
        <f t="shared" si="659"/>
        <v>0</v>
      </c>
      <c r="H8454" s="7">
        <f t="shared" si="660"/>
        <v>0</v>
      </c>
      <c r="I8454" s="7"/>
      <c r="J8454">
        <v>-924.71500000000003</v>
      </c>
      <c r="K8454" s="8">
        <f t="shared" si="661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657"/>
        <v>-0.61187499999999995</v>
      </c>
      <c r="E8455" s="8">
        <f>K8484/1000</f>
        <v>-0.61187499999999995</v>
      </c>
      <c r="F8455" s="4">
        <f t="shared" si="658"/>
        <v>0</v>
      </c>
      <c r="G8455" s="4">
        <f t="shared" si="659"/>
        <v>0</v>
      </c>
      <c r="H8455" s="7">
        <f t="shared" si="660"/>
        <v>0</v>
      </c>
      <c r="I8455" s="7"/>
      <c r="J8455">
        <v>-611.875</v>
      </c>
      <c r="K8455" s="8">
        <f t="shared" si="661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657"/>
        <v>-0.61187499999999995</v>
      </c>
      <c r="E8456" s="8">
        <f>K8485/1000</f>
        <v>-0.61187499999999995</v>
      </c>
      <c r="F8456" s="4">
        <f t="shared" si="658"/>
        <v>0</v>
      </c>
      <c r="G8456" s="4">
        <f t="shared" si="659"/>
        <v>0</v>
      </c>
      <c r="H8456" s="7">
        <f t="shared" si="660"/>
        <v>0</v>
      </c>
      <c r="I8456" s="7"/>
      <c r="J8456">
        <v>-611.875</v>
      </c>
      <c r="K8456" s="8">
        <f t="shared" si="661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662">C8457/1000</f>
        <v>-0.61187499999999995</v>
      </c>
      <c r="E8457" s="8">
        <f>K8486/1000</f>
        <v>-0.61187499999999995</v>
      </c>
      <c r="F8457" s="4">
        <f t="shared" ref="F8457:F8520" si="663">(E8457- D8457)</f>
        <v>0</v>
      </c>
      <c r="G8457" s="4">
        <f t="shared" ref="G8457:G8520" si="664">ABS(F8457)</f>
        <v>0</v>
      </c>
      <c r="H8457" s="7">
        <f t="shared" ref="H8457:H8520" si="665">(G8457^2)</f>
        <v>0</v>
      </c>
      <c r="I8457" s="7"/>
      <c r="J8457">
        <v>-611.875</v>
      </c>
      <c r="K8457" s="8">
        <f t="shared" si="661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662"/>
        <v>-0.61187499999999995</v>
      </c>
      <c r="E8458" s="8">
        <f>K8487/1000</f>
        <v>-0.61187499999999995</v>
      </c>
      <c r="F8458" s="4">
        <f t="shared" si="663"/>
        <v>0</v>
      </c>
      <c r="G8458" s="4">
        <f t="shared" si="664"/>
        <v>0</v>
      </c>
      <c r="H8458" s="7">
        <f t="shared" si="665"/>
        <v>0</v>
      </c>
      <c r="I8458" s="7"/>
      <c r="J8458">
        <v>-611.875</v>
      </c>
      <c r="K8458" s="8">
        <f t="shared" si="661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662"/>
        <v>-0.61187499999999995</v>
      </c>
      <c r="E8459" s="8">
        <f>K8488/1000</f>
        <v>-0.61187499999999995</v>
      </c>
      <c r="F8459" s="4">
        <f t="shared" si="663"/>
        <v>0</v>
      </c>
      <c r="G8459" s="4">
        <f t="shared" si="664"/>
        <v>0</v>
      </c>
      <c r="H8459" s="7">
        <f t="shared" si="665"/>
        <v>0</v>
      </c>
      <c r="I8459" s="7"/>
      <c r="J8459">
        <v>-611.875</v>
      </c>
      <c r="K8459" s="8">
        <f t="shared" si="661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662"/>
        <v>-0.61187499999999995</v>
      </c>
      <c r="E8460" s="8">
        <f>K8489/1000</f>
        <v>-0.61187499999999995</v>
      </c>
      <c r="F8460" s="4">
        <f t="shared" si="663"/>
        <v>0</v>
      </c>
      <c r="G8460" s="4">
        <f t="shared" si="664"/>
        <v>0</v>
      </c>
      <c r="H8460" s="7">
        <f t="shared" si="665"/>
        <v>0</v>
      </c>
      <c r="I8460" s="7"/>
      <c r="J8460">
        <v>-611.875</v>
      </c>
      <c r="K8460" s="8">
        <f t="shared" si="661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662"/>
        <v>-0.61187499999999995</v>
      </c>
      <c r="E8461" s="8">
        <f>K8490/1000</f>
        <v>-0.61187499999999995</v>
      </c>
      <c r="F8461" s="4">
        <f t="shared" si="663"/>
        <v>0</v>
      </c>
      <c r="G8461" s="4">
        <f t="shared" si="664"/>
        <v>0</v>
      </c>
      <c r="H8461" s="7">
        <f t="shared" si="665"/>
        <v>0</v>
      </c>
      <c r="I8461" s="7"/>
      <c r="J8461">
        <v>-611.875</v>
      </c>
      <c r="K8461" s="8">
        <f t="shared" si="661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662"/>
        <v>-0.61187499999999995</v>
      </c>
      <c r="E8462" s="8">
        <f>K8491/1000</f>
        <v>-0.61187499999999995</v>
      </c>
      <c r="F8462" s="4">
        <f t="shared" si="663"/>
        <v>0</v>
      </c>
      <c r="G8462" s="4">
        <f t="shared" si="664"/>
        <v>0</v>
      </c>
      <c r="H8462" s="7">
        <f t="shared" si="665"/>
        <v>0</v>
      </c>
      <c r="I8462" s="7"/>
      <c r="J8462">
        <v>-611.875</v>
      </c>
      <c r="K8462" s="8">
        <f t="shared" si="661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662"/>
        <v>-1.0669200000000001</v>
      </c>
      <c r="E8463" s="8">
        <f>K8492/1000</f>
        <v>-1.0669200000000001</v>
      </c>
      <c r="F8463" s="4">
        <f t="shared" si="663"/>
        <v>0</v>
      </c>
      <c r="G8463" s="4">
        <f t="shared" si="664"/>
        <v>0</v>
      </c>
      <c r="H8463" s="7">
        <f t="shared" si="665"/>
        <v>0</v>
      </c>
      <c r="I8463" s="7"/>
      <c r="J8463">
        <v>-611.875</v>
      </c>
      <c r="K8463" s="8">
        <f t="shared" si="661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662"/>
        <v>-1.0669200000000001</v>
      </c>
      <c r="E8464" s="8">
        <f>K8493/1000</f>
        <v>-1.0669200000000001</v>
      </c>
      <c r="F8464" s="4">
        <f t="shared" si="663"/>
        <v>0</v>
      </c>
      <c r="G8464" s="4">
        <f t="shared" si="664"/>
        <v>0</v>
      </c>
      <c r="H8464" s="7">
        <f t="shared" si="665"/>
        <v>0</v>
      </c>
      <c r="I8464" s="7"/>
      <c r="J8464">
        <v>-611.875</v>
      </c>
      <c r="K8464" s="8">
        <f t="shared" si="661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662"/>
        <v>-1.98333</v>
      </c>
      <c r="E8465" s="8">
        <f>K8494/1000</f>
        <v>-1.98136</v>
      </c>
      <c r="F8465" s="4">
        <f t="shared" si="663"/>
        <v>1.9700000000000273E-3</v>
      </c>
      <c r="G8465" s="4">
        <f t="shared" si="664"/>
        <v>1.9700000000000273E-3</v>
      </c>
      <c r="H8465" s="7">
        <f t="shared" si="665"/>
        <v>3.8809000000001071E-6</v>
      </c>
      <c r="I8465" s="7"/>
      <c r="J8465">
        <v>-611.875</v>
      </c>
      <c r="K8465" s="8">
        <f t="shared" si="661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662"/>
        <v>27.909400000000002</v>
      </c>
      <c r="E8466" s="8">
        <f>K8495/1000</f>
        <v>27.1326</v>
      </c>
      <c r="F8466" s="4">
        <f t="shared" si="663"/>
        <v>-0.77680000000000149</v>
      </c>
      <c r="G8466" s="4">
        <f t="shared" si="664"/>
        <v>0.77680000000000149</v>
      </c>
      <c r="H8466" s="7">
        <f t="shared" si="665"/>
        <v>0.60341824000000233</v>
      </c>
      <c r="I8466" s="7"/>
      <c r="J8466">
        <v>-611.875</v>
      </c>
      <c r="K8466" s="8">
        <f t="shared" si="661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662"/>
        <v>114.56699999999999</v>
      </c>
      <c r="E8467" s="8">
        <f>K8496/1000</f>
        <v>114.64700000000001</v>
      </c>
      <c r="F8467" s="4">
        <f t="shared" si="663"/>
        <v>8.0000000000012506E-2</v>
      </c>
      <c r="G8467" s="4">
        <f t="shared" si="664"/>
        <v>8.0000000000012506E-2</v>
      </c>
      <c r="H8467" s="7">
        <f t="shared" si="665"/>
        <v>6.4000000000020013E-3</v>
      </c>
      <c r="I8467" s="7"/>
      <c r="J8467">
        <v>-611.875</v>
      </c>
      <c r="K8467" s="8">
        <f t="shared" si="661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662"/>
        <v>113.268</v>
      </c>
      <c r="E8468" s="8">
        <f>K8497/1000</f>
        <v>113.456</v>
      </c>
      <c r="F8468" s="4">
        <f t="shared" si="663"/>
        <v>0.18800000000000239</v>
      </c>
      <c r="G8468" s="4">
        <f t="shared" si="664"/>
        <v>0.18800000000000239</v>
      </c>
      <c r="H8468" s="7">
        <f t="shared" si="665"/>
        <v>3.5344000000000896E-2</v>
      </c>
      <c r="I8468" s="7"/>
      <c r="J8468">
        <v>-1066.92</v>
      </c>
      <c r="K8468" s="8">
        <f t="shared" si="661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662"/>
        <v>112.48699999999999</v>
      </c>
      <c r="E8469" s="8">
        <f>K8498/1000</f>
        <v>112.86199999999999</v>
      </c>
      <c r="F8469" s="4">
        <f t="shared" si="663"/>
        <v>0.375</v>
      </c>
      <c r="G8469" s="4">
        <f t="shared" si="664"/>
        <v>0.375</v>
      </c>
      <c r="H8469" s="7">
        <f t="shared" si="665"/>
        <v>0.140625</v>
      </c>
      <c r="I8469" s="7"/>
      <c r="J8469">
        <v>-1066.92</v>
      </c>
      <c r="K8469" s="8">
        <f t="shared" si="661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662"/>
        <v>112.06</v>
      </c>
      <c r="E8470" s="8">
        <f>K8499/1000</f>
        <v>112.431</v>
      </c>
      <c r="F8470" s="4">
        <f t="shared" si="663"/>
        <v>0.37099999999999511</v>
      </c>
      <c r="G8470" s="4">
        <f t="shared" si="664"/>
        <v>0.37099999999999511</v>
      </c>
      <c r="H8470" s="7">
        <f t="shared" si="665"/>
        <v>0.13764099999999638</v>
      </c>
      <c r="I8470" s="7"/>
      <c r="J8470">
        <v>287.82</v>
      </c>
      <c r="K8470" s="8">
        <f t="shared" si="661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662"/>
        <v>93.245899999999992</v>
      </c>
      <c r="E8471" s="8">
        <f>K8500/1000</f>
        <v>95.696399999999997</v>
      </c>
      <c r="F8471" s="4">
        <f t="shared" si="663"/>
        <v>2.4505000000000052</v>
      </c>
      <c r="G8471" s="4">
        <f t="shared" si="664"/>
        <v>2.4505000000000052</v>
      </c>
      <c r="H8471" s="7">
        <f t="shared" si="665"/>
        <v>6.004950250000026</v>
      </c>
      <c r="I8471" s="7"/>
      <c r="J8471">
        <v>58095.4</v>
      </c>
      <c r="K8471" s="8">
        <f t="shared" si="661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662"/>
        <v>41.060199999999995</v>
      </c>
      <c r="E8472" s="8">
        <f>K8501/1000</f>
        <v>42.375500000000002</v>
      </c>
      <c r="F8472" s="4">
        <f t="shared" si="663"/>
        <v>1.3153000000000077</v>
      </c>
      <c r="G8472" s="4">
        <f t="shared" si="664"/>
        <v>1.3153000000000077</v>
      </c>
      <c r="H8472" s="7">
        <f t="shared" si="665"/>
        <v>1.7300140900000203</v>
      </c>
      <c r="I8472" s="7"/>
      <c r="J8472">
        <v>111690</v>
      </c>
      <c r="K8472" s="8">
        <f t="shared" si="661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662"/>
        <v>-0.92471500000000006</v>
      </c>
      <c r="E8473" s="8">
        <f>K8502/1000</f>
        <v>-0.92471500000000006</v>
      </c>
      <c r="F8473" s="4">
        <f t="shared" si="663"/>
        <v>0</v>
      </c>
      <c r="G8473" s="4">
        <f t="shared" si="664"/>
        <v>0</v>
      </c>
      <c r="H8473" s="7">
        <f t="shared" si="665"/>
        <v>0</v>
      </c>
      <c r="I8473" s="7"/>
      <c r="J8473">
        <v>113444</v>
      </c>
      <c r="K8473" s="8">
        <f t="shared" si="661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662"/>
        <v>-0.61187499999999995</v>
      </c>
      <c r="E8474" s="8">
        <f>K8503/1000</f>
        <v>-0.61187499999999995</v>
      </c>
      <c r="F8474" s="4">
        <f t="shared" si="663"/>
        <v>0</v>
      </c>
      <c r="G8474" s="4">
        <f t="shared" si="664"/>
        <v>0</v>
      </c>
      <c r="H8474" s="7">
        <f t="shared" si="665"/>
        <v>0</v>
      </c>
      <c r="I8474" s="7"/>
      <c r="J8474">
        <v>112901</v>
      </c>
      <c r="K8474" s="8">
        <f t="shared" si="661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662"/>
        <v>-0.61187499999999995</v>
      </c>
      <c r="E8475" s="8">
        <f>K8504/1000</f>
        <v>-0.61187499999999995</v>
      </c>
      <c r="F8475" s="4">
        <f t="shared" si="663"/>
        <v>0</v>
      </c>
      <c r="G8475" s="4">
        <f t="shared" si="664"/>
        <v>0</v>
      </c>
      <c r="H8475" s="7">
        <f t="shared" si="665"/>
        <v>0</v>
      </c>
      <c r="I8475" s="7"/>
      <c r="J8475">
        <v>112814</v>
      </c>
      <c r="K8475" s="8">
        <f t="shared" si="661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662"/>
        <v>-0.61187499999999995</v>
      </c>
      <c r="E8476" s="8">
        <f>K8505/1000</f>
        <v>-0.61187499999999995</v>
      </c>
      <c r="F8476" s="4">
        <f t="shared" si="663"/>
        <v>0</v>
      </c>
      <c r="G8476" s="4">
        <f t="shared" si="664"/>
        <v>0</v>
      </c>
      <c r="H8476" s="7">
        <f t="shared" si="665"/>
        <v>0</v>
      </c>
      <c r="I8476" s="7"/>
      <c r="J8476">
        <v>106529</v>
      </c>
      <c r="K8476" s="8">
        <f t="shared" si="661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662"/>
        <v>-0.61187499999999995</v>
      </c>
      <c r="E8477" s="8">
        <f>K8506/1000</f>
        <v>-0.61187499999999995</v>
      </c>
      <c r="F8477" s="4">
        <f t="shared" si="663"/>
        <v>0</v>
      </c>
      <c r="G8477" s="4">
        <f t="shared" si="664"/>
        <v>0</v>
      </c>
      <c r="H8477" s="7">
        <f t="shared" si="665"/>
        <v>0</v>
      </c>
      <c r="I8477" s="7"/>
      <c r="J8477">
        <v>-924.71500000000003</v>
      </c>
      <c r="K8477" s="8">
        <f t="shared" si="661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662"/>
        <v>-0.61187499999999995</v>
      </c>
      <c r="E8478" s="8">
        <f>K8507/1000</f>
        <v>-0.61187499999999995</v>
      </c>
      <c r="F8478" s="4">
        <f t="shared" si="663"/>
        <v>0</v>
      </c>
      <c r="G8478" s="4">
        <f t="shared" si="664"/>
        <v>0</v>
      </c>
      <c r="H8478" s="7">
        <f t="shared" si="665"/>
        <v>0</v>
      </c>
      <c r="I8478" s="7"/>
      <c r="J8478">
        <v>-924.71500000000003</v>
      </c>
      <c r="K8478" s="8">
        <f t="shared" si="661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662"/>
        <v>-0.61187499999999995</v>
      </c>
      <c r="E8479" s="8">
        <f>K8508/1000</f>
        <v>-0.61187499999999995</v>
      </c>
      <c r="F8479" s="4">
        <f t="shared" si="663"/>
        <v>0</v>
      </c>
      <c r="G8479" s="4">
        <f t="shared" si="664"/>
        <v>0</v>
      </c>
      <c r="H8479" s="7">
        <f t="shared" si="665"/>
        <v>0</v>
      </c>
      <c r="I8479" s="7"/>
      <c r="J8479">
        <v>-611.875</v>
      </c>
      <c r="K8479" s="8">
        <f t="shared" si="661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662"/>
        <v>-0.61187499999999995</v>
      </c>
      <c r="E8480" s="8">
        <f>K8509/1000</f>
        <v>-0.61187499999999995</v>
      </c>
      <c r="F8480" s="4">
        <f t="shared" si="663"/>
        <v>0</v>
      </c>
      <c r="G8480" s="4">
        <f t="shared" si="664"/>
        <v>0</v>
      </c>
      <c r="H8480" s="7">
        <f t="shared" si="665"/>
        <v>0</v>
      </c>
      <c r="I8480" s="7"/>
      <c r="J8480">
        <v>-611.875</v>
      </c>
      <c r="K8480" s="8">
        <f t="shared" si="661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662"/>
        <v>-0.61187499999999995</v>
      </c>
      <c r="E8481" s="8">
        <f>K8510/1000</f>
        <v>-0.61187499999999995</v>
      </c>
      <c r="F8481" s="4">
        <f t="shared" si="663"/>
        <v>0</v>
      </c>
      <c r="G8481" s="4">
        <f t="shared" si="664"/>
        <v>0</v>
      </c>
      <c r="H8481" s="7">
        <f t="shared" si="665"/>
        <v>0</v>
      </c>
      <c r="I8481" s="7"/>
      <c r="J8481">
        <v>-611.875</v>
      </c>
      <c r="K8481" s="8">
        <f t="shared" si="661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662"/>
        <v>-0.61187499999999995</v>
      </c>
      <c r="E8482" s="8">
        <f>K8511/1000</f>
        <v>-0.61187499999999995</v>
      </c>
      <c r="F8482" s="4">
        <f t="shared" si="663"/>
        <v>0</v>
      </c>
      <c r="G8482" s="4">
        <f t="shared" si="664"/>
        <v>0</v>
      </c>
      <c r="H8482" s="7">
        <f t="shared" si="665"/>
        <v>0</v>
      </c>
      <c r="I8482" s="7"/>
      <c r="J8482">
        <v>-611.875</v>
      </c>
      <c r="K8482" s="8">
        <f t="shared" si="661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662"/>
        <v>-0.61187499999999995</v>
      </c>
      <c r="E8483" s="8">
        <f>K8512/1000</f>
        <v>-0.61187499999999995</v>
      </c>
      <c r="F8483" s="4">
        <f t="shared" si="663"/>
        <v>0</v>
      </c>
      <c r="G8483" s="4">
        <f t="shared" si="664"/>
        <v>0</v>
      </c>
      <c r="H8483" s="7">
        <f t="shared" si="665"/>
        <v>0</v>
      </c>
      <c r="I8483" s="7"/>
      <c r="J8483">
        <v>-611.875</v>
      </c>
      <c r="K8483" s="8">
        <f t="shared" si="661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662"/>
        <v>-0.61187499999999995</v>
      </c>
      <c r="E8484" s="8">
        <f>K8513/1000</f>
        <v>-0.61187499999999995</v>
      </c>
      <c r="F8484" s="4">
        <f t="shared" si="663"/>
        <v>0</v>
      </c>
      <c r="G8484" s="4">
        <f t="shared" si="664"/>
        <v>0</v>
      </c>
      <c r="H8484" s="7">
        <f t="shared" si="665"/>
        <v>0</v>
      </c>
      <c r="I8484" s="7"/>
      <c r="J8484">
        <v>-611.875</v>
      </c>
      <c r="K8484" s="8">
        <f t="shared" si="661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662"/>
        <v>-0.61187499999999995</v>
      </c>
      <c r="E8485" s="8">
        <f>K8514/1000</f>
        <v>-0.61187499999999995</v>
      </c>
      <c r="F8485" s="4">
        <f t="shared" si="663"/>
        <v>0</v>
      </c>
      <c r="G8485" s="4">
        <f t="shared" si="664"/>
        <v>0</v>
      </c>
      <c r="H8485" s="7">
        <f t="shared" si="665"/>
        <v>0</v>
      </c>
      <c r="I8485" s="7"/>
      <c r="J8485">
        <v>-611.875</v>
      </c>
      <c r="K8485" s="8">
        <f t="shared" si="661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662"/>
        <v>-0.61187499999999995</v>
      </c>
      <c r="E8486" s="8">
        <f>K8515/1000</f>
        <v>-0.61187499999999995</v>
      </c>
      <c r="F8486" s="4">
        <f t="shared" si="663"/>
        <v>0</v>
      </c>
      <c r="G8486" s="4">
        <f t="shared" si="664"/>
        <v>0</v>
      </c>
      <c r="H8486" s="7">
        <f t="shared" si="665"/>
        <v>0</v>
      </c>
      <c r="I8486" s="7"/>
      <c r="J8486">
        <v>-611.875</v>
      </c>
      <c r="K8486" s="8">
        <f t="shared" si="661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662"/>
        <v>-1.0669200000000001</v>
      </c>
      <c r="E8487" s="8">
        <f>K8516/1000</f>
        <v>-1.0669200000000001</v>
      </c>
      <c r="F8487" s="4">
        <f t="shared" si="663"/>
        <v>0</v>
      </c>
      <c r="G8487" s="4">
        <f t="shared" si="664"/>
        <v>0</v>
      </c>
      <c r="H8487" s="7">
        <f t="shared" si="665"/>
        <v>0</v>
      </c>
      <c r="I8487" s="7"/>
      <c r="J8487">
        <v>-611.875</v>
      </c>
      <c r="K8487" s="8">
        <f t="shared" si="661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662"/>
        <v>-1.0669200000000001</v>
      </c>
      <c r="E8488" s="8">
        <f>K8517/1000</f>
        <v>-1.0669200000000001</v>
      </c>
      <c r="F8488" s="4">
        <f t="shared" si="663"/>
        <v>0</v>
      </c>
      <c r="G8488" s="4">
        <f t="shared" si="664"/>
        <v>0</v>
      </c>
      <c r="H8488" s="7">
        <f t="shared" si="665"/>
        <v>0</v>
      </c>
      <c r="I8488" s="7"/>
      <c r="J8488">
        <v>-611.875</v>
      </c>
      <c r="K8488" s="8">
        <f t="shared" si="661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662"/>
        <v>-1.9760499999999999</v>
      </c>
      <c r="E8489" s="8">
        <f>K8518/1000</f>
        <v>-1.97437</v>
      </c>
      <c r="F8489" s="4">
        <f t="shared" si="663"/>
        <v>1.6799999999999038E-3</v>
      </c>
      <c r="G8489" s="4">
        <f t="shared" si="664"/>
        <v>1.6799999999999038E-3</v>
      </c>
      <c r="H8489" s="7">
        <f t="shared" si="665"/>
        <v>2.8223999999996767E-6</v>
      </c>
      <c r="I8489" s="7"/>
      <c r="J8489">
        <v>-611.875</v>
      </c>
      <c r="K8489" s="8">
        <f t="shared" si="661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662"/>
        <v>30.116199999999999</v>
      </c>
      <c r="E8490" s="8">
        <f>K8519/1000</f>
        <v>29.438800000000001</v>
      </c>
      <c r="F8490" s="4">
        <f t="shared" si="663"/>
        <v>-0.67739999999999867</v>
      </c>
      <c r="G8490" s="4">
        <f t="shared" si="664"/>
        <v>0.67739999999999867</v>
      </c>
      <c r="H8490" s="7">
        <f t="shared" si="665"/>
        <v>0.45887075999999821</v>
      </c>
      <c r="I8490" s="7"/>
      <c r="J8490">
        <v>-611.875</v>
      </c>
      <c r="K8490" s="8">
        <f t="shared" si="661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662"/>
        <v>75.865300000000005</v>
      </c>
      <c r="E8491" s="8">
        <f>K8520/1000</f>
        <v>74.975800000000007</v>
      </c>
      <c r="F8491" s="4">
        <f t="shared" si="663"/>
        <v>-0.88949999999999818</v>
      </c>
      <c r="G8491" s="4">
        <f t="shared" si="664"/>
        <v>0.88949999999999818</v>
      </c>
      <c r="H8491" s="7">
        <f t="shared" si="665"/>
        <v>0.79121024999999678</v>
      </c>
      <c r="I8491" s="7"/>
      <c r="J8491">
        <v>-611.875</v>
      </c>
      <c r="K8491" s="8">
        <f t="shared" si="661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662"/>
        <v>75.767699999999991</v>
      </c>
      <c r="E8492" s="8">
        <f>K8521/1000</f>
        <v>75.85260000000001</v>
      </c>
      <c r="F8492" s="4">
        <f t="shared" si="663"/>
        <v>8.4900000000018849E-2</v>
      </c>
      <c r="G8492" s="4">
        <f t="shared" si="664"/>
        <v>8.4900000000018849E-2</v>
      </c>
      <c r="H8492" s="7">
        <f t="shared" si="665"/>
        <v>7.2080100000032005E-3</v>
      </c>
      <c r="I8492" s="7"/>
      <c r="J8492">
        <v>-1066.92</v>
      </c>
      <c r="K8492" s="8">
        <f t="shared" ref="K8492:K8555" si="666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662"/>
        <v>67.988399999999999</v>
      </c>
      <c r="E8493" s="8">
        <f>K8522/1000</f>
        <v>68.974299999999999</v>
      </c>
      <c r="F8493" s="4">
        <f t="shared" si="663"/>
        <v>0.98590000000000089</v>
      </c>
      <c r="G8493" s="4">
        <f t="shared" si="664"/>
        <v>0.98590000000000089</v>
      </c>
      <c r="H8493" s="7">
        <f t="shared" si="665"/>
        <v>0.97199881000000177</v>
      </c>
      <c r="I8493" s="7"/>
      <c r="J8493">
        <v>-1066.92</v>
      </c>
      <c r="K8493" s="8">
        <f t="shared" si="666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662"/>
        <v>76.487899999999996</v>
      </c>
      <c r="E8494" s="8">
        <f>K8523/1000</f>
        <v>77.789100000000005</v>
      </c>
      <c r="F8494" s="4">
        <f t="shared" si="663"/>
        <v>1.3012000000000086</v>
      </c>
      <c r="G8494" s="4">
        <f t="shared" si="664"/>
        <v>1.3012000000000086</v>
      </c>
      <c r="H8494" s="7">
        <f t="shared" si="665"/>
        <v>1.6931214400000223</v>
      </c>
      <c r="I8494" s="7"/>
      <c r="J8494">
        <v>-1981.36</v>
      </c>
      <c r="K8494" s="8">
        <f t="shared" si="666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662"/>
        <v>26.671200000000002</v>
      </c>
      <c r="E8495" s="8">
        <f>K8524/1000</f>
        <v>27.474</v>
      </c>
      <c r="F8495" s="4">
        <f t="shared" si="663"/>
        <v>0.80279999999999774</v>
      </c>
      <c r="G8495" s="4">
        <f t="shared" si="664"/>
        <v>0.80279999999999774</v>
      </c>
      <c r="H8495" s="7">
        <f t="shared" si="665"/>
        <v>0.64448783999999637</v>
      </c>
      <c r="I8495" s="7"/>
      <c r="J8495">
        <v>27132.6</v>
      </c>
      <c r="K8495" s="8">
        <f t="shared" si="666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662"/>
        <v>-0.92471500000000006</v>
      </c>
      <c r="E8496" s="8">
        <f>K8525/1000</f>
        <v>-0.92471500000000006</v>
      </c>
      <c r="F8496" s="4">
        <f t="shared" si="663"/>
        <v>0</v>
      </c>
      <c r="G8496" s="4">
        <f t="shared" si="664"/>
        <v>0</v>
      </c>
      <c r="H8496" s="7">
        <f t="shared" si="665"/>
        <v>0</v>
      </c>
      <c r="I8496" s="7"/>
      <c r="J8496">
        <v>114647</v>
      </c>
      <c r="K8496" s="8">
        <f t="shared" si="666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662"/>
        <v>-0.92471500000000006</v>
      </c>
      <c r="E8497" s="8">
        <f>K8526/1000</f>
        <v>-0.92471500000000006</v>
      </c>
      <c r="F8497" s="4">
        <f t="shared" si="663"/>
        <v>0</v>
      </c>
      <c r="G8497" s="4">
        <f t="shared" si="664"/>
        <v>0</v>
      </c>
      <c r="H8497" s="7">
        <f t="shared" si="665"/>
        <v>0</v>
      </c>
      <c r="I8497" s="7"/>
      <c r="J8497">
        <v>113456</v>
      </c>
      <c r="K8497" s="8">
        <f t="shared" si="666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662"/>
        <v>-0.61187499999999995</v>
      </c>
      <c r="E8498" s="8">
        <f>K8527/1000</f>
        <v>-0.61187499999999995</v>
      </c>
      <c r="F8498" s="4">
        <f t="shared" si="663"/>
        <v>0</v>
      </c>
      <c r="G8498" s="4">
        <f t="shared" si="664"/>
        <v>0</v>
      </c>
      <c r="H8498" s="7">
        <f t="shared" si="665"/>
        <v>0</v>
      </c>
      <c r="I8498" s="7"/>
      <c r="J8498">
        <v>112862</v>
      </c>
      <c r="K8498" s="8">
        <f t="shared" si="666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662"/>
        <v>-0.61187499999999995</v>
      </c>
      <c r="E8499" s="8">
        <f>K8528/1000</f>
        <v>-0.61187499999999995</v>
      </c>
      <c r="F8499" s="4">
        <f t="shared" si="663"/>
        <v>0</v>
      </c>
      <c r="G8499" s="4">
        <f t="shared" si="664"/>
        <v>0</v>
      </c>
      <c r="H8499" s="7">
        <f t="shared" si="665"/>
        <v>0</v>
      </c>
      <c r="I8499" s="7"/>
      <c r="J8499">
        <v>112431</v>
      </c>
      <c r="K8499" s="8">
        <f t="shared" si="666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662"/>
        <v>-0.61187499999999995</v>
      </c>
      <c r="E8500" s="8">
        <f>K8529/1000</f>
        <v>-0.61187499999999995</v>
      </c>
      <c r="F8500" s="4">
        <f t="shared" si="663"/>
        <v>0</v>
      </c>
      <c r="G8500" s="4">
        <f t="shared" si="664"/>
        <v>0</v>
      </c>
      <c r="H8500" s="7">
        <f t="shared" si="665"/>
        <v>0</v>
      </c>
      <c r="I8500" s="7"/>
      <c r="J8500">
        <v>95696.4</v>
      </c>
      <c r="K8500" s="8">
        <f t="shared" si="666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662"/>
        <v>-0.61187499999999995</v>
      </c>
      <c r="E8501" s="8">
        <f>K8530/1000</f>
        <v>-0.61187499999999995</v>
      </c>
      <c r="F8501" s="4">
        <f t="shared" si="663"/>
        <v>0</v>
      </c>
      <c r="G8501" s="4">
        <f t="shared" si="664"/>
        <v>0</v>
      </c>
      <c r="H8501" s="7">
        <f t="shared" si="665"/>
        <v>0</v>
      </c>
      <c r="I8501" s="7"/>
      <c r="J8501">
        <v>42375.5</v>
      </c>
      <c r="K8501" s="8">
        <f t="shared" si="666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662"/>
        <v>-0.61187499999999995</v>
      </c>
      <c r="E8502" s="8">
        <f>K8531/1000</f>
        <v>-0.61187499999999995</v>
      </c>
      <c r="F8502" s="4">
        <f t="shared" si="663"/>
        <v>0</v>
      </c>
      <c r="G8502" s="4">
        <f t="shared" si="664"/>
        <v>0</v>
      </c>
      <c r="H8502" s="7">
        <f t="shared" si="665"/>
        <v>0</v>
      </c>
      <c r="I8502" s="7"/>
      <c r="J8502">
        <v>-924.71500000000003</v>
      </c>
      <c r="K8502" s="8">
        <f t="shared" si="666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662"/>
        <v>-0.61187499999999995</v>
      </c>
      <c r="E8503" s="8">
        <f>K8532/1000</f>
        <v>-0.61187499999999995</v>
      </c>
      <c r="F8503" s="4">
        <f t="shared" si="663"/>
        <v>0</v>
      </c>
      <c r="G8503" s="4">
        <f t="shared" si="664"/>
        <v>0</v>
      </c>
      <c r="H8503" s="7">
        <f t="shared" si="665"/>
        <v>0</v>
      </c>
      <c r="I8503" s="7"/>
      <c r="J8503">
        <v>-611.875</v>
      </c>
      <c r="K8503" s="8">
        <f t="shared" si="666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662"/>
        <v>-0.61187499999999995</v>
      </c>
      <c r="E8504" s="8">
        <f>K8533/1000</f>
        <v>-0.61187499999999995</v>
      </c>
      <c r="F8504" s="4">
        <f t="shared" si="663"/>
        <v>0</v>
      </c>
      <c r="G8504" s="4">
        <f t="shared" si="664"/>
        <v>0</v>
      </c>
      <c r="H8504" s="7">
        <f t="shared" si="665"/>
        <v>0</v>
      </c>
      <c r="I8504" s="7"/>
      <c r="J8504">
        <v>-611.875</v>
      </c>
      <c r="K8504" s="8">
        <f t="shared" si="666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662"/>
        <v>-0.61187499999999995</v>
      </c>
      <c r="E8505" s="8">
        <f>K8534/1000</f>
        <v>-0.61187499999999995</v>
      </c>
      <c r="F8505" s="4">
        <f t="shared" si="663"/>
        <v>0</v>
      </c>
      <c r="G8505" s="4">
        <f t="shared" si="664"/>
        <v>0</v>
      </c>
      <c r="H8505" s="7">
        <f t="shared" si="665"/>
        <v>0</v>
      </c>
      <c r="I8505" s="7"/>
      <c r="J8505">
        <v>-611.875</v>
      </c>
      <c r="K8505" s="8">
        <f t="shared" si="666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662"/>
        <v>-0.61187499999999995</v>
      </c>
      <c r="E8506" s="8">
        <f>K8535/1000</f>
        <v>-0.61187499999999995</v>
      </c>
      <c r="F8506" s="4">
        <f t="shared" si="663"/>
        <v>0</v>
      </c>
      <c r="G8506" s="4">
        <f t="shared" si="664"/>
        <v>0</v>
      </c>
      <c r="H8506" s="7">
        <f t="shared" si="665"/>
        <v>0</v>
      </c>
      <c r="I8506" s="7"/>
      <c r="J8506">
        <v>-611.875</v>
      </c>
      <c r="K8506" s="8">
        <f t="shared" si="666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662"/>
        <v>-0.61187499999999995</v>
      </c>
      <c r="E8507" s="8">
        <f>K8536/1000</f>
        <v>-0.61187499999999995</v>
      </c>
      <c r="F8507" s="4">
        <f t="shared" si="663"/>
        <v>0</v>
      </c>
      <c r="G8507" s="4">
        <f t="shared" si="664"/>
        <v>0</v>
      </c>
      <c r="H8507" s="7">
        <f t="shared" si="665"/>
        <v>0</v>
      </c>
      <c r="I8507" s="7"/>
      <c r="J8507">
        <v>-611.875</v>
      </c>
      <c r="K8507" s="8">
        <f t="shared" si="666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662"/>
        <v>-0.61187499999999995</v>
      </c>
      <c r="E8508" s="8">
        <f>K8537/1000</f>
        <v>-0.61187499999999995</v>
      </c>
      <c r="F8508" s="4">
        <f t="shared" si="663"/>
        <v>0</v>
      </c>
      <c r="G8508" s="4">
        <f t="shared" si="664"/>
        <v>0</v>
      </c>
      <c r="H8508" s="7">
        <f t="shared" si="665"/>
        <v>0</v>
      </c>
      <c r="I8508" s="7"/>
      <c r="J8508">
        <v>-611.875</v>
      </c>
      <c r="K8508" s="8">
        <f t="shared" si="666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662"/>
        <v>-0.61187499999999995</v>
      </c>
      <c r="E8509" s="8">
        <f>K8538/1000</f>
        <v>-0.61187499999999995</v>
      </c>
      <c r="F8509" s="4">
        <f t="shared" si="663"/>
        <v>0</v>
      </c>
      <c r="G8509" s="4">
        <f t="shared" si="664"/>
        <v>0</v>
      </c>
      <c r="H8509" s="7">
        <f t="shared" si="665"/>
        <v>0</v>
      </c>
      <c r="I8509" s="7"/>
      <c r="J8509">
        <v>-611.875</v>
      </c>
      <c r="K8509" s="8">
        <f t="shared" si="666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662"/>
        <v>-0.61187499999999995</v>
      </c>
      <c r="E8510" s="8">
        <f>K8539/1000</f>
        <v>-0.61187499999999995</v>
      </c>
      <c r="F8510" s="4">
        <f t="shared" si="663"/>
        <v>0</v>
      </c>
      <c r="G8510" s="4">
        <f t="shared" si="664"/>
        <v>0</v>
      </c>
      <c r="H8510" s="7">
        <f t="shared" si="665"/>
        <v>0</v>
      </c>
      <c r="I8510" s="7"/>
      <c r="J8510">
        <v>-611.875</v>
      </c>
      <c r="K8510" s="8">
        <f t="shared" si="666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662"/>
        <v>-1.0669200000000001</v>
      </c>
      <c r="E8511" s="8">
        <f>K8540/1000</f>
        <v>-1.0669200000000001</v>
      </c>
      <c r="F8511" s="4">
        <f t="shared" si="663"/>
        <v>0</v>
      </c>
      <c r="G8511" s="4">
        <f t="shared" si="664"/>
        <v>0</v>
      </c>
      <c r="H8511" s="7">
        <f t="shared" si="665"/>
        <v>0</v>
      </c>
      <c r="I8511" s="7"/>
      <c r="J8511">
        <v>-611.875</v>
      </c>
      <c r="K8511" s="8">
        <f t="shared" si="666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662"/>
        <v>-1.0669200000000001</v>
      </c>
      <c r="E8512" s="8">
        <f>K8541/1000</f>
        <v>-1.0669200000000001</v>
      </c>
      <c r="F8512" s="4">
        <f t="shared" si="663"/>
        <v>0</v>
      </c>
      <c r="G8512" s="4">
        <f t="shared" si="664"/>
        <v>0</v>
      </c>
      <c r="H8512" s="7">
        <f t="shared" si="665"/>
        <v>0</v>
      </c>
      <c r="I8512" s="7"/>
      <c r="J8512">
        <v>-611.875</v>
      </c>
      <c r="K8512" s="8">
        <f t="shared" si="666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662"/>
        <v>-2.91866</v>
      </c>
      <c r="E8513" s="8">
        <f>K8542/1000</f>
        <v>-2.9170199999999999</v>
      </c>
      <c r="F8513" s="4">
        <f t="shared" si="663"/>
        <v>1.6400000000000858E-3</v>
      </c>
      <c r="G8513" s="4">
        <f t="shared" si="664"/>
        <v>1.6400000000000858E-3</v>
      </c>
      <c r="H8513" s="7">
        <f t="shared" si="665"/>
        <v>2.6896000000002817E-6</v>
      </c>
      <c r="I8513" s="7"/>
      <c r="J8513">
        <v>-611.875</v>
      </c>
      <c r="K8513" s="8">
        <f t="shared" si="666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662"/>
        <v>113.462</v>
      </c>
      <c r="E8514" s="8">
        <f>K8543/1000</f>
        <v>112.789</v>
      </c>
      <c r="F8514" s="4">
        <f t="shared" si="663"/>
        <v>-0.67300000000000182</v>
      </c>
      <c r="G8514" s="4">
        <f t="shared" si="664"/>
        <v>0.67300000000000182</v>
      </c>
      <c r="H8514" s="7">
        <f t="shared" si="665"/>
        <v>0.45292900000000247</v>
      </c>
      <c r="I8514" s="7"/>
      <c r="J8514">
        <v>-611.875</v>
      </c>
      <c r="K8514" s="8">
        <f t="shared" si="666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662"/>
        <v>113.44</v>
      </c>
      <c r="E8515" s="8">
        <f>K8544/1000</f>
        <v>113.62</v>
      </c>
      <c r="F8515" s="4">
        <f t="shared" si="663"/>
        <v>0.18000000000000682</v>
      </c>
      <c r="G8515" s="4">
        <f t="shared" si="664"/>
        <v>0.18000000000000682</v>
      </c>
      <c r="H8515" s="7">
        <f t="shared" si="665"/>
        <v>3.2400000000002455E-2</v>
      </c>
      <c r="I8515" s="7"/>
      <c r="J8515">
        <v>-611.875</v>
      </c>
      <c r="K8515" s="8">
        <f t="shared" si="666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662"/>
        <v>113.047</v>
      </c>
      <c r="E8516" s="8">
        <f>K8545/1000</f>
        <v>112.905</v>
      </c>
      <c r="F8516" s="4">
        <f t="shared" si="663"/>
        <v>-0.14199999999999591</v>
      </c>
      <c r="G8516" s="4">
        <f t="shared" si="664"/>
        <v>0.14199999999999591</v>
      </c>
      <c r="H8516" s="7">
        <f t="shared" si="665"/>
        <v>2.0163999999998839E-2</v>
      </c>
      <c r="I8516" s="7"/>
      <c r="J8516">
        <v>-1066.92</v>
      </c>
      <c r="K8516" s="8">
        <f t="shared" si="666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662"/>
        <v>78.7286</v>
      </c>
      <c r="E8517" s="8">
        <f>K8546/1000</f>
        <v>80.182199999999995</v>
      </c>
      <c r="F8517" s="4">
        <f t="shared" si="663"/>
        <v>1.4535999999999945</v>
      </c>
      <c r="G8517" s="4">
        <f t="shared" si="664"/>
        <v>1.4535999999999945</v>
      </c>
      <c r="H8517" s="7">
        <f t="shared" si="665"/>
        <v>2.1129529599999839</v>
      </c>
      <c r="I8517" s="7"/>
      <c r="J8517">
        <v>-1066.92</v>
      </c>
      <c r="K8517" s="8">
        <f t="shared" si="666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662"/>
        <v>93.699799999999996</v>
      </c>
      <c r="E8518" s="8">
        <f>K8547/1000</f>
        <v>95.317800000000005</v>
      </c>
      <c r="F8518" s="4">
        <f t="shared" si="663"/>
        <v>1.6180000000000092</v>
      </c>
      <c r="G8518" s="4">
        <f t="shared" si="664"/>
        <v>1.6180000000000092</v>
      </c>
      <c r="H8518" s="7">
        <f t="shared" si="665"/>
        <v>2.6179240000000297</v>
      </c>
      <c r="I8518" s="7"/>
      <c r="J8518">
        <v>-1974.37</v>
      </c>
      <c r="K8518" s="8">
        <f t="shared" si="666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662"/>
        <v>81.231700000000004</v>
      </c>
      <c r="E8519" s="8">
        <f>K8548/1000</f>
        <v>83.606899999999996</v>
      </c>
      <c r="F8519" s="4">
        <f t="shared" si="663"/>
        <v>2.3751999999999924</v>
      </c>
      <c r="G8519" s="4">
        <f t="shared" si="664"/>
        <v>2.3751999999999924</v>
      </c>
      <c r="H8519" s="7">
        <f t="shared" si="665"/>
        <v>5.6415750399999638</v>
      </c>
      <c r="I8519" s="7"/>
      <c r="J8519">
        <v>29438.799999999999</v>
      </c>
      <c r="K8519" s="8">
        <f t="shared" si="666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662"/>
        <v>-0.92471500000000006</v>
      </c>
      <c r="E8520" s="8">
        <f>K8549/1000</f>
        <v>-0.92471500000000006</v>
      </c>
      <c r="F8520" s="4">
        <f t="shared" si="663"/>
        <v>0</v>
      </c>
      <c r="G8520" s="4">
        <f t="shared" si="664"/>
        <v>0</v>
      </c>
      <c r="H8520" s="7">
        <f t="shared" si="665"/>
        <v>0</v>
      </c>
      <c r="I8520" s="7"/>
      <c r="J8520">
        <v>74975.8</v>
      </c>
      <c r="K8520" s="8">
        <f t="shared" si="666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667">C8521/1000</f>
        <v>-0.92471500000000006</v>
      </c>
      <c r="E8521" s="8">
        <f>K8550/1000</f>
        <v>-0.92471500000000006</v>
      </c>
      <c r="F8521" s="4">
        <f t="shared" ref="F8521:F8584" si="668">(E8521- D8521)</f>
        <v>0</v>
      </c>
      <c r="G8521" s="4">
        <f t="shared" ref="G8521:G8584" si="669">ABS(F8521)</f>
        <v>0</v>
      </c>
      <c r="H8521" s="7">
        <f t="shared" ref="H8521:H8584" si="670">(G8521^2)</f>
        <v>0</v>
      </c>
      <c r="I8521" s="7"/>
      <c r="J8521">
        <v>75852.600000000006</v>
      </c>
      <c r="K8521" s="8">
        <f t="shared" si="666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667"/>
        <v>-0.61187499999999995</v>
      </c>
      <c r="E8522" s="8">
        <f>K8551/1000</f>
        <v>-0.61187499999999995</v>
      </c>
      <c r="F8522" s="4">
        <f t="shared" si="668"/>
        <v>0</v>
      </c>
      <c r="G8522" s="4">
        <f t="shared" si="669"/>
        <v>0</v>
      </c>
      <c r="H8522" s="7">
        <f t="shared" si="670"/>
        <v>0</v>
      </c>
      <c r="I8522" s="7"/>
      <c r="J8522">
        <v>68974.3</v>
      </c>
      <c r="K8522" s="8">
        <f t="shared" si="666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667"/>
        <v>-0.61187499999999995</v>
      </c>
      <c r="E8523" s="8">
        <f>K8552/1000</f>
        <v>-0.61187499999999995</v>
      </c>
      <c r="F8523" s="4">
        <f t="shared" si="668"/>
        <v>0</v>
      </c>
      <c r="G8523" s="4">
        <f t="shared" si="669"/>
        <v>0</v>
      </c>
      <c r="H8523" s="7">
        <f t="shared" si="670"/>
        <v>0</v>
      </c>
      <c r="I8523" s="7"/>
      <c r="J8523">
        <v>77789.100000000006</v>
      </c>
      <c r="K8523" s="8">
        <f t="shared" si="666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667"/>
        <v>-0.61187499999999995</v>
      </c>
      <c r="E8524" s="8">
        <f>K8553/1000</f>
        <v>-0.61187499999999995</v>
      </c>
      <c r="F8524" s="4">
        <f t="shared" si="668"/>
        <v>0</v>
      </c>
      <c r="G8524" s="4">
        <f t="shared" si="669"/>
        <v>0</v>
      </c>
      <c r="H8524" s="7">
        <f t="shared" si="670"/>
        <v>0</v>
      </c>
      <c r="I8524" s="7"/>
      <c r="J8524">
        <v>27474</v>
      </c>
      <c r="K8524" s="8">
        <f t="shared" si="666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667"/>
        <v>-0.61187499999999995</v>
      </c>
      <c r="E8525" s="8">
        <f>K8554/1000</f>
        <v>-0.61187499999999995</v>
      </c>
      <c r="F8525" s="4">
        <f t="shared" si="668"/>
        <v>0</v>
      </c>
      <c r="G8525" s="4">
        <f t="shared" si="669"/>
        <v>0</v>
      </c>
      <c r="H8525" s="7">
        <f t="shared" si="670"/>
        <v>0</v>
      </c>
      <c r="I8525" s="7"/>
      <c r="J8525">
        <v>-924.71500000000003</v>
      </c>
      <c r="K8525" s="8">
        <f t="shared" si="666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667"/>
        <v>-0.61187499999999995</v>
      </c>
      <c r="E8526" s="8">
        <f>K8555/1000</f>
        <v>-0.61187499999999995</v>
      </c>
      <c r="F8526" s="4">
        <f t="shared" si="668"/>
        <v>0</v>
      </c>
      <c r="G8526" s="4">
        <f t="shared" si="669"/>
        <v>0</v>
      </c>
      <c r="H8526" s="7">
        <f t="shared" si="670"/>
        <v>0</v>
      </c>
      <c r="I8526" s="7"/>
      <c r="J8526">
        <v>-924.71500000000003</v>
      </c>
      <c r="K8526" s="8">
        <f t="shared" si="666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667"/>
        <v>-0.61187499999999995</v>
      </c>
      <c r="E8527" s="8">
        <f>K8556/1000</f>
        <v>-0.61187499999999995</v>
      </c>
      <c r="F8527" s="4">
        <f t="shared" si="668"/>
        <v>0</v>
      </c>
      <c r="G8527" s="4">
        <f t="shared" si="669"/>
        <v>0</v>
      </c>
      <c r="H8527" s="7">
        <f t="shared" si="670"/>
        <v>0</v>
      </c>
      <c r="I8527" s="7"/>
      <c r="J8527">
        <v>-611.875</v>
      </c>
      <c r="K8527" s="8">
        <f t="shared" si="666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667"/>
        <v>-0.61187499999999995</v>
      </c>
      <c r="E8528" s="8">
        <f>K8557/1000</f>
        <v>-0.61187499999999995</v>
      </c>
      <c r="F8528" s="4">
        <f t="shared" si="668"/>
        <v>0</v>
      </c>
      <c r="G8528" s="4">
        <f t="shared" si="669"/>
        <v>0</v>
      </c>
      <c r="H8528" s="7">
        <f t="shared" si="670"/>
        <v>0</v>
      </c>
      <c r="I8528" s="7"/>
      <c r="J8528">
        <v>-611.875</v>
      </c>
      <c r="K8528" s="8">
        <f t="shared" si="666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667"/>
        <v>-0.61187499999999995</v>
      </c>
      <c r="E8529" s="8">
        <f>K8558/1000</f>
        <v>-0.61187499999999995</v>
      </c>
      <c r="F8529" s="4">
        <f t="shared" si="668"/>
        <v>0</v>
      </c>
      <c r="G8529" s="4">
        <f t="shared" si="669"/>
        <v>0</v>
      </c>
      <c r="H8529" s="7">
        <f t="shared" si="670"/>
        <v>0</v>
      </c>
      <c r="I8529" s="7"/>
      <c r="J8529">
        <v>-611.875</v>
      </c>
      <c r="K8529" s="8">
        <f t="shared" si="666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667"/>
        <v>-0.61187499999999995</v>
      </c>
      <c r="E8530" s="8">
        <f>K8559/1000</f>
        <v>-0.61187499999999995</v>
      </c>
      <c r="F8530" s="4">
        <f t="shared" si="668"/>
        <v>0</v>
      </c>
      <c r="G8530" s="4">
        <f t="shared" si="669"/>
        <v>0</v>
      </c>
      <c r="H8530" s="7">
        <f t="shared" si="670"/>
        <v>0</v>
      </c>
      <c r="I8530" s="7"/>
      <c r="J8530">
        <v>-611.875</v>
      </c>
      <c r="K8530" s="8">
        <f t="shared" si="666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667"/>
        <v>-0.61187499999999995</v>
      </c>
      <c r="E8531" s="8">
        <f>K8560/1000</f>
        <v>-0.61187499999999995</v>
      </c>
      <c r="F8531" s="4">
        <f t="shared" si="668"/>
        <v>0</v>
      </c>
      <c r="G8531" s="4">
        <f t="shared" si="669"/>
        <v>0</v>
      </c>
      <c r="H8531" s="7">
        <f t="shared" si="670"/>
        <v>0</v>
      </c>
      <c r="I8531" s="7"/>
      <c r="J8531">
        <v>-611.875</v>
      </c>
      <c r="K8531" s="8">
        <f t="shared" si="666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667"/>
        <v>-0.61187499999999995</v>
      </c>
      <c r="E8532" s="8">
        <f>K8561/1000</f>
        <v>-0.61187499999999995</v>
      </c>
      <c r="F8532" s="4">
        <f t="shared" si="668"/>
        <v>0</v>
      </c>
      <c r="G8532" s="4">
        <f t="shared" si="669"/>
        <v>0</v>
      </c>
      <c r="H8532" s="7">
        <f t="shared" si="670"/>
        <v>0</v>
      </c>
      <c r="I8532" s="7"/>
      <c r="J8532">
        <v>-611.875</v>
      </c>
      <c r="K8532" s="8">
        <f t="shared" si="666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667"/>
        <v>-0.61187499999999995</v>
      </c>
      <c r="E8533" s="8">
        <f>K8562/1000</f>
        <v>-0.61187499999999995</v>
      </c>
      <c r="F8533" s="4">
        <f t="shared" si="668"/>
        <v>0</v>
      </c>
      <c r="G8533" s="4">
        <f t="shared" si="669"/>
        <v>0</v>
      </c>
      <c r="H8533" s="7">
        <f t="shared" si="670"/>
        <v>0</v>
      </c>
      <c r="I8533" s="7"/>
      <c r="J8533">
        <v>-611.875</v>
      </c>
      <c r="K8533" s="8">
        <f t="shared" si="666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667"/>
        <v>-0.61187499999999995</v>
      </c>
      <c r="E8534" s="8">
        <f>K8563/1000</f>
        <v>-0.61187499999999995</v>
      </c>
      <c r="F8534" s="4">
        <f t="shared" si="668"/>
        <v>0</v>
      </c>
      <c r="G8534" s="4">
        <f t="shared" si="669"/>
        <v>0</v>
      </c>
      <c r="H8534" s="7">
        <f t="shared" si="670"/>
        <v>0</v>
      </c>
      <c r="I8534" s="7"/>
      <c r="J8534">
        <v>-611.875</v>
      </c>
      <c r="K8534" s="8">
        <f t="shared" si="666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667"/>
        <v>-1.0669200000000001</v>
      </c>
      <c r="E8535" s="8">
        <f>K8564/1000</f>
        <v>-1.0669200000000001</v>
      </c>
      <c r="F8535" s="4">
        <f t="shared" si="668"/>
        <v>0</v>
      </c>
      <c r="G8535" s="4">
        <f t="shared" si="669"/>
        <v>0</v>
      </c>
      <c r="H8535" s="7">
        <f t="shared" si="670"/>
        <v>0</v>
      </c>
      <c r="I8535" s="7"/>
      <c r="J8535">
        <v>-611.875</v>
      </c>
      <c r="K8535" s="8">
        <f t="shared" si="666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667"/>
        <v>-1.0669200000000001</v>
      </c>
      <c r="E8536" s="8">
        <f>K8565/1000</f>
        <v>-1.0669200000000001</v>
      </c>
      <c r="F8536" s="4">
        <f t="shared" si="668"/>
        <v>0</v>
      </c>
      <c r="G8536" s="4">
        <f t="shared" si="669"/>
        <v>0</v>
      </c>
      <c r="H8536" s="7">
        <f t="shared" si="670"/>
        <v>0</v>
      </c>
      <c r="I8536" s="7"/>
      <c r="J8536">
        <v>-611.875</v>
      </c>
      <c r="K8536" s="8">
        <f t="shared" si="666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667"/>
        <v>13.222100000000001</v>
      </c>
      <c r="E8537" s="8">
        <f>K8566/1000</f>
        <v>12.4034</v>
      </c>
      <c r="F8537" s="4">
        <f t="shared" si="668"/>
        <v>-0.81870000000000154</v>
      </c>
      <c r="G8537" s="4">
        <f t="shared" si="669"/>
        <v>0.81870000000000154</v>
      </c>
      <c r="H8537" s="7">
        <f t="shared" si="670"/>
        <v>0.67026969000000247</v>
      </c>
      <c r="I8537" s="7"/>
      <c r="J8537">
        <v>-611.875</v>
      </c>
      <c r="K8537" s="8">
        <f t="shared" si="666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667"/>
        <v>114.21299999999999</v>
      </c>
      <c r="E8538" s="8">
        <f>K8567/1000</f>
        <v>114.593</v>
      </c>
      <c r="F8538" s="4">
        <f t="shared" si="668"/>
        <v>0.38000000000000966</v>
      </c>
      <c r="G8538" s="4">
        <f t="shared" si="669"/>
        <v>0.38000000000000966</v>
      </c>
      <c r="H8538" s="7">
        <f t="shared" si="670"/>
        <v>0.14440000000000736</v>
      </c>
      <c r="I8538" s="7"/>
      <c r="J8538">
        <v>-611.875</v>
      </c>
      <c r="K8538" s="8">
        <f t="shared" si="666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667"/>
        <v>113.69199999999999</v>
      </c>
      <c r="E8539" s="8">
        <f>K8568/1000</f>
        <v>113.986</v>
      </c>
      <c r="F8539" s="4">
        <f t="shared" si="668"/>
        <v>0.29400000000001114</v>
      </c>
      <c r="G8539" s="4">
        <f t="shared" si="669"/>
        <v>0.29400000000001114</v>
      </c>
      <c r="H8539" s="7">
        <f t="shared" si="670"/>
        <v>8.6436000000006549E-2</v>
      </c>
      <c r="I8539" s="7"/>
      <c r="J8539">
        <v>-611.875</v>
      </c>
      <c r="K8539" s="8">
        <f t="shared" si="666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667"/>
        <v>109.97799999999999</v>
      </c>
      <c r="E8540" s="8">
        <f>K8569/1000</f>
        <v>110.575</v>
      </c>
      <c r="F8540" s="4">
        <f t="shared" si="668"/>
        <v>0.59700000000000841</v>
      </c>
      <c r="G8540" s="4">
        <f t="shared" si="669"/>
        <v>0.59700000000000841</v>
      </c>
      <c r="H8540" s="7">
        <f t="shared" si="670"/>
        <v>0.35640900000001002</v>
      </c>
      <c r="I8540" s="7"/>
      <c r="J8540">
        <v>-1066.92</v>
      </c>
      <c r="K8540" s="8">
        <f t="shared" si="666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667"/>
        <v>85.995699999999999</v>
      </c>
      <c r="E8541" s="8">
        <f>K8570/1000</f>
        <v>87.422800000000009</v>
      </c>
      <c r="F8541" s="4">
        <f t="shared" si="668"/>
        <v>1.42710000000001</v>
      </c>
      <c r="G8541" s="4">
        <f t="shared" si="669"/>
        <v>1.42710000000001</v>
      </c>
      <c r="H8541" s="7">
        <f t="shared" si="670"/>
        <v>2.0366144100000287</v>
      </c>
      <c r="I8541" s="7"/>
      <c r="J8541">
        <v>-1066.92</v>
      </c>
      <c r="K8541" s="8">
        <f t="shared" si="666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667"/>
        <v>106.57299999999999</v>
      </c>
      <c r="E8542" s="8">
        <f>K8571/1000</f>
        <v>108.76300000000001</v>
      </c>
      <c r="F8542" s="4">
        <f t="shared" si="668"/>
        <v>2.1900000000000119</v>
      </c>
      <c r="G8542" s="4">
        <f t="shared" si="669"/>
        <v>2.1900000000000119</v>
      </c>
      <c r="H8542" s="7">
        <f t="shared" si="670"/>
        <v>4.7961000000000524</v>
      </c>
      <c r="I8542" s="7"/>
      <c r="J8542">
        <v>-2917.02</v>
      </c>
      <c r="K8542" s="8">
        <f t="shared" si="666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667"/>
        <v>60.713699999999996</v>
      </c>
      <c r="E8543" s="8">
        <f>K8572/1000</f>
        <v>62.8125</v>
      </c>
      <c r="F8543" s="4">
        <f t="shared" si="668"/>
        <v>2.0988000000000042</v>
      </c>
      <c r="G8543" s="4">
        <f t="shared" si="669"/>
        <v>2.0988000000000042</v>
      </c>
      <c r="H8543" s="7">
        <f t="shared" si="670"/>
        <v>4.4049614400000179</v>
      </c>
      <c r="I8543" s="7"/>
      <c r="J8543">
        <v>112789</v>
      </c>
      <c r="K8543" s="8">
        <f t="shared" si="666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667"/>
        <v>-0.96514300000000008</v>
      </c>
      <c r="E8544" s="8">
        <f>K8573/1000</f>
        <v>-0.96717600000000004</v>
      </c>
      <c r="F8544" s="4">
        <f t="shared" si="668"/>
        <v>-2.0329999999999515E-3</v>
      </c>
      <c r="G8544" s="4">
        <f t="shared" si="669"/>
        <v>2.0329999999999515E-3</v>
      </c>
      <c r="H8544" s="7">
        <f t="shared" si="670"/>
        <v>4.1330889999998028E-6</v>
      </c>
      <c r="I8544" s="7"/>
      <c r="J8544">
        <v>113620</v>
      </c>
      <c r="K8544" s="8">
        <f t="shared" si="666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667"/>
        <v>-0.92471500000000006</v>
      </c>
      <c r="E8545" s="8">
        <f>K8574/1000</f>
        <v>-0.92471500000000006</v>
      </c>
      <c r="F8545" s="4">
        <f t="shared" si="668"/>
        <v>0</v>
      </c>
      <c r="G8545" s="4">
        <f t="shared" si="669"/>
        <v>0</v>
      </c>
      <c r="H8545" s="7">
        <f t="shared" si="670"/>
        <v>0</v>
      </c>
      <c r="I8545" s="7"/>
      <c r="J8545">
        <v>112905</v>
      </c>
      <c r="K8545" s="8">
        <f t="shared" si="666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667"/>
        <v>-0.61187499999999995</v>
      </c>
      <c r="E8546" s="8">
        <f>K8575/1000</f>
        <v>-0.61187499999999995</v>
      </c>
      <c r="F8546" s="4">
        <f t="shared" si="668"/>
        <v>0</v>
      </c>
      <c r="G8546" s="4">
        <f t="shared" si="669"/>
        <v>0</v>
      </c>
      <c r="H8546" s="7">
        <f t="shared" si="670"/>
        <v>0</v>
      </c>
      <c r="I8546" s="7"/>
      <c r="J8546">
        <v>80182.2</v>
      </c>
      <c r="K8546" s="8">
        <f t="shared" si="666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667"/>
        <v>-0.61187499999999995</v>
      </c>
      <c r="E8547" s="8">
        <f>K8576/1000</f>
        <v>-0.61187499999999995</v>
      </c>
      <c r="F8547" s="4">
        <f t="shared" si="668"/>
        <v>0</v>
      </c>
      <c r="G8547" s="4">
        <f t="shared" si="669"/>
        <v>0</v>
      </c>
      <c r="H8547" s="7">
        <f t="shared" si="670"/>
        <v>0</v>
      </c>
      <c r="I8547" s="7"/>
      <c r="J8547">
        <v>95317.8</v>
      </c>
      <c r="K8547" s="8">
        <f t="shared" si="666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667"/>
        <v>-0.61187499999999995</v>
      </c>
      <c r="E8548" s="8">
        <f>K8577/1000</f>
        <v>-0.61187499999999995</v>
      </c>
      <c r="F8548" s="4">
        <f t="shared" si="668"/>
        <v>0</v>
      </c>
      <c r="G8548" s="4">
        <f t="shared" si="669"/>
        <v>0</v>
      </c>
      <c r="H8548" s="7">
        <f t="shared" si="670"/>
        <v>0</v>
      </c>
      <c r="I8548" s="7"/>
      <c r="J8548">
        <v>83606.899999999994</v>
      </c>
      <c r="K8548" s="8">
        <f t="shared" si="666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667"/>
        <v>-0.61187499999999995</v>
      </c>
      <c r="E8549" s="8">
        <f>K8578/1000</f>
        <v>-0.61187499999999995</v>
      </c>
      <c r="F8549" s="4">
        <f t="shared" si="668"/>
        <v>0</v>
      </c>
      <c r="G8549" s="4">
        <f t="shared" si="669"/>
        <v>0</v>
      </c>
      <c r="H8549" s="7">
        <f t="shared" si="670"/>
        <v>0</v>
      </c>
      <c r="I8549" s="7"/>
      <c r="J8549">
        <v>-924.71500000000003</v>
      </c>
      <c r="K8549" s="8">
        <f t="shared" si="666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667"/>
        <v>-0.61187499999999995</v>
      </c>
      <c r="E8550" s="8">
        <f>K8579/1000</f>
        <v>-0.61187499999999995</v>
      </c>
      <c r="F8550" s="4">
        <f t="shared" si="668"/>
        <v>0</v>
      </c>
      <c r="G8550" s="4">
        <f t="shared" si="669"/>
        <v>0</v>
      </c>
      <c r="H8550" s="7">
        <f t="shared" si="670"/>
        <v>0</v>
      </c>
      <c r="I8550" s="7"/>
      <c r="J8550">
        <v>-924.71500000000003</v>
      </c>
      <c r="K8550" s="8">
        <f t="shared" si="666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667"/>
        <v>-0.61187499999999995</v>
      </c>
      <c r="E8551" s="8">
        <f>K8580/1000</f>
        <v>-0.61187499999999995</v>
      </c>
      <c r="F8551" s="4">
        <f t="shared" si="668"/>
        <v>0</v>
      </c>
      <c r="G8551" s="4">
        <f t="shared" si="669"/>
        <v>0</v>
      </c>
      <c r="H8551" s="7">
        <f t="shared" si="670"/>
        <v>0</v>
      </c>
      <c r="I8551" s="7"/>
      <c r="J8551">
        <v>-611.875</v>
      </c>
      <c r="K8551" s="8">
        <f t="shared" si="666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667"/>
        <v>-0.61187499999999995</v>
      </c>
      <c r="E8552" s="8">
        <f>K8581/1000</f>
        <v>-0.61187499999999995</v>
      </c>
      <c r="F8552" s="4">
        <f t="shared" si="668"/>
        <v>0</v>
      </c>
      <c r="G8552" s="4">
        <f t="shared" si="669"/>
        <v>0</v>
      </c>
      <c r="H8552" s="7">
        <f t="shared" si="670"/>
        <v>0</v>
      </c>
      <c r="I8552" s="7"/>
      <c r="J8552">
        <v>-611.875</v>
      </c>
      <c r="K8552" s="8">
        <f t="shared" si="666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667"/>
        <v>-0.61187499999999995</v>
      </c>
      <c r="E8553" s="8">
        <f>K8582/1000</f>
        <v>-0.61187499999999995</v>
      </c>
      <c r="F8553" s="4">
        <f t="shared" si="668"/>
        <v>0</v>
      </c>
      <c r="G8553" s="4">
        <f t="shared" si="669"/>
        <v>0</v>
      </c>
      <c r="H8553" s="7">
        <f t="shared" si="670"/>
        <v>0</v>
      </c>
      <c r="I8553" s="7"/>
      <c r="J8553">
        <v>-611.875</v>
      </c>
      <c r="K8553" s="8">
        <f t="shared" si="666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667"/>
        <v>-0.61187499999999995</v>
      </c>
      <c r="E8554" s="8">
        <f>K8583/1000</f>
        <v>-0.61187499999999995</v>
      </c>
      <c r="F8554" s="4">
        <f t="shared" si="668"/>
        <v>0</v>
      </c>
      <c r="G8554" s="4">
        <f t="shared" si="669"/>
        <v>0</v>
      </c>
      <c r="H8554" s="7">
        <f t="shared" si="670"/>
        <v>0</v>
      </c>
      <c r="I8554" s="7"/>
      <c r="J8554">
        <v>-611.875</v>
      </c>
      <c r="K8554" s="8">
        <f t="shared" si="666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667"/>
        <v>-0.61187499999999995</v>
      </c>
      <c r="E8555" s="8">
        <f>K8584/1000</f>
        <v>-0.61187499999999995</v>
      </c>
      <c r="F8555" s="4">
        <f t="shared" si="668"/>
        <v>0</v>
      </c>
      <c r="G8555" s="4">
        <f t="shared" si="669"/>
        <v>0</v>
      </c>
      <c r="H8555" s="7">
        <f t="shared" si="670"/>
        <v>0</v>
      </c>
      <c r="I8555" s="7"/>
      <c r="J8555">
        <v>-611.875</v>
      </c>
      <c r="K8555" s="8">
        <f t="shared" si="666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667"/>
        <v>-0.61187499999999995</v>
      </c>
      <c r="E8556" s="8">
        <f>K8585/1000</f>
        <v>-0.61187499999999995</v>
      </c>
      <c r="F8556" s="4">
        <f t="shared" si="668"/>
        <v>0</v>
      </c>
      <c r="G8556" s="4">
        <f t="shared" si="669"/>
        <v>0</v>
      </c>
      <c r="H8556" s="7">
        <f t="shared" si="670"/>
        <v>0</v>
      </c>
      <c r="I8556" s="7"/>
      <c r="J8556">
        <v>-611.875</v>
      </c>
      <c r="K8556" s="8">
        <f t="shared" ref="K8556:K8619" si="671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667"/>
        <v>-0.61187499999999995</v>
      </c>
      <c r="E8557" s="8">
        <f>K8586/1000</f>
        <v>-0.61187499999999995</v>
      </c>
      <c r="F8557" s="4">
        <f t="shared" si="668"/>
        <v>0</v>
      </c>
      <c r="G8557" s="4">
        <f t="shared" si="669"/>
        <v>0</v>
      </c>
      <c r="H8557" s="7">
        <f t="shared" si="670"/>
        <v>0</v>
      </c>
      <c r="I8557" s="7"/>
      <c r="J8557">
        <v>-611.875</v>
      </c>
      <c r="K8557" s="8">
        <f t="shared" si="671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667"/>
        <v>-0.61187499999999995</v>
      </c>
      <c r="E8558" s="8">
        <f>K8587/1000</f>
        <v>-0.61187499999999995</v>
      </c>
      <c r="F8558" s="4">
        <f t="shared" si="668"/>
        <v>0</v>
      </c>
      <c r="G8558" s="4">
        <f t="shared" si="669"/>
        <v>0</v>
      </c>
      <c r="H8558" s="7">
        <f t="shared" si="670"/>
        <v>0</v>
      </c>
      <c r="I8558" s="7"/>
      <c r="J8558">
        <v>-611.875</v>
      </c>
      <c r="K8558" s="8">
        <f t="shared" si="671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667"/>
        <v>-1.0669200000000001</v>
      </c>
      <c r="E8559" s="8">
        <f>K8588/1000</f>
        <v>-1.0669200000000001</v>
      </c>
      <c r="F8559" s="4">
        <f t="shared" si="668"/>
        <v>0</v>
      </c>
      <c r="G8559" s="4">
        <f t="shared" si="669"/>
        <v>0</v>
      </c>
      <c r="H8559" s="7">
        <f t="shared" si="670"/>
        <v>0</v>
      </c>
      <c r="I8559" s="7"/>
      <c r="J8559">
        <v>-611.875</v>
      </c>
      <c r="K8559" s="8">
        <f t="shared" si="671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667"/>
        <v>-1.0669200000000001</v>
      </c>
      <c r="E8560" s="8">
        <f>K8589/1000</f>
        <v>-1.0669200000000001</v>
      </c>
      <c r="F8560" s="4">
        <f t="shared" si="668"/>
        <v>0</v>
      </c>
      <c r="G8560" s="4">
        <f t="shared" si="669"/>
        <v>0</v>
      </c>
      <c r="H8560" s="7">
        <f t="shared" si="670"/>
        <v>0</v>
      </c>
      <c r="I8560" s="7"/>
      <c r="J8560">
        <v>-611.875</v>
      </c>
      <c r="K8560" s="8">
        <f t="shared" si="671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667"/>
        <v>27.3386</v>
      </c>
      <c r="E8561" s="8">
        <f>K8590/1000</f>
        <v>26.678000000000001</v>
      </c>
      <c r="F8561" s="4">
        <f t="shared" si="668"/>
        <v>-0.66059999999999874</v>
      </c>
      <c r="G8561" s="4">
        <f t="shared" si="669"/>
        <v>0.66059999999999874</v>
      </c>
      <c r="H8561" s="7">
        <f t="shared" si="670"/>
        <v>0.43639235999999831</v>
      </c>
      <c r="I8561" s="7"/>
      <c r="J8561">
        <v>-611.875</v>
      </c>
      <c r="K8561" s="8">
        <f t="shared" si="671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667"/>
        <v>114.249</v>
      </c>
      <c r="E8562" s="8">
        <f>K8591/1000</f>
        <v>114.455</v>
      </c>
      <c r="F8562" s="4">
        <f t="shared" si="668"/>
        <v>0.20600000000000307</v>
      </c>
      <c r="G8562" s="4">
        <f t="shared" si="669"/>
        <v>0.20600000000000307</v>
      </c>
      <c r="H8562" s="7">
        <f t="shared" si="670"/>
        <v>4.2436000000001264E-2</v>
      </c>
      <c r="I8562" s="7"/>
      <c r="J8562">
        <v>-611.875</v>
      </c>
      <c r="K8562" s="8">
        <f t="shared" si="671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667"/>
        <v>113.785</v>
      </c>
      <c r="E8563" s="8">
        <f>K8592/1000</f>
        <v>113.92400000000001</v>
      </c>
      <c r="F8563" s="4">
        <f t="shared" si="668"/>
        <v>0.13900000000001</v>
      </c>
      <c r="G8563" s="4">
        <f t="shared" si="669"/>
        <v>0.13900000000001</v>
      </c>
      <c r="H8563" s="7">
        <f t="shared" si="670"/>
        <v>1.932100000000278E-2</v>
      </c>
      <c r="I8563" s="7"/>
      <c r="J8563">
        <v>-611.875</v>
      </c>
      <c r="K8563" s="8">
        <f t="shared" si="671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667"/>
        <v>114.741</v>
      </c>
      <c r="E8564" s="8">
        <f>K8593/1000</f>
        <v>115.08499999999999</v>
      </c>
      <c r="F8564" s="4">
        <f t="shared" si="668"/>
        <v>0.34399999999999409</v>
      </c>
      <c r="G8564" s="4">
        <f t="shared" si="669"/>
        <v>0.34399999999999409</v>
      </c>
      <c r="H8564" s="7">
        <f t="shared" si="670"/>
        <v>0.11833599999999593</v>
      </c>
      <c r="I8564" s="7"/>
      <c r="J8564">
        <v>-1066.92</v>
      </c>
      <c r="K8564" s="8">
        <f t="shared" si="671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667"/>
        <v>114.081</v>
      </c>
      <c r="E8565" s="8">
        <f>K8594/1000</f>
        <v>114.41800000000001</v>
      </c>
      <c r="F8565" s="4">
        <f t="shared" si="668"/>
        <v>0.3370000000000033</v>
      </c>
      <c r="G8565" s="4">
        <f t="shared" si="669"/>
        <v>0.3370000000000033</v>
      </c>
      <c r="H8565" s="7">
        <f t="shared" si="670"/>
        <v>0.11356900000000222</v>
      </c>
      <c r="I8565" s="7"/>
      <c r="J8565">
        <v>-1066.92</v>
      </c>
      <c r="K8565" s="8">
        <f t="shared" si="671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667"/>
        <v>114.59099999999999</v>
      </c>
      <c r="E8566" s="8">
        <f>K8595/1000</f>
        <v>114.83799999999999</v>
      </c>
      <c r="F8566" s="4">
        <f t="shared" si="668"/>
        <v>0.24699999999999989</v>
      </c>
      <c r="G8566" s="4">
        <f t="shared" si="669"/>
        <v>0.24699999999999989</v>
      </c>
      <c r="H8566" s="7">
        <f t="shared" si="670"/>
        <v>6.1008999999999945E-2</v>
      </c>
      <c r="I8566" s="7"/>
      <c r="J8566">
        <v>12403.4</v>
      </c>
      <c r="K8566" s="8">
        <f t="shared" si="671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667"/>
        <v>113.78100000000001</v>
      </c>
      <c r="E8567" s="8">
        <f>K8596/1000</f>
        <v>114.127</v>
      </c>
      <c r="F8567" s="4">
        <f t="shared" si="668"/>
        <v>0.34599999999998943</v>
      </c>
      <c r="G8567" s="4">
        <f t="shared" si="669"/>
        <v>0.34599999999998943</v>
      </c>
      <c r="H8567" s="7">
        <f t="shared" si="670"/>
        <v>0.11971599999999269</v>
      </c>
      <c r="I8567" s="7"/>
      <c r="J8567">
        <v>114593</v>
      </c>
      <c r="K8567" s="8">
        <f t="shared" si="671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667"/>
        <v>66.805000000000007</v>
      </c>
      <c r="E8568" s="8">
        <f>K8597/1000</f>
        <v>69.456600000000009</v>
      </c>
      <c r="F8568" s="4">
        <f t="shared" si="668"/>
        <v>2.651600000000002</v>
      </c>
      <c r="G8568" s="4">
        <f t="shared" si="669"/>
        <v>2.651600000000002</v>
      </c>
      <c r="H8568" s="7">
        <f t="shared" si="670"/>
        <v>7.0309825600000107</v>
      </c>
      <c r="I8568" s="7"/>
      <c r="J8568">
        <v>113986</v>
      </c>
      <c r="K8568" s="8">
        <f t="shared" si="671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667"/>
        <v>-0.92471500000000006</v>
      </c>
      <c r="E8569" s="8">
        <f>K8598/1000</f>
        <v>-0.92471500000000006</v>
      </c>
      <c r="F8569" s="4">
        <f t="shared" si="668"/>
        <v>0</v>
      </c>
      <c r="G8569" s="4">
        <f t="shared" si="669"/>
        <v>0</v>
      </c>
      <c r="H8569" s="7">
        <f t="shared" si="670"/>
        <v>0</v>
      </c>
      <c r="I8569" s="7"/>
      <c r="J8569">
        <v>110575</v>
      </c>
      <c r="K8569" s="8">
        <f t="shared" si="671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667"/>
        <v>-0.61187499999999995</v>
      </c>
      <c r="E8570" s="8">
        <f>K8599/1000</f>
        <v>-0.61187499999999995</v>
      </c>
      <c r="F8570" s="4">
        <f t="shared" si="668"/>
        <v>0</v>
      </c>
      <c r="G8570" s="4">
        <f t="shared" si="669"/>
        <v>0</v>
      </c>
      <c r="H8570" s="7">
        <f t="shared" si="670"/>
        <v>0</v>
      </c>
      <c r="I8570" s="7"/>
      <c r="J8570">
        <v>87422.8</v>
      </c>
      <c r="K8570" s="8">
        <f t="shared" si="671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667"/>
        <v>-0.61187499999999995</v>
      </c>
      <c r="E8571" s="8">
        <f>K8600/1000</f>
        <v>-0.61187499999999995</v>
      </c>
      <c r="F8571" s="4">
        <f t="shared" si="668"/>
        <v>0</v>
      </c>
      <c r="G8571" s="4">
        <f t="shared" si="669"/>
        <v>0</v>
      </c>
      <c r="H8571" s="7">
        <f t="shared" si="670"/>
        <v>0</v>
      </c>
      <c r="I8571" s="7"/>
      <c r="J8571">
        <v>108763</v>
      </c>
      <c r="K8571" s="8">
        <f t="shared" si="671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667"/>
        <v>-0.61187499999999995</v>
      </c>
      <c r="E8572" s="8">
        <f>K8601/1000</f>
        <v>-0.61187499999999995</v>
      </c>
      <c r="F8572" s="4">
        <f t="shared" si="668"/>
        <v>0</v>
      </c>
      <c r="G8572" s="4">
        <f t="shared" si="669"/>
        <v>0</v>
      </c>
      <c r="H8572" s="7">
        <f t="shared" si="670"/>
        <v>0</v>
      </c>
      <c r="I8572" s="7"/>
      <c r="J8572">
        <v>62812.5</v>
      </c>
      <c r="K8572" s="8">
        <f t="shared" si="671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667"/>
        <v>-0.61187499999999995</v>
      </c>
      <c r="E8573" s="8">
        <f>K8602/1000</f>
        <v>-0.61187499999999995</v>
      </c>
      <c r="F8573" s="4">
        <f t="shared" si="668"/>
        <v>0</v>
      </c>
      <c r="G8573" s="4">
        <f t="shared" si="669"/>
        <v>0</v>
      </c>
      <c r="H8573" s="7">
        <f t="shared" si="670"/>
        <v>0</v>
      </c>
      <c r="I8573" s="7"/>
      <c r="J8573">
        <v>-967.17600000000004</v>
      </c>
      <c r="K8573" s="8">
        <f t="shared" si="671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667"/>
        <v>-0.61187499999999995</v>
      </c>
      <c r="E8574" s="8">
        <f>K8603/1000</f>
        <v>-0.61187499999999995</v>
      </c>
      <c r="F8574" s="4">
        <f t="shared" si="668"/>
        <v>0</v>
      </c>
      <c r="G8574" s="4">
        <f t="shared" si="669"/>
        <v>0</v>
      </c>
      <c r="H8574" s="7">
        <f t="shared" si="670"/>
        <v>0</v>
      </c>
      <c r="I8574" s="7"/>
      <c r="J8574">
        <v>-924.71500000000003</v>
      </c>
      <c r="K8574" s="8">
        <f t="shared" si="671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667"/>
        <v>-0.61187499999999995</v>
      </c>
      <c r="E8575" s="8">
        <f>K8604/1000</f>
        <v>-0.61187499999999995</v>
      </c>
      <c r="F8575" s="4">
        <f t="shared" si="668"/>
        <v>0</v>
      </c>
      <c r="G8575" s="4">
        <f t="shared" si="669"/>
        <v>0</v>
      </c>
      <c r="H8575" s="7">
        <f t="shared" si="670"/>
        <v>0</v>
      </c>
      <c r="I8575" s="7"/>
      <c r="J8575">
        <v>-611.875</v>
      </c>
      <c r="K8575" s="8">
        <f t="shared" si="671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667"/>
        <v>-0.61187499999999995</v>
      </c>
      <c r="E8576" s="8">
        <f>K8605/1000</f>
        <v>-0.61187499999999995</v>
      </c>
      <c r="F8576" s="4">
        <f t="shared" si="668"/>
        <v>0</v>
      </c>
      <c r="G8576" s="4">
        <f t="shared" si="669"/>
        <v>0</v>
      </c>
      <c r="H8576" s="7">
        <f t="shared" si="670"/>
        <v>0</v>
      </c>
      <c r="I8576" s="7"/>
      <c r="J8576">
        <v>-611.875</v>
      </c>
      <c r="K8576" s="8">
        <f t="shared" si="671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667"/>
        <v>-0.61187499999999995</v>
      </c>
      <c r="E8577" s="8">
        <f>K8606/1000</f>
        <v>-0.61187499999999995</v>
      </c>
      <c r="F8577" s="4">
        <f t="shared" si="668"/>
        <v>0</v>
      </c>
      <c r="G8577" s="4">
        <f t="shared" si="669"/>
        <v>0</v>
      </c>
      <c r="H8577" s="7">
        <f t="shared" si="670"/>
        <v>0</v>
      </c>
      <c r="I8577" s="7"/>
      <c r="J8577">
        <v>-611.875</v>
      </c>
      <c r="K8577" s="8">
        <f t="shared" si="671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667"/>
        <v>-0.61187499999999995</v>
      </c>
      <c r="E8578" s="8">
        <f>K8607/1000</f>
        <v>-0.61187499999999995</v>
      </c>
      <c r="F8578" s="4">
        <f t="shared" si="668"/>
        <v>0</v>
      </c>
      <c r="G8578" s="4">
        <f t="shared" si="669"/>
        <v>0</v>
      </c>
      <c r="H8578" s="7">
        <f t="shared" si="670"/>
        <v>0</v>
      </c>
      <c r="I8578" s="7"/>
      <c r="J8578">
        <v>-611.875</v>
      </c>
      <c r="K8578" s="8">
        <f t="shared" si="671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667"/>
        <v>-0.61187499999999995</v>
      </c>
      <c r="E8579" s="8">
        <f>K8608/1000</f>
        <v>-0.61187499999999995</v>
      </c>
      <c r="F8579" s="4">
        <f t="shared" si="668"/>
        <v>0</v>
      </c>
      <c r="G8579" s="4">
        <f t="shared" si="669"/>
        <v>0</v>
      </c>
      <c r="H8579" s="7">
        <f t="shared" si="670"/>
        <v>0</v>
      </c>
      <c r="I8579" s="7"/>
      <c r="J8579">
        <v>-611.875</v>
      </c>
      <c r="K8579" s="8">
        <f t="shared" si="671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667"/>
        <v>-0.61187499999999995</v>
      </c>
      <c r="E8580" s="8">
        <f>K8609/1000</f>
        <v>-0.61187499999999995</v>
      </c>
      <c r="F8580" s="4">
        <f t="shared" si="668"/>
        <v>0</v>
      </c>
      <c r="G8580" s="4">
        <f t="shared" si="669"/>
        <v>0</v>
      </c>
      <c r="H8580" s="7">
        <f t="shared" si="670"/>
        <v>0</v>
      </c>
      <c r="I8580" s="7"/>
      <c r="J8580">
        <v>-611.875</v>
      </c>
      <c r="K8580" s="8">
        <f t="shared" si="671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667"/>
        <v>-0.61187499999999995</v>
      </c>
      <c r="E8581" s="8">
        <f>K8610/1000</f>
        <v>-0.61187499999999995</v>
      </c>
      <c r="F8581" s="4">
        <f t="shared" si="668"/>
        <v>0</v>
      </c>
      <c r="G8581" s="4">
        <f t="shared" si="669"/>
        <v>0</v>
      </c>
      <c r="H8581" s="7">
        <f t="shared" si="670"/>
        <v>0</v>
      </c>
      <c r="I8581" s="7"/>
      <c r="J8581">
        <v>-611.875</v>
      </c>
      <c r="K8581" s="8">
        <f t="shared" si="671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667"/>
        <v>-0.61187499999999995</v>
      </c>
      <c r="E8582" s="8">
        <f>K8611/1000</f>
        <v>-0.61187499999999995</v>
      </c>
      <c r="F8582" s="4">
        <f t="shared" si="668"/>
        <v>0</v>
      </c>
      <c r="G8582" s="4">
        <f t="shared" si="669"/>
        <v>0</v>
      </c>
      <c r="H8582" s="7">
        <f t="shared" si="670"/>
        <v>0</v>
      </c>
      <c r="I8582" s="7"/>
      <c r="J8582">
        <v>-611.875</v>
      </c>
      <c r="K8582" s="8">
        <f t="shared" si="671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667"/>
        <v>-1.0669200000000001</v>
      </c>
      <c r="E8583" s="8">
        <f>K8612/1000</f>
        <v>-1.0669200000000001</v>
      </c>
      <c r="F8583" s="4">
        <f t="shared" si="668"/>
        <v>0</v>
      </c>
      <c r="G8583" s="4">
        <f t="shared" si="669"/>
        <v>0</v>
      </c>
      <c r="H8583" s="7">
        <f t="shared" si="670"/>
        <v>0</v>
      </c>
      <c r="I8583" s="7"/>
      <c r="J8583">
        <v>-611.875</v>
      </c>
      <c r="K8583" s="8">
        <f t="shared" si="671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667"/>
        <v>-1.0669200000000001</v>
      </c>
      <c r="E8584" s="8">
        <f>K8613/1000</f>
        <v>-1.0669200000000001</v>
      </c>
      <c r="F8584" s="4">
        <f t="shared" si="668"/>
        <v>0</v>
      </c>
      <c r="G8584" s="4">
        <f t="shared" si="669"/>
        <v>0</v>
      </c>
      <c r="H8584" s="7">
        <f t="shared" si="670"/>
        <v>0</v>
      </c>
      <c r="I8584" s="7"/>
      <c r="J8584">
        <v>-611.875</v>
      </c>
      <c r="K8584" s="8">
        <f t="shared" si="671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672">C8585/1000</f>
        <v>20.216099999999997</v>
      </c>
      <c r="E8585" s="8">
        <f>K8614/1000</f>
        <v>19.438500000000001</v>
      </c>
      <c r="F8585" s="4">
        <f t="shared" ref="F8585:F8648" si="673">(E8585- D8585)</f>
        <v>-0.77759999999999607</v>
      </c>
      <c r="G8585" s="4">
        <f t="shared" ref="G8585:G8648" si="674">ABS(F8585)</f>
        <v>0.77759999999999607</v>
      </c>
      <c r="H8585" s="7">
        <f t="shared" ref="H8585:H8648" si="675">(G8585^2)</f>
        <v>0.60466175999999394</v>
      </c>
      <c r="I8585" s="7"/>
      <c r="J8585">
        <v>-611.875</v>
      </c>
      <c r="K8585" s="8">
        <f t="shared" si="671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672"/>
        <v>113.458</v>
      </c>
      <c r="E8586" s="8">
        <f>K8615/1000</f>
        <v>113.64</v>
      </c>
      <c r="F8586" s="4">
        <f t="shared" si="673"/>
        <v>0.18200000000000216</v>
      </c>
      <c r="G8586" s="4">
        <f t="shared" si="674"/>
        <v>0.18200000000000216</v>
      </c>
      <c r="H8586" s="7">
        <f t="shared" si="675"/>
        <v>3.3124000000000785E-2</v>
      </c>
      <c r="I8586" s="7"/>
      <c r="J8586">
        <v>-611.875</v>
      </c>
      <c r="K8586" s="8">
        <f t="shared" si="671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672"/>
        <v>114.462</v>
      </c>
      <c r="E8587" s="8">
        <f>K8616/1000</f>
        <v>114.536</v>
      </c>
      <c r="F8587" s="4">
        <f t="shared" si="673"/>
        <v>7.3999999999998067E-2</v>
      </c>
      <c r="G8587" s="4">
        <f t="shared" si="674"/>
        <v>7.3999999999998067E-2</v>
      </c>
      <c r="H8587" s="7">
        <f t="shared" si="675"/>
        <v>5.4759999999997137E-3</v>
      </c>
      <c r="I8587" s="7"/>
      <c r="J8587">
        <v>-611.875</v>
      </c>
      <c r="K8587" s="8">
        <f t="shared" si="671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672"/>
        <v>114.014</v>
      </c>
      <c r="E8588" s="8">
        <f>K8617/1000</f>
        <v>114.34699999999999</v>
      </c>
      <c r="F8588" s="4">
        <f t="shared" si="673"/>
        <v>0.33299999999999841</v>
      </c>
      <c r="G8588" s="4">
        <f t="shared" si="674"/>
        <v>0.33299999999999841</v>
      </c>
      <c r="H8588" s="7">
        <f t="shared" si="675"/>
        <v>0.11088899999999895</v>
      </c>
      <c r="I8588" s="7"/>
      <c r="J8588">
        <v>-1066.92</v>
      </c>
      <c r="K8588" s="8">
        <f t="shared" si="671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672"/>
        <v>113.55200000000001</v>
      </c>
      <c r="E8589" s="8">
        <f>K8618/1000</f>
        <v>115.155</v>
      </c>
      <c r="F8589" s="4">
        <f t="shared" si="673"/>
        <v>1.6029999999999944</v>
      </c>
      <c r="G8589" s="4">
        <f t="shared" si="674"/>
        <v>1.6029999999999944</v>
      </c>
      <c r="H8589" s="7">
        <f t="shared" si="675"/>
        <v>2.569608999999982</v>
      </c>
      <c r="I8589" s="7"/>
      <c r="J8589">
        <v>-1066.92</v>
      </c>
      <c r="K8589" s="8">
        <f t="shared" si="671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672"/>
        <v>114.173</v>
      </c>
      <c r="E8590" s="8">
        <f>K8619/1000</f>
        <v>114.52</v>
      </c>
      <c r="F8590" s="4">
        <f t="shared" si="673"/>
        <v>0.3469999999999942</v>
      </c>
      <c r="G8590" s="4">
        <f t="shared" si="674"/>
        <v>0.3469999999999942</v>
      </c>
      <c r="H8590" s="7">
        <f t="shared" si="675"/>
        <v>0.12040899999999598</v>
      </c>
      <c r="I8590" s="7"/>
      <c r="J8590">
        <v>26678</v>
      </c>
      <c r="K8590" s="8">
        <f t="shared" si="671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672"/>
        <v>114.858</v>
      </c>
      <c r="E8591" s="8">
        <f>K8620/1000</f>
        <v>114.732</v>
      </c>
      <c r="F8591" s="4">
        <f t="shared" si="673"/>
        <v>-0.12600000000000477</v>
      </c>
      <c r="G8591" s="4">
        <f t="shared" si="674"/>
        <v>0.12600000000000477</v>
      </c>
      <c r="H8591" s="7">
        <f t="shared" si="675"/>
        <v>1.5876000000001202E-2</v>
      </c>
      <c r="I8591" s="7"/>
      <c r="J8591">
        <v>114455</v>
      </c>
      <c r="K8591" s="8">
        <f t="shared" si="671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672"/>
        <v>51.311199999999999</v>
      </c>
      <c r="E8592" s="8">
        <f>K8621/1000</f>
        <v>54.7423</v>
      </c>
      <c r="F8592" s="4">
        <f t="shared" si="673"/>
        <v>3.4311000000000007</v>
      </c>
      <c r="G8592" s="4">
        <f t="shared" si="674"/>
        <v>3.4311000000000007</v>
      </c>
      <c r="H8592" s="7">
        <f t="shared" si="675"/>
        <v>11.772447210000005</v>
      </c>
      <c r="I8592" s="7"/>
      <c r="J8592">
        <v>113924</v>
      </c>
      <c r="K8592" s="8">
        <f t="shared" si="671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672"/>
        <v>-0.92471500000000006</v>
      </c>
      <c r="E8593" s="8">
        <f>K8622/1000</f>
        <v>-0.92471500000000006</v>
      </c>
      <c r="F8593" s="4">
        <f t="shared" si="673"/>
        <v>0</v>
      </c>
      <c r="G8593" s="4">
        <f t="shared" si="674"/>
        <v>0</v>
      </c>
      <c r="H8593" s="7">
        <f t="shared" si="675"/>
        <v>0</v>
      </c>
      <c r="I8593" s="7"/>
      <c r="J8593">
        <v>115085</v>
      </c>
      <c r="K8593" s="8">
        <f t="shared" si="671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672"/>
        <v>-0.61187499999999995</v>
      </c>
      <c r="E8594" s="8">
        <f>K8623/1000</f>
        <v>-0.61187499999999995</v>
      </c>
      <c r="F8594" s="4">
        <f t="shared" si="673"/>
        <v>0</v>
      </c>
      <c r="G8594" s="4">
        <f t="shared" si="674"/>
        <v>0</v>
      </c>
      <c r="H8594" s="7">
        <f t="shared" si="675"/>
        <v>0</v>
      </c>
      <c r="I8594" s="7"/>
      <c r="J8594">
        <v>114418</v>
      </c>
      <c r="K8594" s="8">
        <f t="shared" si="671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672"/>
        <v>-0.61187499999999995</v>
      </c>
      <c r="E8595" s="8">
        <f>K8624/1000</f>
        <v>-0.61187499999999995</v>
      </c>
      <c r="F8595" s="4">
        <f t="shared" si="673"/>
        <v>0</v>
      </c>
      <c r="G8595" s="4">
        <f t="shared" si="674"/>
        <v>0</v>
      </c>
      <c r="H8595" s="7">
        <f t="shared" si="675"/>
        <v>0</v>
      </c>
      <c r="I8595" s="7"/>
      <c r="J8595">
        <v>114838</v>
      </c>
      <c r="K8595" s="8">
        <f t="shared" si="671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672"/>
        <v>-0.61187499999999995</v>
      </c>
      <c r="E8596" s="8">
        <f>K8625/1000</f>
        <v>-0.61187499999999995</v>
      </c>
      <c r="F8596" s="4">
        <f t="shared" si="673"/>
        <v>0</v>
      </c>
      <c r="G8596" s="4">
        <f t="shared" si="674"/>
        <v>0</v>
      </c>
      <c r="H8596" s="7">
        <f t="shared" si="675"/>
        <v>0</v>
      </c>
      <c r="I8596" s="7"/>
      <c r="J8596">
        <v>114127</v>
      </c>
      <c r="K8596" s="8">
        <f t="shared" si="671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672"/>
        <v>-0.61187499999999995</v>
      </c>
      <c r="E8597" s="8">
        <f>K8626/1000</f>
        <v>-0.61187499999999995</v>
      </c>
      <c r="F8597" s="4">
        <f t="shared" si="673"/>
        <v>0</v>
      </c>
      <c r="G8597" s="4">
        <f t="shared" si="674"/>
        <v>0</v>
      </c>
      <c r="H8597" s="7">
        <f t="shared" si="675"/>
        <v>0</v>
      </c>
      <c r="I8597" s="7"/>
      <c r="J8597">
        <v>69456.600000000006</v>
      </c>
      <c r="K8597" s="8">
        <f t="shared" si="671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672"/>
        <v>-0.61187499999999995</v>
      </c>
      <c r="E8598" s="8">
        <f>K8627/1000</f>
        <v>-0.61187499999999995</v>
      </c>
      <c r="F8598" s="4">
        <f t="shared" si="673"/>
        <v>0</v>
      </c>
      <c r="G8598" s="4">
        <f t="shared" si="674"/>
        <v>0</v>
      </c>
      <c r="H8598" s="7">
        <f t="shared" si="675"/>
        <v>0</v>
      </c>
      <c r="I8598" s="7"/>
      <c r="J8598">
        <v>-924.71500000000003</v>
      </c>
      <c r="K8598" s="8">
        <f t="shared" si="671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672"/>
        <v>-0.61187499999999995</v>
      </c>
      <c r="E8599" s="8">
        <f>K8628/1000</f>
        <v>-0.61187499999999995</v>
      </c>
      <c r="F8599" s="4">
        <f t="shared" si="673"/>
        <v>0</v>
      </c>
      <c r="G8599" s="4">
        <f t="shared" si="674"/>
        <v>0</v>
      </c>
      <c r="H8599" s="7">
        <f t="shared" si="675"/>
        <v>0</v>
      </c>
      <c r="I8599" s="7"/>
      <c r="J8599">
        <v>-611.875</v>
      </c>
      <c r="K8599" s="8">
        <f t="shared" si="671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672"/>
        <v>-0.61187499999999995</v>
      </c>
      <c r="E8600" s="8">
        <f>K8629/1000</f>
        <v>-0.61187499999999995</v>
      </c>
      <c r="F8600" s="4">
        <f t="shared" si="673"/>
        <v>0</v>
      </c>
      <c r="G8600" s="4">
        <f t="shared" si="674"/>
        <v>0</v>
      </c>
      <c r="H8600" s="7">
        <f t="shared" si="675"/>
        <v>0</v>
      </c>
      <c r="I8600" s="7"/>
      <c r="J8600">
        <v>-611.875</v>
      </c>
      <c r="K8600" s="8">
        <f t="shared" si="671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672"/>
        <v>-0.61187499999999995</v>
      </c>
      <c r="E8601" s="8">
        <f>K8630/1000</f>
        <v>-0.61187499999999995</v>
      </c>
      <c r="F8601" s="4">
        <f t="shared" si="673"/>
        <v>0</v>
      </c>
      <c r="G8601" s="4">
        <f t="shared" si="674"/>
        <v>0</v>
      </c>
      <c r="H8601" s="7">
        <f t="shared" si="675"/>
        <v>0</v>
      </c>
      <c r="I8601" s="7"/>
      <c r="J8601">
        <v>-611.875</v>
      </c>
      <c r="K8601" s="8">
        <f t="shared" si="671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672"/>
        <v>-0.61187499999999995</v>
      </c>
      <c r="E8602" s="8">
        <f>K8631/1000</f>
        <v>-0.61187499999999995</v>
      </c>
      <c r="F8602" s="4">
        <f t="shared" si="673"/>
        <v>0</v>
      </c>
      <c r="G8602" s="4">
        <f t="shared" si="674"/>
        <v>0</v>
      </c>
      <c r="H8602" s="7">
        <f t="shared" si="675"/>
        <v>0</v>
      </c>
      <c r="I8602" s="7"/>
      <c r="J8602">
        <v>-611.875</v>
      </c>
      <c r="K8602" s="8">
        <f t="shared" si="671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672"/>
        <v>-0.61187499999999995</v>
      </c>
      <c r="E8603" s="8">
        <f>K8632/1000</f>
        <v>-0.61187499999999995</v>
      </c>
      <c r="F8603" s="4">
        <f t="shared" si="673"/>
        <v>0</v>
      </c>
      <c r="G8603" s="4">
        <f t="shared" si="674"/>
        <v>0</v>
      </c>
      <c r="H8603" s="7">
        <f t="shared" si="675"/>
        <v>0</v>
      </c>
      <c r="I8603" s="7"/>
      <c r="J8603">
        <v>-611.875</v>
      </c>
      <c r="K8603" s="8">
        <f t="shared" si="671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672"/>
        <v>-0.61187499999999995</v>
      </c>
      <c r="E8604" s="8">
        <f>K8633/1000</f>
        <v>-0.61187499999999995</v>
      </c>
      <c r="F8604" s="4">
        <f t="shared" si="673"/>
        <v>0</v>
      </c>
      <c r="G8604" s="4">
        <f t="shared" si="674"/>
        <v>0</v>
      </c>
      <c r="H8604" s="7">
        <f t="shared" si="675"/>
        <v>0</v>
      </c>
      <c r="I8604" s="7"/>
      <c r="J8604">
        <v>-611.875</v>
      </c>
      <c r="K8604" s="8">
        <f t="shared" si="671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672"/>
        <v>-0.61187499999999995</v>
      </c>
      <c r="E8605" s="8">
        <f>K8634/1000</f>
        <v>-0.61187499999999995</v>
      </c>
      <c r="F8605" s="4">
        <f t="shared" si="673"/>
        <v>0</v>
      </c>
      <c r="G8605" s="4">
        <f t="shared" si="674"/>
        <v>0</v>
      </c>
      <c r="H8605" s="7">
        <f t="shared" si="675"/>
        <v>0</v>
      </c>
      <c r="I8605" s="7"/>
      <c r="J8605">
        <v>-611.875</v>
      </c>
      <c r="K8605" s="8">
        <f t="shared" si="671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672"/>
        <v>-0.61187499999999995</v>
      </c>
      <c r="E8606" s="8">
        <f>K8635/1000</f>
        <v>-0.61187499999999995</v>
      </c>
      <c r="F8606" s="4">
        <f t="shared" si="673"/>
        <v>0</v>
      </c>
      <c r="G8606" s="4">
        <f t="shared" si="674"/>
        <v>0</v>
      </c>
      <c r="H8606" s="7">
        <f t="shared" si="675"/>
        <v>0</v>
      </c>
      <c r="I8606" s="7"/>
      <c r="J8606">
        <v>-611.875</v>
      </c>
      <c r="K8606" s="8">
        <f t="shared" si="671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672"/>
        <v>-1.0669200000000001</v>
      </c>
      <c r="E8607" s="8">
        <f>K8636/1000</f>
        <v>-1.0669200000000001</v>
      </c>
      <c r="F8607" s="4">
        <f t="shared" si="673"/>
        <v>0</v>
      </c>
      <c r="G8607" s="4">
        <f t="shared" si="674"/>
        <v>0</v>
      </c>
      <c r="H8607" s="7">
        <f t="shared" si="675"/>
        <v>0</v>
      </c>
      <c r="I8607" s="7"/>
      <c r="J8607">
        <v>-611.875</v>
      </c>
      <c r="K8607" s="8">
        <f t="shared" si="671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672"/>
        <v>-1.0669200000000001</v>
      </c>
      <c r="E8608" s="8">
        <f>K8637/1000</f>
        <v>-1.0669200000000001</v>
      </c>
      <c r="F8608" s="4">
        <f t="shared" si="673"/>
        <v>0</v>
      </c>
      <c r="G8608" s="4">
        <f t="shared" si="674"/>
        <v>0</v>
      </c>
      <c r="H8608" s="7">
        <f t="shared" si="675"/>
        <v>0</v>
      </c>
      <c r="I8608" s="7"/>
      <c r="J8608">
        <v>-611.875</v>
      </c>
      <c r="K8608" s="8">
        <f t="shared" si="671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672"/>
        <v>17.889500000000002</v>
      </c>
      <c r="E8609" s="8">
        <f>K8638/1000</f>
        <v>17.035299999999999</v>
      </c>
      <c r="F8609" s="4">
        <f t="shared" si="673"/>
        <v>-0.85420000000000229</v>
      </c>
      <c r="G8609" s="4">
        <f t="shared" si="674"/>
        <v>0.85420000000000229</v>
      </c>
      <c r="H8609" s="7">
        <f t="shared" si="675"/>
        <v>0.72965764000000388</v>
      </c>
      <c r="I8609" s="7"/>
      <c r="J8609">
        <v>-611.875</v>
      </c>
      <c r="K8609" s="8">
        <f t="shared" si="671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672"/>
        <v>113.801</v>
      </c>
      <c r="E8610" s="8">
        <f>K8639/1000</f>
        <v>114</v>
      </c>
      <c r="F8610" s="4">
        <f t="shared" si="673"/>
        <v>0.19899999999999807</v>
      </c>
      <c r="G8610" s="4">
        <f t="shared" si="674"/>
        <v>0.19899999999999807</v>
      </c>
      <c r="H8610" s="7">
        <f t="shared" si="675"/>
        <v>3.9600999999999234E-2</v>
      </c>
      <c r="I8610" s="7"/>
      <c r="J8610">
        <v>-611.875</v>
      </c>
      <c r="K8610" s="8">
        <f t="shared" si="671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672"/>
        <v>114.988</v>
      </c>
      <c r="E8611" s="8">
        <f>K8640/1000</f>
        <v>115.06</v>
      </c>
      <c r="F8611" s="4">
        <f t="shared" si="673"/>
        <v>7.2000000000002728E-2</v>
      </c>
      <c r="G8611" s="4">
        <f t="shared" si="674"/>
        <v>7.2000000000002728E-2</v>
      </c>
      <c r="H8611" s="7">
        <f t="shared" si="675"/>
        <v>5.1840000000003932E-3</v>
      </c>
      <c r="I8611" s="7"/>
      <c r="J8611">
        <v>-611.875</v>
      </c>
      <c r="K8611" s="8">
        <f t="shared" si="671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672"/>
        <v>113.994</v>
      </c>
      <c r="E8612" s="8">
        <f>K8641/1000</f>
        <v>114.28400000000001</v>
      </c>
      <c r="F8612" s="4">
        <f t="shared" si="673"/>
        <v>0.29000000000000625</v>
      </c>
      <c r="G8612" s="4">
        <f t="shared" si="674"/>
        <v>0.29000000000000625</v>
      </c>
      <c r="H8612" s="7">
        <f t="shared" si="675"/>
        <v>8.410000000000363E-2</v>
      </c>
      <c r="I8612" s="7"/>
      <c r="J8612">
        <v>-1066.92</v>
      </c>
      <c r="K8612" s="8">
        <f t="shared" si="671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672"/>
        <v>114.667</v>
      </c>
      <c r="E8613" s="8">
        <f>K8642/1000</f>
        <v>114.95699999999999</v>
      </c>
      <c r="F8613" s="4">
        <f t="shared" si="673"/>
        <v>0.28999999999999204</v>
      </c>
      <c r="G8613" s="4">
        <f t="shared" si="674"/>
        <v>0.28999999999999204</v>
      </c>
      <c r="H8613" s="7">
        <f t="shared" si="675"/>
        <v>8.4099999999995387E-2</v>
      </c>
      <c r="I8613" s="7"/>
      <c r="J8613">
        <v>-1066.92</v>
      </c>
      <c r="K8613" s="8">
        <f t="shared" si="671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672"/>
        <v>113.899</v>
      </c>
      <c r="E8614" s="8">
        <f>K8643/1000</f>
        <v>114.17700000000001</v>
      </c>
      <c r="F8614" s="4">
        <f t="shared" si="673"/>
        <v>0.2780000000000058</v>
      </c>
      <c r="G8614" s="4">
        <f t="shared" si="674"/>
        <v>0.2780000000000058</v>
      </c>
      <c r="H8614" s="7">
        <f t="shared" si="675"/>
        <v>7.7284000000003225E-2</v>
      </c>
      <c r="I8614" s="7"/>
      <c r="J8614">
        <v>19438.5</v>
      </c>
      <c r="K8614" s="8">
        <f t="shared" si="671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672"/>
        <v>113.803</v>
      </c>
      <c r="E8615" s="8">
        <f>K8644/1000</f>
        <v>114.253</v>
      </c>
      <c r="F8615" s="4">
        <f t="shared" si="673"/>
        <v>0.45000000000000284</v>
      </c>
      <c r="G8615" s="4">
        <f t="shared" si="674"/>
        <v>0.45000000000000284</v>
      </c>
      <c r="H8615" s="7">
        <f t="shared" si="675"/>
        <v>0.20250000000000257</v>
      </c>
      <c r="I8615" s="7"/>
      <c r="J8615">
        <v>113640</v>
      </c>
      <c r="K8615" s="8">
        <f t="shared" si="671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672"/>
        <v>64.702399999999997</v>
      </c>
      <c r="E8616" s="8">
        <f>K8645/1000</f>
        <v>68.29610000000001</v>
      </c>
      <c r="F8616" s="4">
        <f t="shared" si="673"/>
        <v>3.5937000000000126</v>
      </c>
      <c r="G8616" s="4">
        <f t="shared" si="674"/>
        <v>3.5937000000000126</v>
      </c>
      <c r="H8616" s="7">
        <f t="shared" si="675"/>
        <v>12.91467969000009</v>
      </c>
      <c r="I8616" s="7"/>
      <c r="J8616">
        <v>114536</v>
      </c>
      <c r="K8616" s="8">
        <f t="shared" si="671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672"/>
        <v>-0.92471500000000006</v>
      </c>
      <c r="E8617" s="8">
        <f>K8646/1000</f>
        <v>-0.92471500000000006</v>
      </c>
      <c r="F8617" s="4">
        <f t="shared" si="673"/>
        <v>0</v>
      </c>
      <c r="G8617" s="4">
        <f t="shared" si="674"/>
        <v>0</v>
      </c>
      <c r="H8617" s="7">
        <f t="shared" si="675"/>
        <v>0</v>
      </c>
      <c r="I8617" s="7"/>
      <c r="J8617">
        <v>114347</v>
      </c>
      <c r="K8617" s="8">
        <f t="shared" si="671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672"/>
        <v>-0.61187499999999995</v>
      </c>
      <c r="E8618" s="8">
        <f>K8647/1000</f>
        <v>-0.61187499999999995</v>
      </c>
      <c r="F8618" s="4">
        <f t="shared" si="673"/>
        <v>0</v>
      </c>
      <c r="G8618" s="4">
        <f t="shared" si="674"/>
        <v>0</v>
      </c>
      <c r="H8618" s="7">
        <f t="shared" si="675"/>
        <v>0</v>
      </c>
      <c r="I8618" s="7"/>
      <c r="J8618">
        <v>115155</v>
      </c>
      <c r="K8618" s="8">
        <f t="shared" si="671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672"/>
        <v>-0.61187499999999995</v>
      </c>
      <c r="E8619" s="8">
        <f>K8648/1000</f>
        <v>-0.61187499999999995</v>
      </c>
      <c r="F8619" s="4">
        <f t="shared" si="673"/>
        <v>0</v>
      </c>
      <c r="G8619" s="4">
        <f t="shared" si="674"/>
        <v>0</v>
      </c>
      <c r="H8619" s="7">
        <f t="shared" si="675"/>
        <v>0</v>
      </c>
      <c r="I8619" s="7"/>
      <c r="J8619">
        <v>114520</v>
      </c>
      <c r="K8619" s="8">
        <f t="shared" si="671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672"/>
        <v>-0.61187499999999995</v>
      </c>
      <c r="E8620" s="8">
        <f>K8649/1000</f>
        <v>-0.61187499999999995</v>
      </c>
      <c r="F8620" s="4">
        <f t="shared" si="673"/>
        <v>0</v>
      </c>
      <c r="G8620" s="4">
        <f t="shared" si="674"/>
        <v>0</v>
      </c>
      <c r="H8620" s="7">
        <f t="shared" si="675"/>
        <v>0</v>
      </c>
      <c r="I8620" s="7"/>
      <c r="J8620">
        <v>114732</v>
      </c>
      <c r="K8620" s="8">
        <f t="shared" ref="K8620:K8683" si="676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672"/>
        <v>-0.61187499999999995</v>
      </c>
      <c r="E8621" s="8">
        <f>K8650/1000</f>
        <v>-0.61187499999999995</v>
      </c>
      <c r="F8621" s="4">
        <f t="shared" si="673"/>
        <v>0</v>
      </c>
      <c r="G8621" s="4">
        <f t="shared" si="674"/>
        <v>0</v>
      </c>
      <c r="H8621" s="7">
        <f t="shared" si="675"/>
        <v>0</v>
      </c>
      <c r="I8621" s="7"/>
      <c r="J8621">
        <v>54742.3</v>
      </c>
      <c r="K8621" s="8">
        <f t="shared" si="676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672"/>
        <v>-0.61187499999999995</v>
      </c>
      <c r="E8622" s="8">
        <f>K8651/1000</f>
        <v>-0.61187499999999995</v>
      </c>
      <c r="F8622" s="4">
        <f t="shared" si="673"/>
        <v>0</v>
      </c>
      <c r="G8622" s="4">
        <f t="shared" si="674"/>
        <v>0</v>
      </c>
      <c r="H8622" s="7">
        <f t="shared" si="675"/>
        <v>0</v>
      </c>
      <c r="I8622" s="7"/>
      <c r="J8622">
        <v>-924.71500000000003</v>
      </c>
      <c r="K8622" s="8">
        <f t="shared" si="676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672"/>
        <v>-0.61187499999999995</v>
      </c>
      <c r="E8623" s="8">
        <f>K8652/1000</f>
        <v>-0.61187499999999995</v>
      </c>
      <c r="F8623" s="4">
        <f t="shared" si="673"/>
        <v>0</v>
      </c>
      <c r="G8623" s="4">
        <f t="shared" si="674"/>
        <v>0</v>
      </c>
      <c r="H8623" s="7">
        <f t="shared" si="675"/>
        <v>0</v>
      </c>
      <c r="I8623" s="7"/>
      <c r="J8623">
        <v>-611.875</v>
      </c>
      <c r="K8623" s="8">
        <f t="shared" si="676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672"/>
        <v>-0.61187499999999995</v>
      </c>
      <c r="E8624" s="8">
        <f>K8653/1000</f>
        <v>-0.61187499999999995</v>
      </c>
      <c r="F8624" s="4">
        <f t="shared" si="673"/>
        <v>0</v>
      </c>
      <c r="G8624" s="4">
        <f t="shared" si="674"/>
        <v>0</v>
      </c>
      <c r="H8624" s="7">
        <f t="shared" si="675"/>
        <v>0</v>
      </c>
      <c r="I8624" s="7"/>
      <c r="J8624">
        <v>-611.875</v>
      </c>
      <c r="K8624" s="8">
        <f t="shared" si="676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672"/>
        <v>-0.61187499999999995</v>
      </c>
      <c r="E8625" s="8">
        <f>K8654/1000</f>
        <v>-0.61187499999999995</v>
      </c>
      <c r="F8625" s="4">
        <f t="shared" si="673"/>
        <v>0</v>
      </c>
      <c r="G8625" s="4">
        <f t="shared" si="674"/>
        <v>0</v>
      </c>
      <c r="H8625" s="7">
        <f t="shared" si="675"/>
        <v>0</v>
      </c>
      <c r="I8625" s="7"/>
      <c r="J8625">
        <v>-611.875</v>
      </c>
      <c r="K8625" s="8">
        <f t="shared" si="676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672"/>
        <v>-0.61187499999999995</v>
      </c>
      <c r="E8626" s="8">
        <f>K8655/1000</f>
        <v>-0.61187499999999995</v>
      </c>
      <c r="F8626" s="4">
        <f t="shared" si="673"/>
        <v>0</v>
      </c>
      <c r="G8626" s="4">
        <f t="shared" si="674"/>
        <v>0</v>
      </c>
      <c r="H8626" s="7">
        <f t="shared" si="675"/>
        <v>0</v>
      </c>
      <c r="I8626" s="7"/>
      <c r="J8626">
        <v>-611.875</v>
      </c>
      <c r="K8626" s="8">
        <f t="shared" si="676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672"/>
        <v>-0.61187499999999995</v>
      </c>
      <c r="E8627" s="8">
        <f>K8656/1000</f>
        <v>-0.61187499999999995</v>
      </c>
      <c r="F8627" s="4">
        <f t="shared" si="673"/>
        <v>0</v>
      </c>
      <c r="G8627" s="4">
        <f t="shared" si="674"/>
        <v>0</v>
      </c>
      <c r="H8627" s="7">
        <f t="shared" si="675"/>
        <v>0</v>
      </c>
      <c r="I8627" s="7"/>
      <c r="J8627">
        <v>-611.875</v>
      </c>
      <c r="K8627" s="8">
        <f t="shared" si="676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672"/>
        <v>-0.61187499999999995</v>
      </c>
      <c r="E8628" s="8">
        <f>K8657/1000</f>
        <v>-0.61187499999999995</v>
      </c>
      <c r="F8628" s="4">
        <f t="shared" si="673"/>
        <v>0</v>
      </c>
      <c r="G8628" s="4">
        <f t="shared" si="674"/>
        <v>0</v>
      </c>
      <c r="H8628" s="7">
        <f t="shared" si="675"/>
        <v>0</v>
      </c>
      <c r="I8628" s="7"/>
      <c r="J8628">
        <v>-611.875</v>
      </c>
      <c r="K8628" s="8">
        <f t="shared" si="676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672"/>
        <v>-0.61187499999999995</v>
      </c>
      <c r="E8629" s="8">
        <f>K8658/1000</f>
        <v>-0.61187499999999995</v>
      </c>
      <c r="F8629" s="4">
        <f t="shared" si="673"/>
        <v>0</v>
      </c>
      <c r="G8629" s="4">
        <f t="shared" si="674"/>
        <v>0</v>
      </c>
      <c r="H8629" s="7">
        <f t="shared" si="675"/>
        <v>0</v>
      </c>
      <c r="I8629" s="7"/>
      <c r="J8629">
        <v>-611.875</v>
      </c>
      <c r="K8629" s="8">
        <f t="shared" si="676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672"/>
        <v>-0.61187499999999995</v>
      </c>
      <c r="E8630" s="8">
        <f>K8659/1000</f>
        <v>-0.61187499999999995</v>
      </c>
      <c r="F8630" s="4">
        <f t="shared" si="673"/>
        <v>0</v>
      </c>
      <c r="G8630" s="4">
        <f t="shared" si="674"/>
        <v>0</v>
      </c>
      <c r="H8630" s="7">
        <f t="shared" si="675"/>
        <v>0</v>
      </c>
      <c r="I8630" s="7"/>
      <c r="J8630">
        <v>-611.875</v>
      </c>
      <c r="K8630" s="8">
        <f t="shared" si="676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672"/>
        <v>-1.0669200000000001</v>
      </c>
      <c r="E8631" s="8">
        <f>K8660/1000</f>
        <v>-1.0669200000000001</v>
      </c>
      <c r="F8631" s="4">
        <f t="shared" si="673"/>
        <v>0</v>
      </c>
      <c r="G8631" s="4">
        <f t="shared" si="674"/>
        <v>0</v>
      </c>
      <c r="H8631" s="7">
        <f t="shared" si="675"/>
        <v>0</v>
      </c>
      <c r="I8631" s="7"/>
      <c r="J8631">
        <v>-611.875</v>
      </c>
      <c r="K8631" s="8">
        <f t="shared" si="676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672"/>
        <v>-1.0669200000000001</v>
      </c>
      <c r="E8632" s="8">
        <f>K8661/1000</f>
        <v>-1.0669200000000001</v>
      </c>
      <c r="F8632" s="4">
        <f t="shared" si="673"/>
        <v>0</v>
      </c>
      <c r="G8632" s="4">
        <f t="shared" si="674"/>
        <v>0</v>
      </c>
      <c r="H8632" s="7">
        <f t="shared" si="675"/>
        <v>0</v>
      </c>
      <c r="I8632" s="7"/>
      <c r="J8632">
        <v>-611.875</v>
      </c>
      <c r="K8632" s="8">
        <f t="shared" si="676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672"/>
        <v>11.5097</v>
      </c>
      <c r="E8633" s="8">
        <f>K8662/1000</f>
        <v>10.926500000000001</v>
      </c>
      <c r="F8633" s="4">
        <f t="shared" si="673"/>
        <v>-0.58319999999999972</v>
      </c>
      <c r="G8633" s="4">
        <f t="shared" si="674"/>
        <v>0.58319999999999972</v>
      </c>
      <c r="H8633" s="7">
        <f t="shared" si="675"/>
        <v>0.34012223999999969</v>
      </c>
      <c r="I8633" s="7"/>
      <c r="J8633">
        <v>-611.875</v>
      </c>
      <c r="K8633" s="8">
        <f t="shared" si="676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672"/>
        <v>115.044</v>
      </c>
      <c r="E8634" s="8">
        <f>K8663/1000</f>
        <v>114.995</v>
      </c>
      <c r="F8634" s="4">
        <f t="shared" si="673"/>
        <v>-4.8999999999992383E-2</v>
      </c>
      <c r="G8634" s="4">
        <f t="shared" si="674"/>
        <v>4.8999999999992383E-2</v>
      </c>
      <c r="H8634" s="7">
        <f t="shared" si="675"/>
        <v>2.4009999999992536E-3</v>
      </c>
      <c r="I8634" s="7"/>
      <c r="J8634">
        <v>-611.875</v>
      </c>
      <c r="K8634" s="8">
        <f t="shared" si="676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672"/>
        <v>113.94799999999999</v>
      </c>
      <c r="E8635" s="8">
        <f>K8664/1000</f>
        <v>114.10299999999999</v>
      </c>
      <c r="F8635" s="4">
        <f t="shared" si="673"/>
        <v>0.15500000000000114</v>
      </c>
      <c r="G8635" s="4">
        <f t="shared" si="674"/>
        <v>0.15500000000000114</v>
      </c>
      <c r="H8635" s="7">
        <f t="shared" si="675"/>
        <v>2.4025000000000352E-2</v>
      </c>
      <c r="I8635" s="7"/>
      <c r="J8635">
        <v>-611.875</v>
      </c>
      <c r="K8635" s="8">
        <f t="shared" si="676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672"/>
        <v>114.03</v>
      </c>
      <c r="E8636" s="8">
        <f>K8665/1000</f>
        <v>114.333</v>
      </c>
      <c r="F8636" s="4">
        <f t="shared" si="673"/>
        <v>0.30299999999999727</v>
      </c>
      <c r="G8636" s="4">
        <f t="shared" si="674"/>
        <v>0.30299999999999727</v>
      </c>
      <c r="H8636" s="7">
        <f t="shared" si="675"/>
        <v>9.180899999999835E-2</v>
      </c>
      <c r="I8636" s="7"/>
      <c r="J8636">
        <v>-1066.92</v>
      </c>
      <c r="K8636" s="8">
        <f t="shared" si="676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672"/>
        <v>114.223</v>
      </c>
      <c r="E8637" s="8">
        <f>K8666/1000</f>
        <v>114.233</v>
      </c>
      <c r="F8637" s="4">
        <f t="shared" si="673"/>
        <v>1.0000000000005116E-2</v>
      </c>
      <c r="G8637" s="4">
        <f t="shared" si="674"/>
        <v>1.0000000000005116E-2</v>
      </c>
      <c r="H8637" s="7">
        <f t="shared" si="675"/>
        <v>1.0000000000010231E-4</v>
      </c>
      <c r="I8637" s="7"/>
      <c r="J8637">
        <v>-1066.92</v>
      </c>
      <c r="K8637" s="8">
        <f t="shared" si="676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672"/>
        <v>113.38800000000001</v>
      </c>
      <c r="E8638" s="8">
        <f>K8667/1000</f>
        <v>113.72499999999999</v>
      </c>
      <c r="F8638" s="4">
        <f t="shared" si="673"/>
        <v>0.33699999999998909</v>
      </c>
      <c r="G8638" s="4">
        <f t="shared" si="674"/>
        <v>0.33699999999998909</v>
      </c>
      <c r="H8638" s="7">
        <f t="shared" si="675"/>
        <v>0.11356899999999265</v>
      </c>
      <c r="I8638" s="7"/>
      <c r="J8638">
        <v>17035.3</v>
      </c>
      <c r="K8638" s="8">
        <f t="shared" si="676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672"/>
        <v>93.526399999999995</v>
      </c>
      <c r="E8639" s="8">
        <f>K8668/1000</f>
        <v>95.986500000000007</v>
      </c>
      <c r="F8639" s="4">
        <f t="shared" si="673"/>
        <v>2.4601000000000113</v>
      </c>
      <c r="G8639" s="4">
        <f t="shared" si="674"/>
        <v>2.4601000000000113</v>
      </c>
      <c r="H8639" s="7">
        <f t="shared" si="675"/>
        <v>6.0520920100000559</v>
      </c>
      <c r="I8639" s="7"/>
      <c r="J8639">
        <v>114000</v>
      </c>
      <c r="K8639" s="8">
        <f t="shared" si="676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672"/>
        <v>40.705199999999998</v>
      </c>
      <c r="E8640" s="8">
        <f>K8669/1000</f>
        <v>42.456099999999999</v>
      </c>
      <c r="F8640" s="4">
        <f t="shared" si="673"/>
        <v>1.7509000000000015</v>
      </c>
      <c r="G8640" s="4">
        <f t="shared" si="674"/>
        <v>1.7509000000000015</v>
      </c>
      <c r="H8640" s="7">
        <f t="shared" si="675"/>
        <v>3.0656508100000051</v>
      </c>
      <c r="I8640" s="7"/>
      <c r="J8640">
        <v>115060</v>
      </c>
      <c r="K8640" s="8">
        <f t="shared" si="676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672"/>
        <v>-0.92471500000000006</v>
      </c>
      <c r="E8641" s="8">
        <f>K8670/1000</f>
        <v>-0.92471500000000006</v>
      </c>
      <c r="F8641" s="4">
        <f t="shared" si="673"/>
        <v>0</v>
      </c>
      <c r="G8641" s="4">
        <f t="shared" si="674"/>
        <v>0</v>
      </c>
      <c r="H8641" s="7">
        <f t="shared" si="675"/>
        <v>0</v>
      </c>
      <c r="I8641" s="7"/>
      <c r="J8641">
        <v>114284</v>
      </c>
      <c r="K8641" s="8">
        <f t="shared" si="676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672"/>
        <v>-0.61187499999999995</v>
      </c>
      <c r="E8642" s="8">
        <f>K8671/1000</f>
        <v>-0.61187499999999995</v>
      </c>
      <c r="F8642" s="4">
        <f t="shared" si="673"/>
        <v>0</v>
      </c>
      <c r="G8642" s="4">
        <f t="shared" si="674"/>
        <v>0</v>
      </c>
      <c r="H8642" s="7">
        <f t="shared" si="675"/>
        <v>0</v>
      </c>
      <c r="I8642" s="7"/>
      <c r="J8642">
        <v>114957</v>
      </c>
      <c r="K8642" s="8">
        <f t="shared" si="676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672"/>
        <v>-0.61187499999999995</v>
      </c>
      <c r="E8643" s="8">
        <f>K8672/1000</f>
        <v>-0.61187499999999995</v>
      </c>
      <c r="F8643" s="4">
        <f t="shared" si="673"/>
        <v>0</v>
      </c>
      <c r="G8643" s="4">
        <f t="shared" si="674"/>
        <v>0</v>
      </c>
      <c r="H8643" s="7">
        <f t="shared" si="675"/>
        <v>0</v>
      </c>
      <c r="I8643" s="7"/>
      <c r="J8643">
        <v>114177</v>
      </c>
      <c r="K8643" s="8">
        <f t="shared" si="676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672"/>
        <v>-0.61187499999999995</v>
      </c>
      <c r="E8644" s="8">
        <f>K8673/1000</f>
        <v>-0.61187499999999995</v>
      </c>
      <c r="F8644" s="4">
        <f t="shared" si="673"/>
        <v>0</v>
      </c>
      <c r="G8644" s="4">
        <f t="shared" si="674"/>
        <v>0</v>
      </c>
      <c r="H8644" s="7">
        <f t="shared" si="675"/>
        <v>0</v>
      </c>
      <c r="I8644" s="7"/>
      <c r="J8644">
        <v>114253</v>
      </c>
      <c r="K8644" s="8">
        <f t="shared" si="676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672"/>
        <v>-0.61187499999999995</v>
      </c>
      <c r="E8645" s="8">
        <f>K8674/1000</f>
        <v>-0.61187499999999995</v>
      </c>
      <c r="F8645" s="4">
        <f t="shared" si="673"/>
        <v>0</v>
      </c>
      <c r="G8645" s="4">
        <f t="shared" si="674"/>
        <v>0</v>
      </c>
      <c r="H8645" s="7">
        <f t="shared" si="675"/>
        <v>0</v>
      </c>
      <c r="I8645" s="7"/>
      <c r="J8645">
        <v>68296.100000000006</v>
      </c>
      <c r="K8645" s="8">
        <f t="shared" si="676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672"/>
        <v>-0.61187499999999995</v>
      </c>
      <c r="E8646" s="8">
        <f>K8675/1000</f>
        <v>-0.61187499999999995</v>
      </c>
      <c r="F8646" s="4">
        <f t="shared" si="673"/>
        <v>0</v>
      </c>
      <c r="G8646" s="4">
        <f t="shared" si="674"/>
        <v>0</v>
      </c>
      <c r="H8646" s="7">
        <f t="shared" si="675"/>
        <v>0</v>
      </c>
      <c r="I8646" s="7"/>
      <c r="J8646">
        <v>-924.71500000000003</v>
      </c>
      <c r="K8646" s="8">
        <f t="shared" si="676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672"/>
        <v>-0.61187499999999995</v>
      </c>
      <c r="E8647" s="8">
        <f>K8676/1000</f>
        <v>-0.61187499999999995</v>
      </c>
      <c r="F8647" s="4">
        <f t="shared" si="673"/>
        <v>0</v>
      </c>
      <c r="G8647" s="4">
        <f t="shared" si="674"/>
        <v>0</v>
      </c>
      <c r="H8647" s="7">
        <f t="shared" si="675"/>
        <v>0</v>
      </c>
      <c r="I8647" s="7"/>
      <c r="J8647">
        <v>-611.875</v>
      </c>
      <c r="K8647" s="8">
        <f t="shared" si="676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672"/>
        <v>-0.61187499999999995</v>
      </c>
      <c r="E8648" s="8">
        <f>K8677/1000</f>
        <v>-0.61187499999999995</v>
      </c>
      <c r="F8648" s="4">
        <f t="shared" si="673"/>
        <v>0</v>
      </c>
      <c r="G8648" s="4">
        <f t="shared" si="674"/>
        <v>0</v>
      </c>
      <c r="H8648" s="7">
        <f t="shared" si="675"/>
        <v>0</v>
      </c>
      <c r="I8648" s="7"/>
      <c r="J8648">
        <v>-611.875</v>
      </c>
      <c r="K8648" s="8">
        <f t="shared" si="676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677">C8649/1000</f>
        <v>-0.61187499999999995</v>
      </c>
      <c r="E8649" s="8">
        <f>K8678/1000</f>
        <v>-0.61187499999999995</v>
      </c>
      <c r="F8649" s="4">
        <f t="shared" ref="F8649:F8712" si="678">(E8649- D8649)</f>
        <v>0</v>
      </c>
      <c r="G8649" s="4">
        <f t="shared" ref="G8649:G8712" si="679">ABS(F8649)</f>
        <v>0</v>
      </c>
      <c r="H8649" s="7">
        <f t="shared" ref="H8649:H8712" si="680">(G8649^2)</f>
        <v>0</v>
      </c>
      <c r="I8649" s="7"/>
      <c r="J8649">
        <v>-611.875</v>
      </c>
      <c r="K8649" s="8">
        <f t="shared" si="676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677"/>
        <v>-0.61187499999999995</v>
      </c>
      <c r="E8650" s="8">
        <f>K8679/1000</f>
        <v>-0.61187499999999995</v>
      </c>
      <c r="F8650" s="4">
        <f t="shared" si="678"/>
        <v>0</v>
      </c>
      <c r="G8650" s="4">
        <f t="shared" si="679"/>
        <v>0</v>
      </c>
      <c r="H8650" s="7">
        <f t="shared" si="680"/>
        <v>0</v>
      </c>
      <c r="I8650" s="7"/>
      <c r="J8650">
        <v>-611.875</v>
      </c>
      <c r="K8650" s="8">
        <f t="shared" si="676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677"/>
        <v>-0.61187499999999995</v>
      </c>
      <c r="E8651" s="8">
        <f>K8680/1000</f>
        <v>-0.61187499999999995</v>
      </c>
      <c r="F8651" s="4">
        <f t="shared" si="678"/>
        <v>0</v>
      </c>
      <c r="G8651" s="4">
        <f t="shared" si="679"/>
        <v>0</v>
      </c>
      <c r="H8651" s="7">
        <f t="shared" si="680"/>
        <v>0</v>
      </c>
      <c r="I8651" s="7"/>
      <c r="J8651">
        <v>-611.875</v>
      </c>
      <c r="K8651" s="8">
        <f t="shared" si="676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677"/>
        <v>-0.61187499999999995</v>
      </c>
      <c r="E8652" s="8">
        <f>K8681/1000</f>
        <v>-0.61187499999999995</v>
      </c>
      <c r="F8652" s="4">
        <f t="shared" si="678"/>
        <v>0</v>
      </c>
      <c r="G8652" s="4">
        <f t="shared" si="679"/>
        <v>0</v>
      </c>
      <c r="H8652" s="7">
        <f t="shared" si="680"/>
        <v>0</v>
      </c>
      <c r="I8652" s="7"/>
      <c r="J8652">
        <v>-611.875</v>
      </c>
      <c r="K8652" s="8">
        <f t="shared" si="676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677"/>
        <v>-0.61187499999999995</v>
      </c>
      <c r="E8653" s="8">
        <f>K8682/1000</f>
        <v>-0.61187499999999995</v>
      </c>
      <c r="F8653" s="4">
        <f t="shared" si="678"/>
        <v>0</v>
      </c>
      <c r="G8653" s="4">
        <f t="shared" si="679"/>
        <v>0</v>
      </c>
      <c r="H8653" s="7">
        <f t="shared" si="680"/>
        <v>0</v>
      </c>
      <c r="I8653" s="7"/>
      <c r="J8653">
        <v>-611.875</v>
      </c>
      <c r="K8653" s="8">
        <f t="shared" si="676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677"/>
        <v>-0.61187499999999995</v>
      </c>
      <c r="E8654" s="8">
        <f>K8683/1000</f>
        <v>-0.61187499999999995</v>
      </c>
      <c r="F8654" s="4">
        <f t="shared" si="678"/>
        <v>0</v>
      </c>
      <c r="G8654" s="4">
        <f t="shared" si="679"/>
        <v>0</v>
      </c>
      <c r="H8654" s="7">
        <f t="shared" si="680"/>
        <v>0</v>
      </c>
      <c r="I8654" s="7"/>
      <c r="J8654">
        <v>-611.875</v>
      </c>
      <c r="K8654" s="8">
        <f t="shared" si="676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677"/>
        <v>-1.0669200000000001</v>
      </c>
      <c r="E8655" s="8">
        <f>K8684/1000</f>
        <v>-1.0669200000000001</v>
      </c>
      <c r="F8655" s="4">
        <f t="shared" si="678"/>
        <v>0</v>
      </c>
      <c r="G8655" s="4">
        <f t="shared" si="679"/>
        <v>0</v>
      </c>
      <c r="H8655" s="7">
        <f t="shared" si="680"/>
        <v>0</v>
      </c>
      <c r="I8655" s="7"/>
      <c r="J8655">
        <v>-611.875</v>
      </c>
      <c r="K8655" s="8">
        <f t="shared" si="676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677"/>
        <v>-1.0669200000000001</v>
      </c>
      <c r="E8656" s="8">
        <f>K8685/1000</f>
        <v>-1.0669200000000001</v>
      </c>
      <c r="F8656" s="4">
        <f t="shared" si="678"/>
        <v>0</v>
      </c>
      <c r="G8656" s="4">
        <f t="shared" si="679"/>
        <v>0</v>
      </c>
      <c r="H8656" s="7">
        <f t="shared" si="680"/>
        <v>0</v>
      </c>
      <c r="I8656" s="7"/>
      <c r="J8656">
        <v>-611.875</v>
      </c>
      <c r="K8656" s="8">
        <f t="shared" si="676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677"/>
        <v>-1.5475099999999999</v>
      </c>
      <c r="E8657" s="8">
        <f>K8686/1000</f>
        <v>-1.5461400000000001</v>
      </c>
      <c r="F8657" s="4">
        <f t="shared" si="678"/>
        <v>1.3699999999998713E-3</v>
      </c>
      <c r="G8657" s="4">
        <f t="shared" si="679"/>
        <v>1.3699999999998713E-3</v>
      </c>
      <c r="H8657" s="7">
        <f t="shared" si="680"/>
        <v>1.8768999999996474E-6</v>
      </c>
      <c r="I8657" s="7"/>
      <c r="J8657">
        <v>-611.875</v>
      </c>
      <c r="K8657" s="8">
        <f t="shared" si="676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677"/>
        <v>16.326899999999998</v>
      </c>
      <c r="E8658" s="8">
        <f>K8687/1000</f>
        <v>15.899899999999999</v>
      </c>
      <c r="F8658" s="4">
        <f t="shared" si="678"/>
        <v>-0.4269999999999996</v>
      </c>
      <c r="G8658" s="4">
        <f t="shared" si="679"/>
        <v>0.4269999999999996</v>
      </c>
      <c r="H8658" s="7">
        <f t="shared" si="680"/>
        <v>0.18232899999999966</v>
      </c>
      <c r="I8658" s="7"/>
      <c r="J8658">
        <v>-611.875</v>
      </c>
      <c r="K8658" s="8">
        <f t="shared" si="676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677"/>
        <v>100.459</v>
      </c>
      <c r="E8659" s="8">
        <f>K8688/1000</f>
        <v>99.773600000000002</v>
      </c>
      <c r="F8659" s="4">
        <f t="shared" si="678"/>
        <v>-0.68540000000000134</v>
      </c>
      <c r="G8659" s="4">
        <f t="shared" si="679"/>
        <v>0.68540000000000134</v>
      </c>
      <c r="H8659" s="7">
        <f t="shared" si="680"/>
        <v>0.46977316000000185</v>
      </c>
      <c r="I8659" s="7"/>
      <c r="J8659">
        <v>-611.875</v>
      </c>
      <c r="K8659" s="8">
        <f t="shared" si="676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677"/>
        <v>103.81399999999999</v>
      </c>
      <c r="E8660" s="8">
        <f>K8689/1000</f>
        <v>103.889</v>
      </c>
      <c r="F8660" s="4">
        <f t="shared" si="678"/>
        <v>7.5000000000002842E-2</v>
      </c>
      <c r="G8660" s="4">
        <f t="shared" si="679"/>
        <v>7.5000000000002842E-2</v>
      </c>
      <c r="H8660" s="7">
        <f t="shared" si="680"/>
        <v>5.6250000000004265E-3</v>
      </c>
      <c r="I8660" s="7"/>
      <c r="J8660">
        <v>-1066.92</v>
      </c>
      <c r="K8660" s="8">
        <f t="shared" si="676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677"/>
        <v>113.803</v>
      </c>
      <c r="E8661" s="8">
        <f>K8690/1000</f>
        <v>113.73699999999999</v>
      </c>
      <c r="F8661" s="4">
        <f t="shared" si="678"/>
        <v>-6.6000000000002501E-2</v>
      </c>
      <c r="G8661" s="4">
        <f t="shared" si="679"/>
        <v>6.6000000000002501E-2</v>
      </c>
      <c r="H8661" s="7">
        <f t="shared" si="680"/>
        <v>4.3560000000003301E-3</v>
      </c>
      <c r="I8661" s="7"/>
      <c r="J8661">
        <v>-1066.92</v>
      </c>
      <c r="K8661" s="8">
        <f t="shared" si="676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677"/>
        <v>107.584</v>
      </c>
      <c r="E8662" s="8">
        <f>K8691/1000</f>
        <v>109.033</v>
      </c>
      <c r="F8662" s="4">
        <f t="shared" si="678"/>
        <v>1.4489999999999981</v>
      </c>
      <c r="G8662" s="4">
        <f t="shared" si="679"/>
        <v>1.4489999999999981</v>
      </c>
      <c r="H8662" s="7">
        <f t="shared" si="680"/>
        <v>2.0996009999999945</v>
      </c>
      <c r="I8662" s="7"/>
      <c r="J8662">
        <v>10926.5</v>
      </c>
      <c r="K8662" s="8">
        <f t="shared" si="676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677"/>
        <v>81.682000000000002</v>
      </c>
      <c r="E8663" s="8">
        <f>K8692/1000</f>
        <v>84.013899999999992</v>
      </c>
      <c r="F8663" s="4">
        <f t="shared" si="678"/>
        <v>2.3318999999999903</v>
      </c>
      <c r="G8663" s="4">
        <f t="shared" si="679"/>
        <v>2.3318999999999903</v>
      </c>
      <c r="H8663" s="7">
        <f t="shared" si="680"/>
        <v>5.4377576099999549</v>
      </c>
      <c r="I8663" s="7"/>
      <c r="J8663">
        <v>114995</v>
      </c>
      <c r="K8663" s="8">
        <f t="shared" si="676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677"/>
        <v>32.39</v>
      </c>
      <c r="E8664" s="8">
        <f>K8693/1000</f>
        <v>33.697499999999998</v>
      </c>
      <c r="F8664" s="4">
        <f t="shared" si="678"/>
        <v>1.3074999999999974</v>
      </c>
      <c r="G8664" s="4">
        <f t="shared" si="679"/>
        <v>1.3074999999999974</v>
      </c>
      <c r="H8664" s="7">
        <f t="shared" si="680"/>
        <v>1.7095562499999932</v>
      </c>
      <c r="I8664" s="7"/>
      <c r="J8664">
        <v>114103</v>
      </c>
      <c r="K8664" s="8">
        <f t="shared" si="676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677"/>
        <v>-0.92471500000000006</v>
      </c>
      <c r="E8665" s="8">
        <f>K8694/1000</f>
        <v>-0.92471500000000006</v>
      </c>
      <c r="F8665" s="4">
        <f t="shared" si="678"/>
        <v>0</v>
      </c>
      <c r="G8665" s="4">
        <f t="shared" si="679"/>
        <v>0</v>
      </c>
      <c r="H8665" s="7">
        <f t="shared" si="680"/>
        <v>0</v>
      </c>
      <c r="I8665" s="7"/>
      <c r="J8665">
        <v>114333</v>
      </c>
      <c r="K8665" s="8">
        <f t="shared" si="676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677"/>
        <v>-0.61187499999999995</v>
      </c>
      <c r="E8666" s="8">
        <f>K8695/1000</f>
        <v>-0.61187499999999995</v>
      </c>
      <c r="F8666" s="4">
        <f t="shared" si="678"/>
        <v>0</v>
      </c>
      <c r="G8666" s="4">
        <f t="shared" si="679"/>
        <v>0</v>
      </c>
      <c r="H8666" s="7">
        <f t="shared" si="680"/>
        <v>0</v>
      </c>
      <c r="I8666" s="7"/>
      <c r="J8666">
        <v>114233</v>
      </c>
      <c r="K8666" s="8">
        <f t="shared" si="676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677"/>
        <v>-0.61187499999999995</v>
      </c>
      <c r="E8667" s="8">
        <f>K8696/1000</f>
        <v>-0.61187499999999995</v>
      </c>
      <c r="F8667" s="4">
        <f t="shared" si="678"/>
        <v>0</v>
      </c>
      <c r="G8667" s="4">
        <f t="shared" si="679"/>
        <v>0</v>
      </c>
      <c r="H8667" s="7">
        <f t="shared" si="680"/>
        <v>0</v>
      </c>
      <c r="I8667" s="7"/>
      <c r="J8667">
        <v>113725</v>
      </c>
      <c r="K8667" s="8">
        <f t="shared" si="676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677"/>
        <v>-0.61187499999999995</v>
      </c>
      <c r="E8668" s="8">
        <f>K8697/1000</f>
        <v>-0.61187499999999995</v>
      </c>
      <c r="F8668" s="4">
        <f t="shared" si="678"/>
        <v>0</v>
      </c>
      <c r="G8668" s="4">
        <f t="shared" si="679"/>
        <v>0</v>
      </c>
      <c r="H8668" s="7">
        <f t="shared" si="680"/>
        <v>0</v>
      </c>
      <c r="I8668" s="7"/>
      <c r="J8668">
        <v>95986.5</v>
      </c>
      <c r="K8668" s="8">
        <f t="shared" si="676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677"/>
        <v>-0.61187499999999995</v>
      </c>
      <c r="E8669" s="8">
        <f>K8698/1000</f>
        <v>-0.61187499999999995</v>
      </c>
      <c r="F8669" s="4">
        <f t="shared" si="678"/>
        <v>0</v>
      </c>
      <c r="G8669" s="4">
        <f t="shared" si="679"/>
        <v>0</v>
      </c>
      <c r="H8669" s="7">
        <f t="shared" si="680"/>
        <v>0</v>
      </c>
      <c r="I8669" s="7"/>
      <c r="J8669">
        <v>42456.1</v>
      </c>
      <c r="K8669" s="8">
        <f t="shared" si="676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677"/>
        <v>-0.61187499999999995</v>
      </c>
      <c r="E8670" s="8">
        <f>K8699/1000</f>
        <v>-0.61187499999999995</v>
      </c>
      <c r="F8670" s="4">
        <f t="shared" si="678"/>
        <v>0</v>
      </c>
      <c r="G8670" s="4">
        <f t="shared" si="679"/>
        <v>0</v>
      </c>
      <c r="H8670" s="7">
        <f t="shared" si="680"/>
        <v>0</v>
      </c>
      <c r="I8670" s="7"/>
      <c r="J8670">
        <v>-924.71500000000003</v>
      </c>
      <c r="K8670" s="8">
        <f t="shared" si="676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677"/>
        <v>-0.61187499999999995</v>
      </c>
      <c r="E8671" s="8">
        <f>K8700/1000</f>
        <v>-0.61187499999999995</v>
      </c>
      <c r="F8671" s="4">
        <f t="shared" si="678"/>
        <v>0</v>
      </c>
      <c r="G8671" s="4">
        <f t="shared" si="679"/>
        <v>0</v>
      </c>
      <c r="H8671" s="7">
        <f t="shared" si="680"/>
        <v>0</v>
      </c>
      <c r="I8671" s="7"/>
      <c r="J8671">
        <v>-611.875</v>
      </c>
      <c r="K8671" s="8">
        <f t="shared" si="676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677"/>
        <v>-0.61187499999999995</v>
      </c>
      <c r="E8672" s="8">
        <f>K8701/1000</f>
        <v>-0.61187499999999995</v>
      </c>
      <c r="F8672" s="4">
        <f t="shared" si="678"/>
        <v>0</v>
      </c>
      <c r="G8672" s="4">
        <f t="shared" si="679"/>
        <v>0</v>
      </c>
      <c r="H8672" s="7">
        <f t="shared" si="680"/>
        <v>0</v>
      </c>
      <c r="I8672" s="7"/>
      <c r="J8672">
        <v>-611.875</v>
      </c>
      <c r="K8672" s="8">
        <f t="shared" si="676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677"/>
        <v>-0.61187499999999995</v>
      </c>
      <c r="E8673" s="8">
        <f>K8702/1000</f>
        <v>-0.61187499999999995</v>
      </c>
      <c r="F8673" s="4">
        <f t="shared" si="678"/>
        <v>0</v>
      </c>
      <c r="G8673" s="4">
        <f t="shared" si="679"/>
        <v>0</v>
      </c>
      <c r="H8673" s="7">
        <f t="shared" si="680"/>
        <v>0</v>
      </c>
      <c r="I8673" s="7"/>
      <c r="J8673">
        <v>-611.875</v>
      </c>
      <c r="K8673" s="8">
        <f t="shared" si="676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677"/>
        <v>-0.61187499999999995</v>
      </c>
      <c r="E8674" s="8">
        <f>K8703/1000</f>
        <v>-0.61187499999999995</v>
      </c>
      <c r="F8674" s="4">
        <f t="shared" si="678"/>
        <v>0</v>
      </c>
      <c r="G8674" s="4">
        <f t="shared" si="679"/>
        <v>0</v>
      </c>
      <c r="H8674" s="7">
        <f t="shared" si="680"/>
        <v>0</v>
      </c>
      <c r="I8674" s="7"/>
      <c r="J8674">
        <v>-611.875</v>
      </c>
      <c r="K8674" s="8">
        <f t="shared" si="676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677"/>
        <v>-0.61187499999999995</v>
      </c>
      <c r="E8675" s="8">
        <f>K8704/1000</f>
        <v>-0.61187499999999995</v>
      </c>
      <c r="F8675" s="4">
        <f t="shared" si="678"/>
        <v>0</v>
      </c>
      <c r="G8675" s="4">
        <f t="shared" si="679"/>
        <v>0</v>
      </c>
      <c r="H8675" s="7">
        <f t="shared" si="680"/>
        <v>0</v>
      </c>
      <c r="I8675" s="7"/>
      <c r="J8675">
        <v>-611.875</v>
      </c>
      <c r="K8675" s="8">
        <f t="shared" si="676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677"/>
        <v>-0.61187499999999995</v>
      </c>
      <c r="E8676" s="8">
        <f>K8705/1000</f>
        <v>-0.61187499999999995</v>
      </c>
      <c r="F8676" s="4">
        <f t="shared" si="678"/>
        <v>0</v>
      </c>
      <c r="G8676" s="4">
        <f t="shared" si="679"/>
        <v>0</v>
      </c>
      <c r="H8676" s="7">
        <f t="shared" si="680"/>
        <v>0</v>
      </c>
      <c r="I8676" s="7"/>
      <c r="J8676">
        <v>-611.875</v>
      </c>
      <c r="K8676" s="8">
        <f t="shared" si="676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677"/>
        <v>-0.61187499999999995</v>
      </c>
      <c r="E8677" s="8">
        <f>K8706/1000</f>
        <v>-0.61187499999999995</v>
      </c>
      <c r="F8677" s="4">
        <f t="shared" si="678"/>
        <v>0</v>
      </c>
      <c r="G8677" s="4">
        <f t="shared" si="679"/>
        <v>0</v>
      </c>
      <c r="H8677" s="7">
        <f t="shared" si="680"/>
        <v>0</v>
      </c>
      <c r="I8677" s="7"/>
      <c r="J8677">
        <v>-611.875</v>
      </c>
      <c r="K8677" s="8">
        <f t="shared" si="676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677"/>
        <v>-0.61187499999999995</v>
      </c>
      <c r="E8678" s="8">
        <f>K8707/1000</f>
        <v>-0.61187499999999995</v>
      </c>
      <c r="F8678" s="4">
        <f t="shared" si="678"/>
        <v>0</v>
      </c>
      <c r="G8678" s="4">
        <f t="shared" si="679"/>
        <v>0</v>
      </c>
      <c r="H8678" s="7">
        <f t="shared" si="680"/>
        <v>0</v>
      </c>
      <c r="I8678" s="7"/>
      <c r="J8678">
        <v>-611.875</v>
      </c>
      <c r="K8678" s="8">
        <f t="shared" si="676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677"/>
        <v>-1.0669200000000001</v>
      </c>
      <c r="E8679" s="8">
        <f>K8708/1000</f>
        <v>-1.0669200000000001</v>
      </c>
      <c r="F8679" s="4">
        <f t="shared" si="678"/>
        <v>0</v>
      </c>
      <c r="G8679" s="4">
        <f t="shared" si="679"/>
        <v>0</v>
      </c>
      <c r="H8679" s="7">
        <f t="shared" si="680"/>
        <v>0</v>
      </c>
      <c r="I8679" s="7"/>
      <c r="J8679">
        <v>-611.875</v>
      </c>
      <c r="K8679" s="8">
        <f t="shared" si="676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677"/>
        <v>-1.0669200000000001</v>
      </c>
      <c r="E8680" s="8">
        <f>K8709/1000</f>
        <v>-1.0669200000000001</v>
      </c>
      <c r="F8680" s="4">
        <f t="shared" si="678"/>
        <v>0</v>
      </c>
      <c r="G8680" s="4">
        <f t="shared" si="679"/>
        <v>0</v>
      </c>
      <c r="H8680" s="7">
        <f t="shared" si="680"/>
        <v>0</v>
      </c>
      <c r="I8680" s="7"/>
      <c r="J8680">
        <v>-611.875</v>
      </c>
      <c r="K8680" s="8">
        <f t="shared" si="676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677"/>
        <v>-1.0669200000000001</v>
      </c>
      <c r="E8681" s="8">
        <f>K8710/1000</f>
        <v>-1.0669200000000001</v>
      </c>
      <c r="F8681" s="4">
        <f t="shared" si="678"/>
        <v>0</v>
      </c>
      <c r="G8681" s="4">
        <f t="shared" si="679"/>
        <v>0</v>
      </c>
      <c r="H8681" s="7">
        <f t="shared" si="680"/>
        <v>0</v>
      </c>
      <c r="I8681" s="7"/>
      <c r="J8681">
        <v>-611.875</v>
      </c>
      <c r="K8681" s="8">
        <f t="shared" si="676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677"/>
        <v>-0.92471500000000006</v>
      </c>
      <c r="E8682" s="8">
        <f>K8711/1000</f>
        <v>-0.92471500000000006</v>
      </c>
      <c r="F8682" s="4">
        <f t="shared" si="678"/>
        <v>0</v>
      </c>
      <c r="G8682" s="4">
        <f t="shared" si="679"/>
        <v>0</v>
      </c>
      <c r="H8682" s="7">
        <f t="shared" si="680"/>
        <v>0</v>
      </c>
      <c r="I8682" s="7"/>
      <c r="J8682">
        <v>-611.875</v>
      </c>
      <c r="K8682" s="8">
        <f t="shared" si="676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677"/>
        <v>-0.92471500000000006</v>
      </c>
      <c r="E8683" s="8">
        <f>K8712/1000</f>
        <v>-0.92471500000000006</v>
      </c>
      <c r="F8683" s="4">
        <f t="shared" si="678"/>
        <v>0</v>
      </c>
      <c r="G8683" s="4">
        <f t="shared" si="679"/>
        <v>0</v>
      </c>
      <c r="H8683" s="7">
        <f t="shared" si="680"/>
        <v>0</v>
      </c>
      <c r="I8683" s="7"/>
      <c r="J8683">
        <v>-611.875</v>
      </c>
      <c r="K8683" s="8">
        <f t="shared" si="676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677"/>
        <v>-0.92471500000000006</v>
      </c>
      <c r="E8684" s="8">
        <f>K8713/1000</f>
        <v>-0.92471500000000006</v>
      </c>
      <c r="F8684" s="4">
        <f t="shared" si="678"/>
        <v>0</v>
      </c>
      <c r="G8684" s="4">
        <f t="shared" si="679"/>
        <v>0</v>
      </c>
      <c r="H8684" s="7">
        <f t="shared" si="680"/>
        <v>0</v>
      </c>
      <c r="I8684" s="7"/>
      <c r="J8684">
        <v>-1066.92</v>
      </c>
      <c r="K8684" s="8">
        <f t="shared" ref="K8684:K8747" si="681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677"/>
        <v>-0.92471500000000006</v>
      </c>
      <c r="E8685" s="8">
        <f>K8714/1000</f>
        <v>-0.92471500000000006</v>
      </c>
      <c r="F8685" s="4">
        <f t="shared" si="678"/>
        <v>0</v>
      </c>
      <c r="G8685" s="4">
        <f t="shared" si="679"/>
        <v>0</v>
      </c>
      <c r="H8685" s="7">
        <f t="shared" si="680"/>
        <v>0</v>
      </c>
      <c r="I8685" s="7"/>
      <c r="J8685">
        <v>-1066.92</v>
      </c>
      <c r="K8685" s="8">
        <f t="shared" si="681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677"/>
        <v>-0.92471500000000006</v>
      </c>
      <c r="E8686" s="8">
        <f>K8715/1000</f>
        <v>-0.92471500000000006</v>
      </c>
      <c r="F8686" s="4">
        <f t="shared" si="678"/>
        <v>0</v>
      </c>
      <c r="G8686" s="4">
        <f t="shared" si="679"/>
        <v>0</v>
      </c>
      <c r="H8686" s="7">
        <f t="shared" si="680"/>
        <v>0</v>
      </c>
      <c r="I8686" s="7"/>
      <c r="J8686">
        <v>-1546.14</v>
      </c>
      <c r="K8686" s="8">
        <f t="shared" si="681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677"/>
        <v>-0.92471500000000006</v>
      </c>
      <c r="E8687" s="8">
        <f>K8716/1000</f>
        <v>-0.92471500000000006</v>
      </c>
      <c r="F8687" s="4">
        <f t="shared" si="678"/>
        <v>0</v>
      </c>
      <c r="G8687" s="4">
        <f t="shared" si="679"/>
        <v>0</v>
      </c>
      <c r="H8687" s="7">
        <f t="shared" si="680"/>
        <v>0</v>
      </c>
      <c r="I8687" s="7"/>
      <c r="J8687">
        <v>15899.9</v>
      </c>
      <c r="K8687" s="8">
        <f t="shared" si="681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677"/>
        <v>-0.92471500000000006</v>
      </c>
      <c r="E8688" s="8">
        <f>K8717/1000</f>
        <v>-0.92471500000000006</v>
      </c>
      <c r="F8688" s="4">
        <f t="shared" si="678"/>
        <v>0</v>
      </c>
      <c r="G8688" s="4">
        <f t="shared" si="679"/>
        <v>0</v>
      </c>
      <c r="H8688" s="7">
        <f t="shared" si="680"/>
        <v>0</v>
      </c>
      <c r="I8688" s="7"/>
      <c r="J8688">
        <v>99773.6</v>
      </c>
      <c r="K8688" s="8">
        <f t="shared" si="681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677"/>
        <v>-0.92471500000000006</v>
      </c>
      <c r="E8689" s="8">
        <f>K8718/1000</f>
        <v>-0.92471500000000006</v>
      </c>
      <c r="F8689" s="4">
        <f t="shared" si="678"/>
        <v>0</v>
      </c>
      <c r="G8689" s="4">
        <f t="shared" si="679"/>
        <v>0</v>
      </c>
      <c r="H8689" s="7">
        <f t="shared" si="680"/>
        <v>0</v>
      </c>
      <c r="I8689" s="7"/>
      <c r="J8689">
        <v>103889</v>
      </c>
      <c r="K8689" s="8">
        <f t="shared" si="681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677"/>
        <v>-0.61187499999999995</v>
      </c>
      <c r="E8690" s="8">
        <f>K8719/1000</f>
        <v>-0.61187499999999995</v>
      </c>
      <c r="F8690" s="4">
        <f t="shared" si="678"/>
        <v>0</v>
      </c>
      <c r="G8690" s="4">
        <f t="shared" si="679"/>
        <v>0</v>
      </c>
      <c r="H8690" s="7">
        <f t="shared" si="680"/>
        <v>0</v>
      </c>
      <c r="I8690" s="7"/>
      <c r="J8690">
        <v>113737</v>
      </c>
      <c r="K8690" s="8">
        <f t="shared" si="681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677"/>
        <v>-0.61187499999999995</v>
      </c>
      <c r="E8691" s="8">
        <f>K8720/1000</f>
        <v>-0.61187499999999995</v>
      </c>
      <c r="F8691" s="4">
        <f t="shared" si="678"/>
        <v>0</v>
      </c>
      <c r="G8691" s="4">
        <f t="shared" si="679"/>
        <v>0</v>
      </c>
      <c r="H8691" s="7">
        <f t="shared" si="680"/>
        <v>0</v>
      </c>
      <c r="I8691" s="7"/>
      <c r="J8691">
        <v>109033</v>
      </c>
      <c r="K8691" s="8">
        <f t="shared" si="681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677"/>
        <v>-0.61187499999999995</v>
      </c>
      <c r="E8692" s="8">
        <f>K8721/1000</f>
        <v>-0.61187499999999995</v>
      </c>
      <c r="F8692" s="4">
        <f t="shared" si="678"/>
        <v>0</v>
      </c>
      <c r="G8692" s="4">
        <f t="shared" si="679"/>
        <v>0</v>
      </c>
      <c r="H8692" s="7">
        <f t="shared" si="680"/>
        <v>0</v>
      </c>
      <c r="I8692" s="7"/>
      <c r="J8692">
        <v>84013.9</v>
      </c>
      <c r="K8692" s="8">
        <f t="shared" si="681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677"/>
        <v>-0.61187499999999995</v>
      </c>
      <c r="E8693" s="8">
        <f>K8722/1000</f>
        <v>-0.61187499999999995</v>
      </c>
      <c r="F8693" s="4">
        <f t="shared" si="678"/>
        <v>0</v>
      </c>
      <c r="G8693" s="4">
        <f t="shared" si="679"/>
        <v>0</v>
      </c>
      <c r="H8693" s="7">
        <f t="shared" si="680"/>
        <v>0</v>
      </c>
      <c r="I8693" s="7"/>
      <c r="J8693">
        <v>33697.5</v>
      </c>
      <c r="K8693" s="8">
        <f t="shared" si="681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677"/>
        <v>-0.61187499999999995</v>
      </c>
      <c r="E8694" s="8">
        <f>K8723/1000</f>
        <v>-0.61187499999999995</v>
      </c>
      <c r="F8694" s="4">
        <f t="shared" si="678"/>
        <v>0</v>
      </c>
      <c r="G8694" s="4">
        <f t="shared" si="679"/>
        <v>0</v>
      </c>
      <c r="H8694" s="7">
        <f t="shared" si="680"/>
        <v>0</v>
      </c>
      <c r="I8694" s="7"/>
      <c r="J8694">
        <v>-924.71500000000003</v>
      </c>
      <c r="K8694" s="8">
        <f t="shared" si="681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677"/>
        <v>-0.61187499999999995</v>
      </c>
      <c r="E8695" s="8">
        <f>K8724/1000</f>
        <v>-0.61187499999999995</v>
      </c>
      <c r="F8695" s="4">
        <f t="shared" si="678"/>
        <v>0</v>
      </c>
      <c r="G8695" s="4">
        <f t="shared" si="679"/>
        <v>0</v>
      </c>
      <c r="H8695" s="7">
        <f t="shared" si="680"/>
        <v>0</v>
      </c>
      <c r="I8695" s="7"/>
      <c r="J8695">
        <v>-611.875</v>
      </c>
      <c r="K8695" s="8">
        <f t="shared" si="681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677"/>
        <v>-0.61187499999999995</v>
      </c>
      <c r="E8696" s="8">
        <f>K8725/1000</f>
        <v>-0.61187499999999995</v>
      </c>
      <c r="F8696" s="4">
        <f t="shared" si="678"/>
        <v>0</v>
      </c>
      <c r="G8696" s="4">
        <f t="shared" si="679"/>
        <v>0</v>
      </c>
      <c r="H8696" s="7">
        <f t="shared" si="680"/>
        <v>0</v>
      </c>
      <c r="I8696" s="7"/>
      <c r="J8696">
        <v>-611.875</v>
      </c>
      <c r="K8696" s="8">
        <f t="shared" si="681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677"/>
        <v>-0.61187499999999995</v>
      </c>
      <c r="E8697" s="8">
        <f>K8726/1000</f>
        <v>-0.61187499999999995</v>
      </c>
      <c r="F8697" s="4">
        <f t="shared" si="678"/>
        <v>0</v>
      </c>
      <c r="G8697" s="4">
        <f t="shared" si="679"/>
        <v>0</v>
      </c>
      <c r="H8697" s="7">
        <f t="shared" si="680"/>
        <v>0</v>
      </c>
      <c r="I8697" s="7"/>
      <c r="J8697">
        <v>-611.875</v>
      </c>
      <c r="K8697" s="8">
        <f t="shared" si="681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677"/>
        <v>-0.61187499999999995</v>
      </c>
      <c r="E8698" s="8">
        <f>K8727/1000</f>
        <v>-0.61187499999999995</v>
      </c>
      <c r="F8698" s="4">
        <f t="shared" si="678"/>
        <v>0</v>
      </c>
      <c r="G8698" s="4">
        <f t="shared" si="679"/>
        <v>0</v>
      </c>
      <c r="H8698" s="7">
        <f t="shared" si="680"/>
        <v>0</v>
      </c>
      <c r="I8698" s="7"/>
      <c r="J8698">
        <v>-611.875</v>
      </c>
      <c r="K8698" s="8">
        <f t="shared" si="681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677"/>
        <v>-0.61187499999999995</v>
      </c>
      <c r="E8699" s="8">
        <f>K8728/1000</f>
        <v>-0.61187499999999995</v>
      </c>
      <c r="F8699" s="4">
        <f t="shared" si="678"/>
        <v>0</v>
      </c>
      <c r="G8699" s="4">
        <f t="shared" si="679"/>
        <v>0</v>
      </c>
      <c r="H8699" s="7">
        <f t="shared" si="680"/>
        <v>0</v>
      </c>
      <c r="I8699" s="7"/>
      <c r="J8699">
        <v>-611.875</v>
      </c>
      <c r="K8699" s="8">
        <f t="shared" si="681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677"/>
        <v>-0.61187499999999995</v>
      </c>
      <c r="E8700" s="8">
        <f>K8729/1000</f>
        <v>-0.61187499999999995</v>
      </c>
      <c r="F8700" s="4">
        <f t="shared" si="678"/>
        <v>0</v>
      </c>
      <c r="G8700" s="4">
        <f t="shared" si="679"/>
        <v>0</v>
      </c>
      <c r="H8700" s="7">
        <f t="shared" si="680"/>
        <v>0</v>
      </c>
      <c r="I8700" s="7"/>
      <c r="J8700">
        <v>-611.875</v>
      </c>
      <c r="K8700" s="8">
        <f t="shared" si="681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677"/>
        <v>-0.61187499999999995</v>
      </c>
      <c r="E8701" s="8">
        <f>K8730/1000</f>
        <v>-0.61187499999999995</v>
      </c>
      <c r="F8701" s="4">
        <f t="shared" si="678"/>
        <v>0</v>
      </c>
      <c r="G8701" s="4">
        <f t="shared" si="679"/>
        <v>0</v>
      </c>
      <c r="H8701" s="7">
        <f t="shared" si="680"/>
        <v>0</v>
      </c>
      <c r="I8701" s="7"/>
      <c r="J8701">
        <v>-611.875</v>
      </c>
      <c r="K8701" s="8">
        <f t="shared" si="681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677"/>
        <v>-0.61187499999999995</v>
      </c>
      <c r="E8702" s="8">
        <f>K8731/1000</f>
        <v>-0.61187499999999995</v>
      </c>
      <c r="F8702" s="4">
        <f t="shared" si="678"/>
        <v>0</v>
      </c>
      <c r="G8702" s="4">
        <f t="shared" si="679"/>
        <v>0</v>
      </c>
      <c r="H8702" s="7">
        <f t="shared" si="680"/>
        <v>0</v>
      </c>
      <c r="I8702" s="7"/>
      <c r="J8702">
        <v>-611.875</v>
      </c>
      <c r="K8702" s="8">
        <f t="shared" si="681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677"/>
        <v>-1.0669200000000001</v>
      </c>
      <c r="E8703" s="8">
        <f>K8732/1000</f>
        <v>-1.0669200000000001</v>
      </c>
      <c r="F8703" s="4">
        <f t="shared" si="678"/>
        <v>0</v>
      </c>
      <c r="G8703" s="4">
        <f t="shared" si="679"/>
        <v>0</v>
      </c>
      <c r="H8703" s="7">
        <f t="shared" si="680"/>
        <v>0</v>
      </c>
      <c r="I8703" s="7"/>
      <c r="J8703">
        <v>-611.875</v>
      </c>
      <c r="K8703" s="8">
        <f t="shared" si="681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677"/>
        <v>-1.0669200000000001</v>
      </c>
      <c r="E8704" s="8">
        <f>K8733/1000</f>
        <v>-1.0669200000000001</v>
      </c>
      <c r="F8704" s="4">
        <f t="shared" si="678"/>
        <v>0</v>
      </c>
      <c r="G8704" s="4">
        <f t="shared" si="679"/>
        <v>0</v>
      </c>
      <c r="H8704" s="7">
        <f t="shared" si="680"/>
        <v>0</v>
      </c>
      <c r="I8704" s="7"/>
      <c r="J8704">
        <v>-611.875</v>
      </c>
      <c r="K8704" s="8">
        <f t="shared" si="681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677"/>
        <v>-1.0669200000000001</v>
      </c>
      <c r="E8705" s="8">
        <f>K8734/1000</f>
        <v>-1.0669200000000001</v>
      </c>
      <c r="F8705" s="4">
        <f t="shared" si="678"/>
        <v>0</v>
      </c>
      <c r="G8705" s="4">
        <f t="shared" si="679"/>
        <v>0</v>
      </c>
      <c r="H8705" s="7">
        <f t="shared" si="680"/>
        <v>0</v>
      </c>
      <c r="I8705" s="7"/>
      <c r="J8705">
        <v>-611.875</v>
      </c>
      <c r="K8705" s="8">
        <f t="shared" si="681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677"/>
        <v>-0.92471500000000006</v>
      </c>
      <c r="E8706" s="8">
        <f>K8735/1000</f>
        <v>-0.92471500000000006</v>
      </c>
      <c r="F8706" s="4">
        <f t="shared" si="678"/>
        <v>0</v>
      </c>
      <c r="G8706" s="4">
        <f t="shared" si="679"/>
        <v>0</v>
      </c>
      <c r="H8706" s="7">
        <f t="shared" si="680"/>
        <v>0</v>
      </c>
      <c r="I8706" s="7"/>
      <c r="J8706">
        <v>-611.875</v>
      </c>
      <c r="K8706" s="8">
        <f t="shared" si="681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677"/>
        <v>-0.92471500000000006</v>
      </c>
      <c r="E8707" s="8">
        <f>K8736/1000</f>
        <v>-0.92471500000000006</v>
      </c>
      <c r="F8707" s="4">
        <f t="shared" si="678"/>
        <v>0</v>
      </c>
      <c r="G8707" s="4">
        <f t="shared" si="679"/>
        <v>0</v>
      </c>
      <c r="H8707" s="7">
        <f t="shared" si="680"/>
        <v>0</v>
      </c>
      <c r="I8707" s="7"/>
      <c r="J8707">
        <v>-611.875</v>
      </c>
      <c r="K8707" s="8">
        <f t="shared" si="681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677"/>
        <v>-0.92471500000000006</v>
      </c>
      <c r="E8708" s="8">
        <f>K8737/1000</f>
        <v>-0.92471500000000006</v>
      </c>
      <c r="F8708" s="4">
        <f t="shared" si="678"/>
        <v>0</v>
      </c>
      <c r="G8708" s="4">
        <f t="shared" si="679"/>
        <v>0</v>
      </c>
      <c r="H8708" s="7">
        <f t="shared" si="680"/>
        <v>0</v>
      </c>
      <c r="I8708" s="7"/>
      <c r="J8708">
        <v>-1066.92</v>
      </c>
      <c r="K8708" s="8">
        <f t="shared" si="681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677"/>
        <v>-0.92471500000000006</v>
      </c>
      <c r="E8709" s="8">
        <f>K8738/1000</f>
        <v>-0.92471500000000006</v>
      </c>
      <c r="F8709" s="4">
        <f t="shared" si="678"/>
        <v>0</v>
      </c>
      <c r="G8709" s="4">
        <f t="shared" si="679"/>
        <v>0</v>
      </c>
      <c r="H8709" s="7">
        <f t="shared" si="680"/>
        <v>0</v>
      </c>
      <c r="I8709" s="7"/>
      <c r="J8709">
        <v>-1066.92</v>
      </c>
      <c r="K8709" s="8">
        <f t="shared" si="681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677"/>
        <v>-0.92471500000000006</v>
      </c>
      <c r="E8710" s="8">
        <f>K8739/1000</f>
        <v>-0.92471500000000006</v>
      </c>
      <c r="F8710" s="4">
        <f t="shared" si="678"/>
        <v>0</v>
      </c>
      <c r="G8710" s="4">
        <f t="shared" si="679"/>
        <v>0</v>
      </c>
      <c r="H8710" s="7">
        <f t="shared" si="680"/>
        <v>0</v>
      </c>
      <c r="I8710" s="7"/>
      <c r="J8710">
        <v>-1066.92</v>
      </c>
      <c r="K8710" s="8">
        <f t="shared" si="681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677"/>
        <v>-0.92471500000000006</v>
      </c>
      <c r="E8711" s="8">
        <f>K8740/1000</f>
        <v>-0.92471500000000006</v>
      </c>
      <c r="F8711" s="4">
        <f t="shared" si="678"/>
        <v>0</v>
      </c>
      <c r="G8711" s="4">
        <f t="shared" si="679"/>
        <v>0</v>
      </c>
      <c r="H8711" s="7">
        <f t="shared" si="680"/>
        <v>0</v>
      </c>
      <c r="I8711" s="7"/>
      <c r="J8711">
        <v>-924.71500000000003</v>
      </c>
      <c r="K8711" s="8">
        <f t="shared" si="681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677"/>
        <v>-0.92471500000000006</v>
      </c>
      <c r="E8712" s="8">
        <f>K8741/1000</f>
        <v>-0.92471500000000006</v>
      </c>
      <c r="F8712" s="4">
        <f t="shared" si="678"/>
        <v>0</v>
      </c>
      <c r="G8712" s="4">
        <f t="shared" si="679"/>
        <v>0</v>
      </c>
      <c r="H8712" s="7">
        <f t="shared" si="680"/>
        <v>0</v>
      </c>
      <c r="I8712" s="7"/>
      <c r="J8712">
        <v>-924.71500000000003</v>
      </c>
      <c r="K8712" s="8">
        <f t="shared" si="681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682">C8713/1000</f>
        <v>-0.92471500000000006</v>
      </c>
      <c r="E8713" s="8">
        <f>K8742/1000</f>
        <v>-0.92471500000000006</v>
      </c>
      <c r="F8713" s="4">
        <f t="shared" ref="F8713:F8768" si="683">(E8713- D8713)</f>
        <v>0</v>
      </c>
      <c r="G8713" s="4">
        <f t="shared" ref="G8713:G8768" si="684">ABS(F8713)</f>
        <v>0</v>
      </c>
      <c r="H8713" s="7">
        <f t="shared" ref="H8713:H8768" si="685">(G8713^2)</f>
        <v>0</v>
      </c>
      <c r="I8713" s="7"/>
      <c r="J8713">
        <v>-924.71500000000003</v>
      </c>
      <c r="K8713" s="8">
        <f t="shared" si="681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682"/>
        <v>-0.61187499999999995</v>
      </c>
      <c r="E8714" s="8">
        <f>K8743/1000</f>
        <v>-0.61187499999999995</v>
      </c>
      <c r="F8714" s="4">
        <f t="shared" si="683"/>
        <v>0</v>
      </c>
      <c r="G8714" s="4">
        <f t="shared" si="684"/>
        <v>0</v>
      </c>
      <c r="H8714" s="7">
        <f t="shared" si="685"/>
        <v>0</v>
      </c>
      <c r="I8714" s="7"/>
      <c r="J8714">
        <v>-924.71500000000003</v>
      </c>
      <c r="K8714" s="8">
        <f t="shared" si="681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682"/>
        <v>-0.61187499999999995</v>
      </c>
      <c r="E8715" s="8">
        <f>K8744/1000</f>
        <v>-0.61187499999999995</v>
      </c>
      <c r="F8715" s="4">
        <f t="shared" si="683"/>
        <v>0</v>
      </c>
      <c r="G8715" s="4">
        <f t="shared" si="684"/>
        <v>0</v>
      </c>
      <c r="H8715" s="7">
        <f t="shared" si="685"/>
        <v>0</v>
      </c>
      <c r="I8715" s="7"/>
      <c r="J8715">
        <v>-924.71500000000003</v>
      </c>
      <c r="K8715" s="8">
        <f t="shared" si="681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682"/>
        <v>-0.61187499999999995</v>
      </c>
      <c r="E8716" s="8">
        <f>K8745/1000</f>
        <v>-0.61187499999999995</v>
      </c>
      <c r="F8716" s="4">
        <f t="shared" si="683"/>
        <v>0</v>
      </c>
      <c r="G8716" s="4">
        <f t="shared" si="684"/>
        <v>0</v>
      </c>
      <c r="H8716" s="7">
        <f t="shared" si="685"/>
        <v>0</v>
      </c>
      <c r="I8716" s="7"/>
      <c r="J8716">
        <v>-924.71500000000003</v>
      </c>
      <c r="K8716" s="8">
        <f t="shared" si="681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682"/>
        <v>-0.61187499999999995</v>
      </c>
      <c r="E8717" s="8">
        <f>K8746/1000</f>
        <v>-0.61187499999999995</v>
      </c>
      <c r="F8717" s="4">
        <f t="shared" si="683"/>
        <v>0</v>
      </c>
      <c r="G8717" s="4">
        <f t="shared" si="684"/>
        <v>0</v>
      </c>
      <c r="H8717" s="7">
        <f t="shared" si="685"/>
        <v>0</v>
      </c>
      <c r="I8717" s="7"/>
      <c r="J8717">
        <v>-924.71500000000003</v>
      </c>
      <c r="K8717" s="8">
        <f t="shared" si="681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682"/>
        <v>-0.61187499999999995</v>
      </c>
      <c r="E8718" s="8">
        <f>K8747/1000</f>
        <v>-0.61187499999999995</v>
      </c>
      <c r="F8718" s="4">
        <f t="shared" si="683"/>
        <v>0</v>
      </c>
      <c r="G8718" s="4">
        <f t="shared" si="684"/>
        <v>0</v>
      </c>
      <c r="H8718" s="7">
        <f t="shared" si="685"/>
        <v>0</v>
      </c>
      <c r="I8718" s="7"/>
      <c r="J8718">
        <v>-924.71500000000003</v>
      </c>
      <c r="K8718" s="8">
        <f t="shared" si="681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682"/>
        <v>-0.61187499999999995</v>
      </c>
      <c r="E8719" s="8">
        <f>K8748/1000</f>
        <v>-0.61187499999999995</v>
      </c>
      <c r="F8719" s="4">
        <f t="shared" si="683"/>
        <v>0</v>
      </c>
      <c r="G8719" s="4">
        <f t="shared" si="684"/>
        <v>0</v>
      </c>
      <c r="H8719" s="7">
        <f t="shared" si="685"/>
        <v>0</v>
      </c>
      <c r="I8719" s="7"/>
      <c r="J8719">
        <v>-611.875</v>
      </c>
      <c r="K8719" s="8">
        <f t="shared" si="681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682"/>
        <v>-0.61187499999999995</v>
      </c>
      <c r="E8720" s="8">
        <f>K8749/1000</f>
        <v>-0.61187499999999995</v>
      </c>
      <c r="F8720" s="4">
        <f t="shared" si="683"/>
        <v>0</v>
      </c>
      <c r="G8720" s="4">
        <f t="shared" si="684"/>
        <v>0</v>
      </c>
      <c r="H8720" s="7">
        <f t="shared" si="685"/>
        <v>0</v>
      </c>
      <c r="I8720" s="7"/>
      <c r="J8720">
        <v>-611.875</v>
      </c>
      <c r="K8720" s="8">
        <f t="shared" si="681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682"/>
        <v>-0.61187499999999995</v>
      </c>
      <c r="E8721" s="8">
        <f>K8750/1000</f>
        <v>-0.61187499999999995</v>
      </c>
      <c r="F8721" s="4">
        <f t="shared" si="683"/>
        <v>0</v>
      </c>
      <c r="G8721" s="4">
        <f t="shared" si="684"/>
        <v>0</v>
      </c>
      <c r="H8721" s="7">
        <f t="shared" si="685"/>
        <v>0</v>
      </c>
      <c r="I8721" s="7"/>
      <c r="J8721">
        <v>-611.875</v>
      </c>
      <c r="K8721" s="8">
        <f t="shared" si="681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682"/>
        <v>-0.61187499999999995</v>
      </c>
      <c r="E8722" s="8">
        <f>K8751/1000</f>
        <v>-0.61187499999999995</v>
      </c>
      <c r="F8722" s="4">
        <f t="shared" si="683"/>
        <v>0</v>
      </c>
      <c r="G8722" s="4">
        <f t="shared" si="684"/>
        <v>0</v>
      </c>
      <c r="H8722" s="7">
        <f t="shared" si="685"/>
        <v>0</v>
      </c>
      <c r="I8722" s="7"/>
      <c r="J8722">
        <v>-611.875</v>
      </c>
      <c r="K8722" s="8">
        <f t="shared" si="681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682"/>
        <v>-0.61187499999999995</v>
      </c>
      <c r="E8723" s="8">
        <f>K8752/1000</f>
        <v>-0.61187499999999995</v>
      </c>
      <c r="F8723" s="4">
        <f t="shared" si="683"/>
        <v>0</v>
      </c>
      <c r="G8723" s="4">
        <f t="shared" si="684"/>
        <v>0</v>
      </c>
      <c r="H8723" s="7">
        <f t="shared" si="685"/>
        <v>0</v>
      </c>
      <c r="I8723" s="7"/>
      <c r="J8723">
        <v>-611.875</v>
      </c>
      <c r="K8723" s="8">
        <f t="shared" si="681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682"/>
        <v>-0.61187499999999995</v>
      </c>
      <c r="E8724" s="8">
        <f>K8753/1000</f>
        <v>-0.61187499999999995</v>
      </c>
      <c r="F8724" s="4">
        <f t="shared" si="683"/>
        <v>0</v>
      </c>
      <c r="G8724" s="4">
        <f t="shared" si="684"/>
        <v>0</v>
      </c>
      <c r="H8724" s="7">
        <f t="shared" si="685"/>
        <v>0</v>
      </c>
      <c r="I8724" s="7"/>
      <c r="J8724">
        <v>-611.875</v>
      </c>
      <c r="K8724" s="8">
        <f t="shared" si="681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682"/>
        <v>-0.61187499999999995</v>
      </c>
      <c r="E8725" s="8">
        <f>K8754/1000</f>
        <v>-0.61187499999999995</v>
      </c>
      <c r="F8725" s="4">
        <f t="shared" si="683"/>
        <v>0</v>
      </c>
      <c r="G8725" s="4">
        <f t="shared" si="684"/>
        <v>0</v>
      </c>
      <c r="H8725" s="7">
        <f t="shared" si="685"/>
        <v>0</v>
      </c>
      <c r="I8725" s="7"/>
      <c r="J8725">
        <v>-611.875</v>
      </c>
      <c r="K8725" s="8">
        <f t="shared" si="681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682"/>
        <v>-0.61187499999999995</v>
      </c>
      <c r="E8726" s="8">
        <f>K8755/1000</f>
        <v>-0.61187499999999995</v>
      </c>
      <c r="F8726" s="4">
        <f t="shared" si="683"/>
        <v>0</v>
      </c>
      <c r="G8726" s="4">
        <f t="shared" si="684"/>
        <v>0</v>
      </c>
      <c r="H8726" s="7">
        <f t="shared" si="685"/>
        <v>0</v>
      </c>
      <c r="I8726" s="7"/>
      <c r="J8726">
        <v>-611.875</v>
      </c>
      <c r="K8726" s="8">
        <f t="shared" si="681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682"/>
        <v>-1.0669200000000001</v>
      </c>
      <c r="E8727" s="8">
        <f>K8756/1000</f>
        <v>-1.0669200000000001</v>
      </c>
      <c r="F8727" s="4">
        <f t="shared" si="683"/>
        <v>0</v>
      </c>
      <c r="G8727" s="4">
        <f t="shared" si="684"/>
        <v>0</v>
      </c>
      <c r="H8727" s="7">
        <f t="shared" si="685"/>
        <v>0</v>
      </c>
      <c r="I8727" s="7"/>
      <c r="J8727">
        <v>-611.875</v>
      </c>
      <c r="K8727" s="8">
        <f t="shared" si="681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682"/>
        <v>-1.0669200000000001</v>
      </c>
      <c r="E8728" s="8">
        <f>K8757/1000</f>
        <v>-1.0669200000000001</v>
      </c>
      <c r="F8728" s="4">
        <f t="shared" si="683"/>
        <v>0</v>
      </c>
      <c r="G8728" s="4">
        <f t="shared" si="684"/>
        <v>0</v>
      </c>
      <c r="H8728" s="7">
        <f t="shared" si="685"/>
        <v>0</v>
      </c>
      <c r="I8728" s="7"/>
      <c r="J8728">
        <v>-611.875</v>
      </c>
      <c r="K8728" s="8">
        <f t="shared" si="681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682"/>
        <v>23.4147</v>
      </c>
      <c r="E8729" s="8">
        <f>K8758/1000</f>
        <v>22.849700000000002</v>
      </c>
      <c r="F8729" s="4">
        <f t="shared" si="683"/>
        <v>-0.56499999999999773</v>
      </c>
      <c r="G8729" s="4">
        <f t="shared" si="684"/>
        <v>0.56499999999999773</v>
      </c>
      <c r="H8729" s="7">
        <f t="shared" si="685"/>
        <v>0.31922499999999743</v>
      </c>
      <c r="I8729" s="7"/>
      <c r="J8729">
        <v>-611.875</v>
      </c>
      <c r="K8729" s="8">
        <f t="shared" si="681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682"/>
        <v>113.69799999999999</v>
      </c>
      <c r="E8730" s="8">
        <f>K8759/1000</f>
        <v>113.934</v>
      </c>
      <c r="F8730" s="4">
        <f t="shared" si="683"/>
        <v>0.23600000000000421</v>
      </c>
      <c r="G8730" s="4">
        <f t="shared" si="684"/>
        <v>0.23600000000000421</v>
      </c>
      <c r="H8730" s="7">
        <f t="shared" si="685"/>
        <v>5.5696000000001987E-2</v>
      </c>
      <c r="I8730" s="7"/>
      <c r="J8730">
        <v>-611.875</v>
      </c>
      <c r="K8730" s="8">
        <f t="shared" si="681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682"/>
        <v>114.99</v>
      </c>
      <c r="E8731" s="8">
        <f>K8760/1000</f>
        <v>115.16800000000001</v>
      </c>
      <c r="F8731" s="4">
        <f t="shared" si="683"/>
        <v>0.17800000000001148</v>
      </c>
      <c r="G8731" s="4">
        <f t="shared" si="684"/>
        <v>0.17800000000001148</v>
      </c>
      <c r="H8731" s="7">
        <f t="shared" si="685"/>
        <v>3.1684000000004091E-2</v>
      </c>
      <c r="I8731" s="7"/>
      <c r="J8731">
        <v>-611.875</v>
      </c>
      <c r="K8731" s="8">
        <f t="shared" si="681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682"/>
        <v>87.683600000000013</v>
      </c>
      <c r="E8732" s="8">
        <f>K8761/1000</f>
        <v>87.9101</v>
      </c>
      <c r="F8732" s="4">
        <f t="shared" si="683"/>
        <v>0.22649999999998727</v>
      </c>
      <c r="G8732" s="4">
        <f t="shared" si="684"/>
        <v>0.22649999999998727</v>
      </c>
      <c r="H8732" s="7">
        <f t="shared" si="685"/>
        <v>5.1302249999994234E-2</v>
      </c>
      <c r="I8732" s="7"/>
      <c r="J8732">
        <v>-1066.92</v>
      </c>
      <c r="K8732" s="8">
        <f t="shared" si="681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682"/>
        <v>54.464400000000005</v>
      </c>
      <c r="E8733" s="8">
        <f>K8762/1000</f>
        <v>54.962900000000005</v>
      </c>
      <c r="F8733" s="4">
        <f t="shared" si="683"/>
        <v>0.49849999999999994</v>
      </c>
      <c r="G8733" s="4">
        <f t="shared" si="684"/>
        <v>0.49849999999999994</v>
      </c>
      <c r="H8733" s="7">
        <f t="shared" si="685"/>
        <v>0.24850224999999995</v>
      </c>
      <c r="I8733" s="7"/>
      <c r="J8733">
        <v>-1066.92</v>
      </c>
      <c r="K8733" s="8">
        <f t="shared" si="681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682"/>
        <v>54.681899999999999</v>
      </c>
      <c r="E8734" s="8">
        <f>K8763/1000</f>
        <v>55.728199999999994</v>
      </c>
      <c r="F8734" s="4">
        <f t="shared" si="683"/>
        <v>1.0462999999999951</v>
      </c>
      <c r="G8734" s="4">
        <f t="shared" si="684"/>
        <v>1.0462999999999951</v>
      </c>
      <c r="H8734" s="7">
        <f t="shared" si="685"/>
        <v>1.0947436899999898</v>
      </c>
      <c r="I8734" s="7"/>
      <c r="J8734">
        <v>-1066.92</v>
      </c>
      <c r="K8734" s="8">
        <f t="shared" si="681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682"/>
        <v>-0.92471500000000006</v>
      </c>
      <c r="E8735" s="8">
        <f>K8764/1000</f>
        <v>-0.92471500000000006</v>
      </c>
      <c r="F8735" s="4">
        <f t="shared" si="683"/>
        <v>0</v>
      </c>
      <c r="G8735" s="4">
        <f t="shared" si="684"/>
        <v>0</v>
      </c>
      <c r="H8735" s="7">
        <f t="shared" si="685"/>
        <v>0</v>
      </c>
      <c r="I8735" s="7"/>
      <c r="J8735">
        <v>-924.71500000000003</v>
      </c>
      <c r="K8735" s="8">
        <f t="shared" si="681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682"/>
        <v>-0.92471500000000006</v>
      </c>
      <c r="E8736" s="8">
        <f>K8765/1000</f>
        <v>-0.92471500000000006</v>
      </c>
      <c r="F8736" s="4">
        <f t="shared" si="683"/>
        <v>0</v>
      </c>
      <c r="G8736" s="4">
        <f t="shared" si="684"/>
        <v>0</v>
      </c>
      <c r="H8736" s="7">
        <f t="shared" si="685"/>
        <v>0</v>
      </c>
      <c r="I8736" s="7"/>
      <c r="J8736">
        <v>-924.71500000000003</v>
      </c>
      <c r="K8736" s="8">
        <f t="shared" si="681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682"/>
        <v>-0.92471500000000006</v>
      </c>
      <c r="E8737" s="8">
        <f>K8766/1000</f>
        <v>-0.92471500000000006</v>
      </c>
      <c r="F8737" s="4">
        <f t="shared" si="683"/>
        <v>0</v>
      </c>
      <c r="G8737" s="4">
        <f t="shared" si="684"/>
        <v>0</v>
      </c>
      <c r="H8737" s="7">
        <f t="shared" si="685"/>
        <v>0</v>
      </c>
      <c r="I8737" s="7"/>
      <c r="J8737">
        <v>-924.71500000000003</v>
      </c>
      <c r="K8737" s="8">
        <f t="shared" si="681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682"/>
        <v>-0.61187499999999995</v>
      </c>
      <c r="E8738" s="8">
        <f>K8767/1000</f>
        <v>-0.61187499999999995</v>
      </c>
      <c r="F8738" s="4">
        <f t="shared" si="683"/>
        <v>0</v>
      </c>
      <c r="G8738" s="4">
        <f t="shared" si="684"/>
        <v>0</v>
      </c>
      <c r="H8738" s="7">
        <f t="shared" si="685"/>
        <v>0</v>
      </c>
      <c r="I8738" s="7"/>
      <c r="J8738">
        <v>-924.71500000000003</v>
      </c>
      <c r="K8738" s="8">
        <f t="shared" si="681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682"/>
        <v>-0.61187499999999995</v>
      </c>
      <c r="E8739" s="8">
        <f>K8768/1000</f>
        <v>-0.61187499999999995</v>
      </c>
      <c r="F8739" s="4">
        <f t="shared" si="683"/>
        <v>0</v>
      </c>
      <c r="G8739" s="4">
        <f t="shared" si="684"/>
        <v>0</v>
      </c>
      <c r="H8739" s="7">
        <f t="shared" si="685"/>
        <v>0</v>
      </c>
      <c r="I8739" s="7"/>
      <c r="J8739">
        <v>-924.71500000000003</v>
      </c>
      <c r="K8739" s="8">
        <f t="shared" si="681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682"/>
        <v>-0.61187499999999995</v>
      </c>
      <c r="E8740" s="8">
        <f>K8769/1000</f>
        <v>-0.61187499999999995</v>
      </c>
      <c r="F8740" s="4">
        <f t="shared" si="683"/>
        <v>0</v>
      </c>
      <c r="G8740" s="4">
        <f t="shared" si="684"/>
        <v>0</v>
      </c>
      <c r="H8740" s="7">
        <f t="shared" si="685"/>
        <v>0</v>
      </c>
      <c r="I8740" s="7"/>
      <c r="J8740">
        <v>-924.71500000000003</v>
      </c>
      <c r="K8740" s="8">
        <f t="shared" si="681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682"/>
        <v>-0.61187499999999995</v>
      </c>
      <c r="E8741" s="8">
        <f>K8770/1000</f>
        <v>-0.61187499999999995</v>
      </c>
      <c r="F8741" s="4">
        <f t="shared" si="683"/>
        <v>0</v>
      </c>
      <c r="G8741" s="4">
        <f t="shared" si="684"/>
        <v>0</v>
      </c>
      <c r="H8741" s="7">
        <f t="shared" si="685"/>
        <v>0</v>
      </c>
      <c r="I8741" s="7"/>
      <c r="J8741">
        <v>-924.71500000000003</v>
      </c>
      <c r="K8741" s="8">
        <f t="shared" si="681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682"/>
        <v>-0.61187499999999995</v>
      </c>
      <c r="E8742" s="8">
        <f>K8771/1000</f>
        <v>-0.61187499999999995</v>
      </c>
      <c r="F8742" s="4">
        <f t="shared" si="683"/>
        <v>0</v>
      </c>
      <c r="G8742" s="4">
        <f t="shared" si="684"/>
        <v>0</v>
      </c>
      <c r="H8742" s="7">
        <f t="shared" si="685"/>
        <v>0</v>
      </c>
      <c r="I8742" s="7"/>
      <c r="J8742">
        <v>-924.71500000000003</v>
      </c>
      <c r="K8742" s="8">
        <f t="shared" si="681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682"/>
        <v>-0.61187499999999995</v>
      </c>
      <c r="E8743" s="8">
        <f>K8772/1000</f>
        <v>-0.61187499999999995</v>
      </c>
      <c r="F8743" s="4">
        <f t="shared" si="683"/>
        <v>0</v>
      </c>
      <c r="G8743" s="4">
        <f t="shared" si="684"/>
        <v>0</v>
      </c>
      <c r="H8743" s="7">
        <f t="shared" si="685"/>
        <v>0</v>
      </c>
      <c r="I8743" s="7"/>
      <c r="J8743">
        <v>-611.875</v>
      </c>
      <c r="K8743" s="8">
        <f t="shared" si="681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682"/>
        <v>-0.61187499999999995</v>
      </c>
      <c r="E8744" s="8">
        <f>K8773/1000</f>
        <v>-0.61187499999999995</v>
      </c>
      <c r="F8744" s="4">
        <f t="shared" si="683"/>
        <v>0</v>
      </c>
      <c r="G8744" s="4">
        <f t="shared" si="684"/>
        <v>0</v>
      </c>
      <c r="H8744" s="7">
        <f t="shared" si="685"/>
        <v>0</v>
      </c>
      <c r="I8744" s="7"/>
      <c r="J8744">
        <v>-611.875</v>
      </c>
      <c r="K8744" s="8">
        <f t="shared" si="681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682"/>
        <v>-0.61187499999999995</v>
      </c>
      <c r="E8745" s="8">
        <f>K8774/1000</f>
        <v>-0.61187499999999995</v>
      </c>
      <c r="F8745" s="4">
        <f t="shared" si="683"/>
        <v>0</v>
      </c>
      <c r="G8745" s="4">
        <f t="shared" si="684"/>
        <v>0</v>
      </c>
      <c r="H8745" s="7">
        <f t="shared" si="685"/>
        <v>0</v>
      </c>
      <c r="I8745" s="7"/>
      <c r="J8745">
        <v>-611.875</v>
      </c>
      <c r="K8745" s="8">
        <f t="shared" si="681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682"/>
        <v>-0.61187499999999995</v>
      </c>
      <c r="E8746" s="8">
        <f>K8775/1000</f>
        <v>-0.61187499999999995</v>
      </c>
      <c r="F8746" s="4">
        <f t="shared" si="683"/>
        <v>0</v>
      </c>
      <c r="G8746" s="4">
        <f t="shared" si="684"/>
        <v>0</v>
      </c>
      <c r="H8746" s="7">
        <f t="shared" si="685"/>
        <v>0</v>
      </c>
      <c r="I8746" s="7"/>
      <c r="J8746">
        <v>-611.875</v>
      </c>
      <c r="K8746" s="8">
        <f t="shared" si="681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682"/>
        <v>-0.61187499999999995</v>
      </c>
      <c r="E8747" s="8">
        <f>K8776/1000</f>
        <v>-0.61187499999999995</v>
      </c>
      <c r="F8747" s="4">
        <f t="shared" si="683"/>
        <v>0</v>
      </c>
      <c r="G8747" s="4">
        <f t="shared" si="684"/>
        <v>0</v>
      </c>
      <c r="H8747" s="7">
        <f t="shared" si="685"/>
        <v>0</v>
      </c>
      <c r="I8747" s="7"/>
      <c r="J8747">
        <v>-611.875</v>
      </c>
      <c r="K8747" s="8">
        <f t="shared" si="681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682"/>
        <v>-0.61187499999999995</v>
      </c>
      <c r="E8748" s="8">
        <f>K8777/1000</f>
        <v>-0.61187499999999995</v>
      </c>
      <c r="F8748" s="4">
        <f t="shared" si="683"/>
        <v>0</v>
      </c>
      <c r="G8748" s="4">
        <f t="shared" si="684"/>
        <v>0</v>
      </c>
      <c r="H8748" s="7">
        <f t="shared" si="685"/>
        <v>0</v>
      </c>
      <c r="I8748" s="7"/>
      <c r="J8748">
        <v>-611.875</v>
      </c>
      <c r="K8748" s="8">
        <f t="shared" ref="K8748:K8797" si="686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682"/>
        <v>-0.61187499999999995</v>
      </c>
      <c r="E8749" s="8">
        <f>K8778/1000</f>
        <v>-0.61187499999999995</v>
      </c>
      <c r="F8749" s="4">
        <f t="shared" si="683"/>
        <v>0</v>
      </c>
      <c r="G8749" s="4">
        <f t="shared" si="684"/>
        <v>0</v>
      </c>
      <c r="H8749" s="7">
        <f t="shared" si="685"/>
        <v>0</v>
      </c>
      <c r="I8749" s="7"/>
      <c r="J8749">
        <v>-611.875</v>
      </c>
      <c r="K8749" s="8">
        <f t="shared" si="686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682"/>
        <v>-0.61187499999999995</v>
      </c>
      <c r="E8750" s="8">
        <f>K8779/1000</f>
        <v>-0.61187499999999995</v>
      </c>
      <c r="F8750" s="4">
        <f t="shared" si="683"/>
        <v>0</v>
      </c>
      <c r="G8750" s="4">
        <f t="shared" si="684"/>
        <v>0</v>
      </c>
      <c r="H8750" s="7">
        <f t="shared" si="685"/>
        <v>0</v>
      </c>
      <c r="I8750" s="7"/>
      <c r="J8750">
        <v>-611.875</v>
      </c>
      <c r="K8750" s="8">
        <f t="shared" si="686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682"/>
        <v>-1.0669200000000001</v>
      </c>
      <c r="E8751" s="8">
        <f>K8780/1000</f>
        <v>-1.0669200000000001</v>
      </c>
      <c r="F8751" s="4">
        <f t="shared" si="683"/>
        <v>0</v>
      </c>
      <c r="G8751" s="4">
        <f t="shared" si="684"/>
        <v>0</v>
      </c>
      <c r="H8751" s="7">
        <f t="shared" si="685"/>
        <v>0</v>
      </c>
      <c r="I8751" s="7"/>
      <c r="J8751">
        <v>-611.875</v>
      </c>
      <c r="K8751" s="8">
        <f t="shared" si="686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682"/>
        <v>-1.0669200000000001</v>
      </c>
      <c r="E8752" s="8">
        <f>K8781/1000</f>
        <v>-1.0669200000000001</v>
      </c>
      <c r="F8752" s="4">
        <f t="shared" si="683"/>
        <v>0</v>
      </c>
      <c r="G8752" s="4">
        <f t="shared" si="684"/>
        <v>0</v>
      </c>
      <c r="H8752" s="7">
        <f t="shared" si="685"/>
        <v>0</v>
      </c>
      <c r="I8752" s="7"/>
      <c r="J8752">
        <v>-611.875</v>
      </c>
      <c r="K8752" s="8">
        <f t="shared" si="686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682"/>
        <v>-1.0669200000000001</v>
      </c>
      <c r="E8753" s="8">
        <f>K8782/1000</f>
        <v>-1.0669200000000001</v>
      </c>
      <c r="F8753" s="4">
        <f t="shared" si="683"/>
        <v>0</v>
      </c>
      <c r="G8753" s="4">
        <f t="shared" si="684"/>
        <v>0</v>
      </c>
      <c r="H8753" s="7">
        <f t="shared" si="685"/>
        <v>0</v>
      </c>
      <c r="I8753" s="7"/>
      <c r="J8753">
        <v>-611.875</v>
      </c>
      <c r="K8753" s="8">
        <f t="shared" si="686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682"/>
        <v>-1.40167</v>
      </c>
      <c r="E8754" s="8">
        <f>K8783/1000</f>
        <v>-1.4011500000000001</v>
      </c>
      <c r="F8754" s="4">
        <f t="shared" si="683"/>
        <v>5.1999999999985391E-4</v>
      </c>
      <c r="G8754" s="4">
        <f t="shared" si="684"/>
        <v>5.1999999999985391E-4</v>
      </c>
      <c r="H8754" s="7">
        <f t="shared" si="685"/>
        <v>2.7039999999984805E-7</v>
      </c>
      <c r="I8754" s="7"/>
      <c r="J8754">
        <v>-611.875</v>
      </c>
      <c r="K8754" s="8">
        <f t="shared" si="686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682"/>
        <v>-0.92471500000000006</v>
      </c>
      <c r="E8755" s="8">
        <f>K8784/1000</f>
        <v>-0.92471500000000006</v>
      </c>
      <c r="F8755" s="4">
        <f t="shared" si="683"/>
        <v>0</v>
      </c>
      <c r="G8755" s="4">
        <f t="shared" si="684"/>
        <v>0</v>
      </c>
      <c r="H8755" s="7">
        <f t="shared" si="685"/>
        <v>0</v>
      </c>
      <c r="I8755" s="7"/>
      <c r="J8755">
        <v>-611.875</v>
      </c>
      <c r="K8755" s="8">
        <f t="shared" si="686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682"/>
        <v>-1.8367500000000001</v>
      </c>
      <c r="E8756" s="8">
        <f>K8785/1000</f>
        <v>-1.8371600000000001</v>
      </c>
      <c r="F8756" s="4">
        <f t="shared" si="683"/>
        <v>-4.1000000000002146E-4</v>
      </c>
      <c r="G8756" s="4">
        <f t="shared" si="684"/>
        <v>4.1000000000002146E-4</v>
      </c>
      <c r="H8756" s="7">
        <f t="shared" si="685"/>
        <v>1.6810000000001761E-7</v>
      </c>
      <c r="I8756" s="7"/>
      <c r="J8756">
        <v>-1066.92</v>
      </c>
      <c r="K8756" s="8">
        <f t="shared" si="686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682"/>
        <v>5.5765900000000004</v>
      </c>
      <c r="E8757" s="8">
        <f>K8786/1000</f>
        <v>5.9539</v>
      </c>
      <c r="F8757" s="4">
        <f t="shared" si="683"/>
        <v>0.37730999999999959</v>
      </c>
      <c r="G8757" s="4">
        <f t="shared" si="684"/>
        <v>0.37730999999999959</v>
      </c>
      <c r="H8757" s="7">
        <f t="shared" si="685"/>
        <v>0.1423628360999997</v>
      </c>
      <c r="I8757" s="7"/>
      <c r="J8757">
        <v>-1066.92</v>
      </c>
      <c r="K8757" s="8">
        <f t="shared" si="686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682"/>
        <v>59.720300000000002</v>
      </c>
      <c r="E8758" s="8">
        <f>K8787/1000</f>
        <v>60.764300000000006</v>
      </c>
      <c r="F8758" s="4">
        <f t="shared" si="683"/>
        <v>1.044000000000004</v>
      </c>
      <c r="G8758" s="4">
        <f t="shared" si="684"/>
        <v>1.044000000000004</v>
      </c>
      <c r="H8758" s="7">
        <f t="shared" si="685"/>
        <v>1.0899360000000085</v>
      </c>
      <c r="I8758" s="7"/>
      <c r="J8758">
        <v>22849.7</v>
      </c>
      <c r="K8758" s="8">
        <f t="shared" si="686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682"/>
        <v>-0.92471500000000006</v>
      </c>
      <c r="E8759" s="8">
        <f>K8788/1000</f>
        <v>-0.92471500000000006</v>
      </c>
      <c r="F8759" s="4">
        <f t="shared" si="683"/>
        <v>0</v>
      </c>
      <c r="G8759" s="4">
        <f t="shared" si="684"/>
        <v>0</v>
      </c>
      <c r="H8759" s="7">
        <f t="shared" si="685"/>
        <v>0</v>
      </c>
      <c r="I8759" s="7"/>
      <c r="J8759">
        <v>113934</v>
      </c>
      <c r="K8759" s="8">
        <f t="shared" si="686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682"/>
        <v>-0.92471500000000006</v>
      </c>
      <c r="E8760" s="8">
        <f>K8789/1000</f>
        <v>-0.92471500000000006</v>
      </c>
      <c r="F8760" s="4">
        <f t="shared" si="683"/>
        <v>0</v>
      </c>
      <c r="G8760" s="4">
        <f t="shared" si="684"/>
        <v>0</v>
      </c>
      <c r="H8760" s="7">
        <f t="shared" si="685"/>
        <v>0</v>
      </c>
      <c r="I8760" s="7"/>
      <c r="J8760">
        <v>115168</v>
      </c>
      <c r="K8760" s="8">
        <f t="shared" si="686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682"/>
        <v>-0.92471500000000006</v>
      </c>
      <c r="E8761" s="8">
        <f>K8790/1000</f>
        <v>-0.92471500000000006</v>
      </c>
      <c r="F8761" s="4">
        <f t="shared" si="683"/>
        <v>0</v>
      </c>
      <c r="G8761" s="4">
        <f t="shared" si="684"/>
        <v>0</v>
      </c>
      <c r="H8761" s="7">
        <f t="shared" si="685"/>
        <v>0</v>
      </c>
      <c r="I8761" s="7"/>
      <c r="J8761">
        <v>87910.1</v>
      </c>
      <c r="K8761" s="8">
        <f t="shared" si="686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682"/>
        <v>-0.61187499999999995</v>
      </c>
      <c r="E8762" s="8">
        <f>K8791/1000</f>
        <v>-0.61187499999999995</v>
      </c>
      <c r="F8762" s="4">
        <f t="shared" si="683"/>
        <v>0</v>
      </c>
      <c r="G8762" s="4">
        <f t="shared" si="684"/>
        <v>0</v>
      </c>
      <c r="H8762" s="7">
        <f t="shared" si="685"/>
        <v>0</v>
      </c>
      <c r="I8762" s="7"/>
      <c r="J8762">
        <v>54962.9</v>
      </c>
      <c r="K8762" s="8">
        <f t="shared" si="686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682"/>
        <v>-0.61187499999999995</v>
      </c>
      <c r="E8763" s="8">
        <f>K8792/1000</f>
        <v>-0.61187499999999995</v>
      </c>
      <c r="F8763" s="4">
        <f t="shared" si="683"/>
        <v>0</v>
      </c>
      <c r="G8763" s="4">
        <f t="shared" si="684"/>
        <v>0</v>
      </c>
      <c r="H8763" s="7">
        <f t="shared" si="685"/>
        <v>0</v>
      </c>
      <c r="I8763" s="7"/>
      <c r="J8763">
        <v>55728.2</v>
      </c>
      <c r="K8763" s="8">
        <f t="shared" si="686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682"/>
        <v>-0.61187499999999995</v>
      </c>
      <c r="E8764" s="8">
        <f>K8793/1000</f>
        <v>-0.61187499999999995</v>
      </c>
      <c r="F8764" s="4">
        <f t="shared" si="683"/>
        <v>0</v>
      </c>
      <c r="G8764" s="4">
        <f t="shared" si="684"/>
        <v>0</v>
      </c>
      <c r="H8764" s="7">
        <f t="shared" si="685"/>
        <v>0</v>
      </c>
      <c r="I8764" s="7"/>
      <c r="J8764">
        <v>-924.71500000000003</v>
      </c>
      <c r="K8764" s="8">
        <f t="shared" si="686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682"/>
        <v>-0.61187499999999995</v>
      </c>
      <c r="E8765" s="8">
        <f>K8794/1000</f>
        <v>-0.61187499999999995</v>
      </c>
      <c r="F8765" s="4">
        <f t="shared" si="683"/>
        <v>0</v>
      </c>
      <c r="G8765" s="4">
        <f t="shared" si="684"/>
        <v>0</v>
      </c>
      <c r="H8765" s="7">
        <f t="shared" si="685"/>
        <v>0</v>
      </c>
      <c r="I8765" s="7"/>
      <c r="J8765">
        <v>-924.71500000000003</v>
      </c>
      <c r="K8765" s="8">
        <f t="shared" si="686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682"/>
        <v>-0.61187499999999995</v>
      </c>
      <c r="E8766" s="8">
        <f>K8795/1000</f>
        <v>-0.61187499999999995</v>
      </c>
      <c r="F8766" s="4">
        <f t="shared" si="683"/>
        <v>0</v>
      </c>
      <c r="G8766" s="4">
        <f t="shared" si="684"/>
        <v>0</v>
      </c>
      <c r="H8766" s="7">
        <f t="shared" si="685"/>
        <v>0</v>
      </c>
      <c r="I8766" s="7"/>
      <c r="J8766">
        <v>-924.71500000000003</v>
      </c>
      <c r="K8766" s="8">
        <f t="shared" si="686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682"/>
        <v>-0.61187499999999995</v>
      </c>
      <c r="E8767" s="8">
        <f>K8796/1000</f>
        <v>-0.61187499999999995</v>
      </c>
      <c r="F8767" s="4">
        <f t="shared" si="683"/>
        <v>0</v>
      </c>
      <c r="G8767" s="4">
        <f t="shared" si="684"/>
        <v>0</v>
      </c>
      <c r="H8767" s="7">
        <f t="shared" si="685"/>
        <v>0</v>
      </c>
      <c r="I8767" s="7"/>
      <c r="J8767">
        <v>-611.875</v>
      </c>
      <c r="K8767" s="8">
        <f t="shared" si="686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682"/>
        <v>-0.61187499999999995</v>
      </c>
      <c r="E8768" s="8">
        <f>K8797/1000</f>
        <v>-0.61187499999999995</v>
      </c>
      <c r="F8768" s="4">
        <f t="shared" si="683"/>
        <v>0</v>
      </c>
      <c r="G8768" s="4">
        <f t="shared" si="684"/>
        <v>0</v>
      </c>
      <c r="H8768" s="7">
        <f t="shared" si="685"/>
        <v>0</v>
      </c>
      <c r="I8768" s="7"/>
      <c r="J8768">
        <v>-611.875</v>
      </c>
      <c r="K8768" s="8">
        <f t="shared" si="686"/>
        <v>-611.875</v>
      </c>
    </row>
    <row r="8769" spans="10:11" x14ac:dyDescent="0.25">
      <c r="J8769">
        <v>-611.875</v>
      </c>
      <c r="K8769" s="8">
        <f t="shared" si="686"/>
        <v>-611.875</v>
      </c>
    </row>
    <row r="8770" spans="10:11" x14ac:dyDescent="0.25">
      <c r="J8770">
        <v>-611.875</v>
      </c>
      <c r="K8770" s="8">
        <f t="shared" si="686"/>
        <v>-611.875</v>
      </c>
    </row>
    <row r="8771" spans="10:11" x14ac:dyDescent="0.25">
      <c r="J8771">
        <v>-611.875</v>
      </c>
      <c r="K8771" s="8">
        <f t="shared" si="686"/>
        <v>-611.875</v>
      </c>
    </row>
    <row r="8772" spans="10:11" x14ac:dyDescent="0.25">
      <c r="J8772">
        <v>-611.875</v>
      </c>
      <c r="K8772" s="8">
        <f t="shared" si="686"/>
        <v>-611.875</v>
      </c>
    </row>
    <row r="8773" spans="10:11" x14ac:dyDescent="0.25">
      <c r="J8773">
        <v>-611.875</v>
      </c>
      <c r="K8773" s="8">
        <f t="shared" si="686"/>
        <v>-611.875</v>
      </c>
    </row>
    <row r="8774" spans="10:11" x14ac:dyDescent="0.25">
      <c r="J8774">
        <v>-611.875</v>
      </c>
      <c r="K8774" s="8">
        <f t="shared" si="686"/>
        <v>-611.875</v>
      </c>
    </row>
    <row r="8775" spans="10:11" x14ac:dyDescent="0.25">
      <c r="J8775">
        <v>-611.875</v>
      </c>
      <c r="K8775" s="8">
        <f t="shared" si="686"/>
        <v>-611.875</v>
      </c>
    </row>
    <row r="8776" spans="10:11" x14ac:dyDescent="0.25">
      <c r="J8776">
        <v>-611.875</v>
      </c>
      <c r="K8776" s="8">
        <f t="shared" si="686"/>
        <v>-611.875</v>
      </c>
    </row>
    <row r="8777" spans="10:11" x14ac:dyDescent="0.25">
      <c r="J8777">
        <v>-611.875</v>
      </c>
      <c r="K8777" s="8">
        <f t="shared" si="686"/>
        <v>-611.875</v>
      </c>
    </row>
    <row r="8778" spans="10:11" x14ac:dyDescent="0.25">
      <c r="J8778">
        <v>-611.875</v>
      </c>
      <c r="K8778" s="8">
        <f t="shared" si="686"/>
        <v>-611.875</v>
      </c>
    </row>
    <row r="8779" spans="10:11" x14ac:dyDescent="0.25">
      <c r="J8779">
        <v>-611.875</v>
      </c>
      <c r="K8779" s="8">
        <f t="shared" si="686"/>
        <v>-611.875</v>
      </c>
    </row>
    <row r="8780" spans="10:11" x14ac:dyDescent="0.25">
      <c r="J8780">
        <v>-1066.92</v>
      </c>
      <c r="K8780" s="8">
        <f t="shared" si="686"/>
        <v>-1066.92</v>
      </c>
    </row>
    <row r="8781" spans="10:11" x14ac:dyDescent="0.25">
      <c r="J8781">
        <v>-1066.92</v>
      </c>
      <c r="K8781" s="8">
        <f t="shared" si="686"/>
        <v>-1066.92</v>
      </c>
    </row>
    <row r="8782" spans="10:11" x14ac:dyDescent="0.25">
      <c r="J8782">
        <v>-1066.92</v>
      </c>
      <c r="K8782" s="8">
        <f t="shared" si="686"/>
        <v>-1066.92</v>
      </c>
    </row>
    <row r="8783" spans="10:11" x14ac:dyDescent="0.25">
      <c r="J8783">
        <v>-1401.15</v>
      </c>
      <c r="K8783" s="8">
        <f t="shared" si="686"/>
        <v>-1401.15</v>
      </c>
    </row>
    <row r="8784" spans="10:11" x14ac:dyDescent="0.25">
      <c r="J8784">
        <v>-924.71500000000003</v>
      </c>
      <c r="K8784" s="8">
        <f t="shared" si="686"/>
        <v>-924.71500000000003</v>
      </c>
    </row>
    <row r="8785" spans="10:11" x14ac:dyDescent="0.25">
      <c r="J8785">
        <v>-1837.16</v>
      </c>
      <c r="K8785" s="8">
        <f t="shared" si="686"/>
        <v>-1837.16</v>
      </c>
    </row>
    <row r="8786" spans="10:11" x14ac:dyDescent="0.25">
      <c r="J8786">
        <v>5953.9</v>
      </c>
      <c r="K8786" s="8">
        <f t="shared" si="686"/>
        <v>5953.9</v>
      </c>
    </row>
    <row r="8787" spans="10:11" x14ac:dyDescent="0.25">
      <c r="J8787">
        <v>60764.3</v>
      </c>
      <c r="K8787" s="8">
        <f t="shared" si="686"/>
        <v>60764.3</v>
      </c>
    </row>
    <row r="8788" spans="10:11" x14ac:dyDescent="0.25">
      <c r="J8788">
        <v>-924.71500000000003</v>
      </c>
      <c r="K8788" s="8">
        <f t="shared" si="686"/>
        <v>-924.71500000000003</v>
      </c>
    </row>
    <row r="8789" spans="10:11" x14ac:dyDescent="0.25">
      <c r="J8789">
        <v>-924.71500000000003</v>
      </c>
      <c r="K8789" s="8">
        <f t="shared" si="686"/>
        <v>-924.71500000000003</v>
      </c>
    </row>
    <row r="8790" spans="10:11" x14ac:dyDescent="0.25">
      <c r="J8790">
        <v>-924.71500000000003</v>
      </c>
      <c r="K8790" s="8">
        <f t="shared" si="686"/>
        <v>-924.71500000000003</v>
      </c>
    </row>
    <row r="8791" spans="10:11" x14ac:dyDescent="0.25">
      <c r="J8791">
        <v>-611.875</v>
      </c>
      <c r="K8791" s="8">
        <f t="shared" si="686"/>
        <v>-611.875</v>
      </c>
    </row>
    <row r="8792" spans="10:11" x14ac:dyDescent="0.25">
      <c r="J8792">
        <v>-611.875</v>
      </c>
      <c r="K8792" s="8">
        <f t="shared" si="686"/>
        <v>-611.875</v>
      </c>
    </row>
    <row r="8793" spans="10:11" x14ac:dyDescent="0.25">
      <c r="J8793">
        <v>-611.875</v>
      </c>
      <c r="K8793" s="8">
        <f t="shared" si="686"/>
        <v>-611.875</v>
      </c>
    </row>
    <row r="8794" spans="10:11" x14ac:dyDescent="0.25">
      <c r="J8794">
        <v>-611.875</v>
      </c>
      <c r="K8794" s="8">
        <f t="shared" si="686"/>
        <v>-611.875</v>
      </c>
    </row>
    <row r="8795" spans="10:11" x14ac:dyDescent="0.25">
      <c r="J8795">
        <v>-611.875</v>
      </c>
      <c r="K8795" s="8">
        <f t="shared" si="686"/>
        <v>-611.875</v>
      </c>
    </row>
    <row r="8796" spans="10:11" x14ac:dyDescent="0.25">
      <c r="J8796">
        <v>-611.875</v>
      </c>
      <c r="K8796" s="8">
        <f t="shared" si="686"/>
        <v>-611.875</v>
      </c>
    </row>
    <row r="8797" spans="10:11" x14ac:dyDescent="0.25">
      <c r="J8797">
        <v>-611.875</v>
      </c>
      <c r="K8797" s="8">
        <f t="shared" si="686"/>
        <v>-611.875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2013-10-07T21:10:33Z</dcterms:modified>
</cp:coreProperties>
</file>