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lary/dft/qc/github/tih-vqe/vqe/"/>
    </mc:Choice>
  </mc:AlternateContent>
  <xr:revisionPtr revIDLastSave="0" documentId="13_ncr:1_{133464A7-4707-CF43-A6B9-239960EB762C}" xr6:coauthVersionLast="47" xr6:coauthVersionMax="47" xr10:uidLastSave="{00000000-0000-0000-0000-000000000000}"/>
  <bookViews>
    <workbookView xWindow="-47580" yWindow="12800" windowWidth="26040" windowHeight="14940" firstSheet="6" activeTab="16" xr2:uid="{03991BCC-726D-684F-8BD9-0A393ED92225}"/>
  </bookViews>
  <sheets>
    <sheet name="H2" sheetId="1" r:id="rId1"/>
    <sheet name="LiH 2" sheetId="3" r:id="rId2"/>
    <sheet name="LiH 3" sheetId="2" r:id="rId3"/>
    <sheet name="NaH 4" sheetId="4" r:id="rId4"/>
    <sheet name="KH 5" sheetId="5" r:id="rId5"/>
    <sheet name="TiH 6" sheetId="10" r:id="rId6"/>
    <sheet name="TiH 7" sheetId="11" r:id="rId7"/>
    <sheet name="TiH 8" sheetId="12" r:id="rId8"/>
    <sheet name="TiH-combinedspins-sm" sheetId="13" r:id="rId9"/>
    <sheet name="TiH 9" sheetId="14" r:id="rId10"/>
    <sheet name="TiH 10" sheetId="15" r:id="rId11"/>
    <sheet name="TiH 11" sheetId="16" r:id="rId12"/>
    <sheet name="TiH-combinedspins-med" sheetId="17" r:id="rId13"/>
    <sheet name="TiH 12" sheetId="6" r:id="rId14"/>
    <sheet name="TiH 13" sheetId="7" r:id="rId15"/>
    <sheet name="TiH 14" sheetId="8" r:id="rId16"/>
    <sheet name="TiH-combinedspins-lg" sheetId="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7" l="1"/>
  <c r="J27" i="17"/>
  <c r="U27" i="17" s="1"/>
  <c r="I27" i="17"/>
  <c r="H27" i="17"/>
  <c r="S27" i="17" s="1"/>
  <c r="G27" i="17"/>
  <c r="R27" i="17" s="1"/>
  <c r="F27" i="17"/>
  <c r="E27" i="17"/>
  <c r="P27" i="17" s="1"/>
  <c r="D27" i="17"/>
  <c r="O27" i="17" s="1"/>
  <c r="C27" i="17"/>
  <c r="K26" i="17"/>
  <c r="V26" i="17" s="1"/>
  <c r="J26" i="17"/>
  <c r="U26" i="17" s="1"/>
  <c r="I26" i="17"/>
  <c r="H26" i="17"/>
  <c r="S26" i="17" s="1"/>
  <c r="G26" i="17"/>
  <c r="R26" i="17" s="1"/>
  <c r="F26" i="17"/>
  <c r="E26" i="17"/>
  <c r="D26" i="17"/>
  <c r="AE26" i="17" s="1"/>
  <c r="C26" i="17"/>
  <c r="K25" i="17"/>
  <c r="V25" i="17" s="1"/>
  <c r="J25" i="17"/>
  <c r="U25" i="17" s="1"/>
  <c r="I25" i="17"/>
  <c r="T25" i="17" s="1"/>
  <c r="H25" i="17"/>
  <c r="G25" i="17"/>
  <c r="R25" i="17" s="1"/>
  <c r="F25" i="17"/>
  <c r="Q25" i="17" s="1"/>
  <c r="E25" i="17"/>
  <c r="P25" i="17" s="1"/>
  <c r="D25" i="17"/>
  <c r="O25" i="17" s="1"/>
  <c r="C25" i="17"/>
  <c r="S24" i="17"/>
  <c r="R24" i="17"/>
  <c r="P24" i="17"/>
  <c r="O24" i="17"/>
  <c r="K24" i="17"/>
  <c r="J24" i="17"/>
  <c r="U24" i="17" s="1"/>
  <c r="I24" i="17"/>
  <c r="T24" i="17" s="1"/>
  <c r="H24" i="17"/>
  <c r="G24" i="17"/>
  <c r="F24" i="17"/>
  <c r="Q24" i="17" s="1"/>
  <c r="E24" i="17"/>
  <c r="D24" i="17"/>
  <c r="C24" i="17"/>
  <c r="K23" i="17"/>
  <c r="J23" i="17"/>
  <c r="U23" i="17" s="1"/>
  <c r="I23" i="17"/>
  <c r="T23" i="17" s="1"/>
  <c r="H23" i="17"/>
  <c r="S23" i="17" s="1"/>
  <c r="G23" i="17"/>
  <c r="R23" i="17" s="1"/>
  <c r="F23" i="17"/>
  <c r="E23" i="17"/>
  <c r="P23" i="17" s="1"/>
  <c r="D23" i="17"/>
  <c r="O23" i="17" s="1"/>
  <c r="C23" i="17"/>
  <c r="N23" i="17" s="1"/>
  <c r="K22" i="17"/>
  <c r="V22" i="17" s="1"/>
  <c r="J22" i="17"/>
  <c r="U22" i="17" s="1"/>
  <c r="I22" i="17"/>
  <c r="H22" i="17"/>
  <c r="S22" i="17" s="1"/>
  <c r="G22" i="17"/>
  <c r="R22" i="17" s="1"/>
  <c r="F22" i="17"/>
  <c r="E22" i="17"/>
  <c r="P22" i="17" s="1"/>
  <c r="D22" i="17"/>
  <c r="O22" i="17" s="1"/>
  <c r="C22" i="17"/>
  <c r="O21" i="17"/>
  <c r="N21" i="17"/>
  <c r="K21" i="17"/>
  <c r="V21" i="17" s="1"/>
  <c r="J21" i="17"/>
  <c r="U21" i="17" s="1"/>
  <c r="I21" i="17"/>
  <c r="H21" i="17"/>
  <c r="S21" i="17" s="1"/>
  <c r="G21" i="17"/>
  <c r="R21" i="17" s="1"/>
  <c r="F21" i="17"/>
  <c r="E21" i="17"/>
  <c r="D21" i="17"/>
  <c r="C21" i="17"/>
  <c r="K20" i="17"/>
  <c r="V20" i="17" s="1"/>
  <c r="J20" i="17"/>
  <c r="U20" i="17" s="1"/>
  <c r="I20" i="17"/>
  <c r="H20" i="17"/>
  <c r="S20" i="17" s="1"/>
  <c r="G20" i="17"/>
  <c r="R20" i="17" s="1"/>
  <c r="F20" i="17"/>
  <c r="E20" i="17"/>
  <c r="P20" i="17" s="1"/>
  <c r="D20" i="17"/>
  <c r="C20" i="17"/>
  <c r="K19" i="17"/>
  <c r="V19" i="17" s="1"/>
  <c r="J19" i="17"/>
  <c r="U19" i="17" s="1"/>
  <c r="I19" i="17"/>
  <c r="T19" i="17" s="1"/>
  <c r="H19" i="17"/>
  <c r="S19" i="17" s="1"/>
  <c r="G19" i="17"/>
  <c r="F19" i="17"/>
  <c r="E19" i="17"/>
  <c r="P19" i="17" s="1"/>
  <c r="D19" i="17"/>
  <c r="O19" i="17" s="1"/>
  <c r="C19" i="17"/>
  <c r="K18" i="17"/>
  <c r="V18" i="17" s="1"/>
  <c r="J18" i="17"/>
  <c r="U18" i="17" s="1"/>
  <c r="I18" i="17"/>
  <c r="H18" i="17"/>
  <c r="S18" i="17" s="1"/>
  <c r="G18" i="17"/>
  <c r="R18" i="17" s="1"/>
  <c r="F18" i="17"/>
  <c r="Q18" i="17" s="1"/>
  <c r="E18" i="17"/>
  <c r="P18" i="17" s="1"/>
  <c r="D18" i="17"/>
  <c r="O18" i="17" s="1"/>
  <c r="C18" i="17"/>
  <c r="N18" i="17" s="1"/>
  <c r="K17" i="17"/>
  <c r="V17" i="17" s="1"/>
  <c r="J17" i="17"/>
  <c r="U17" i="17" s="1"/>
  <c r="I17" i="17"/>
  <c r="H17" i="17"/>
  <c r="S17" i="17" s="1"/>
  <c r="G17" i="17"/>
  <c r="R17" i="17" s="1"/>
  <c r="F17" i="17"/>
  <c r="Q17" i="17" s="1"/>
  <c r="E17" i="17"/>
  <c r="P17" i="17" s="1"/>
  <c r="D17" i="17"/>
  <c r="O17" i="17" s="1"/>
  <c r="C17" i="17"/>
  <c r="K16" i="17"/>
  <c r="V16" i="17" s="1"/>
  <c r="J16" i="17"/>
  <c r="U16" i="17" s="1"/>
  <c r="I16" i="17"/>
  <c r="H16" i="17"/>
  <c r="S16" i="17" s="1"/>
  <c r="G16" i="17"/>
  <c r="R16" i="17" s="1"/>
  <c r="F16" i="17"/>
  <c r="E16" i="17"/>
  <c r="D16" i="17"/>
  <c r="O16" i="17" s="1"/>
  <c r="C16" i="17"/>
  <c r="N16" i="17" s="1"/>
  <c r="K15" i="17"/>
  <c r="V15" i="17" s="1"/>
  <c r="J15" i="17"/>
  <c r="U15" i="17" s="1"/>
  <c r="I15" i="17"/>
  <c r="H15" i="17"/>
  <c r="S15" i="17" s="1"/>
  <c r="G15" i="17"/>
  <c r="R15" i="17" s="1"/>
  <c r="F15" i="17"/>
  <c r="E15" i="17"/>
  <c r="P15" i="17" s="1"/>
  <c r="D15" i="17"/>
  <c r="O15" i="17" s="1"/>
  <c r="C15" i="17"/>
  <c r="K14" i="17"/>
  <c r="V14" i="17" s="1"/>
  <c r="J14" i="17"/>
  <c r="U14" i="17" s="1"/>
  <c r="I14" i="17"/>
  <c r="T14" i="17" s="1"/>
  <c r="H14" i="17"/>
  <c r="S14" i="17" s="1"/>
  <c r="G14" i="17"/>
  <c r="R14" i="17" s="1"/>
  <c r="F14" i="17"/>
  <c r="E14" i="17"/>
  <c r="P14" i="17" s="1"/>
  <c r="D14" i="17"/>
  <c r="O14" i="17" s="1"/>
  <c r="C14" i="17"/>
  <c r="T13" i="17"/>
  <c r="O13" i="17"/>
  <c r="K13" i="17"/>
  <c r="V13" i="17" s="1"/>
  <c r="J13" i="17"/>
  <c r="U13" i="17" s="1"/>
  <c r="I13" i="17"/>
  <c r="H13" i="17"/>
  <c r="S13" i="17" s="1"/>
  <c r="G13" i="17"/>
  <c r="R13" i="17" s="1"/>
  <c r="F13" i="17"/>
  <c r="E13" i="17"/>
  <c r="P13" i="17" s="1"/>
  <c r="D13" i="17"/>
  <c r="C13" i="17"/>
  <c r="N13" i="17" s="1"/>
  <c r="K12" i="17"/>
  <c r="V12" i="17" s="1"/>
  <c r="J12" i="17"/>
  <c r="U12" i="17" s="1"/>
  <c r="I12" i="17"/>
  <c r="H12" i="17"/>
  <c r="G12" i="17"/>
  <c r="F12" i="17"/>
  <c r="Q12" i="17" s="1"/>
  <c r="E12" i="17"/>
  <c r="P12" i="17" s="1"/>
  <c r="D12" i="17"/>
  <c r="O12" i="17" s="1"/>
  <c r="C12" i="17"/>
  <c r="N12" i="17" s="1"/>
  <c r="K11" i="17"/>
  <c r="V11" i="17" s="1"/>
  <c r="J11" i="17"/>
  <c r="U11" i="17" s="1"/>
  <c r="I11" i="17"/>
  <c r="H11" i="17"/>
  <c r="S11" i="17" s="1"/>
  <c r="G11" i="17"/>
  <c r="R11" i="17" s="1"/>
  <c r="F11" i="17"/>
  <c r="E11" i="17"/>
  <c r="P11" i="17" s="1"/>
  <c r="D11" i="17"/>
  <c r="O11" i="17" s="1"/>
  <c r="C11" i="17"/>
  <c r="N11" i="17" s="1"/>
  <c r="K10" i="17"/>
  <c r="V10" i="17" s="1"/>
  <c r="J10" i="17"/>
  <c r="U10" i="17" s="1"/>
  <c r="I10" i="17"/>
  <c r="H10" i="17"/>
  <c r="S10" i="17" s="1"/>
  <c r="G10" i="17"/>
  <c r="R10" i="17" s="1"/>
  <c r="F10" i="17"/>
  <c r="E10" i="17"/>
  <c r="P10" i="17" s="1"/>
  <c r="D10" i="17"/>
  <c r="O10" i="17" s="1"/>
  <c r="C10" i="17"/>
  <c r="K9" i="17"/>
  <c r="V9" i="17" s="1"/>
  <c r="J9" i="17"/>
  <c r="U9" i="17" s="1"/>
  <c r="I9" i="17"/>
  <c r="T9" i="17" s="1"/>
  <c r="H9" i="17"/>
  <c r="G9" i="17"/>
  <c r="R9" i="17" s="1"/>
  <c r="F9" i="17"/>
  <c r="Q9" i="17" s="1"/>
  <c r="E9" i="17"/>
  <c r="P9" i="17" s="1"/>
  <c r="D9" i="17"/>
  <c r="O9" i="17" s="1"/>
  <c r="C9" i="17"/>
  <c r="Q8" i="17"/>
  <c r="K8" i="17"/>
  <c r="V8" i="17" s="1"/>
  <c r="J8" i="17"/>
  <c r="U8" i="17" s="1"/>
  <c r="I8" i="17"/>
  <c r="H8" i="17"/>
  <c r="S8" i="17" s="1"/>
  <c r="G8" i="17"/>
  <c r="R8" i="17" s="1"/>
  <c r="F8" i="17"/>
  <c r="E8" i="17"/>
  <c r="P8" i="17" s="1"/>
  <c r="D8" i="17"/>
  <c r="O8" i="17" s="1"/>
  <c r="C8" i="17"/>
  <c r="K7" i="17"/>
  <c r="V7" i="17" s="1"/>
  <c r="J7" i="17"/>
  <c r="U7" i="17" s="1"/>
  <c r="I7" i="17"/>
  <c r="H7" i="17"/>
  <c r="S7" i="17" s="1"/>
  <c r="G7" i="17"/>
  <c r="R7" i="17" s="1"/>
  <c r="F7" i="17"/>
  <c r="E7" i="17"/>
  <c r="P7" i="17" s="1"/>
  <c r="D7" i="17"/>
  <c r="O7" i="17" s="1"/>
  <c r="C7" i="17"/>
  <c r="N7" i="17" s="1"/>
  <c r="K6" i="17"/>
  <c r="V6" i="17" s="1"/>
  <c r="J6" i="17"/>
  <c r="U6" i="17" s="1"/>
  <c r="I6" i="17"/>
  <c r="H6" i="17"/>
  <c r="S6" i="17" s="1"/>
  <c r="G6" i="17"/>
  <c r="R6" i="17" s="1"/>
  <c r="F6" i="17"/>
  <c r="E6" i="17"/>
  <c r="P6" i="17" s="1"/>
  <c r="D6" i="17"/>
  <c r="O6" i="17" s="1"/>
  <c r="C6" i="17"/>
  <c r="N5" i="17"/>
  <c r="K5" i="17"/>
  <c r="V5" i="17" s="1"/>
  <c r="J5" i="17"/>
  <c r="U5" i="17" s="1"/>
  <c r="I5" i="17"/>
  <c r="H5" i="17"/>
  <c r="S5" i="17" s="1"/>
  <c r="G5" i="17"/>
  <c r="R5" i="17" s="1"/>
  <c r="F5" i="17"/>
  <c r="E5" i="17"/>
  <c r="P5" i="17" s="1"/>
  <c r="D5" i="17"/>
  <c r="C5" i="17"/>
  <c r="K4" i="17"/>
  <c r="V4" i="17" s="1"/>
  <c r="J4" i="17"/>
  <c r="U4" i="17" s="1"/>
  <c r="I4" i="17"/>
  <c r="H4" i="17"/>
  <c r="G4" i="17"/>
  <c r="R4" i="17" s="1"/>
  <c r="F4" i="17"/>
  <c r="E4" i="17"/>
  <c r="P4" i="17" s="1"/>
  <c r="D4" i="17"/>
  <c r="O4" i="17" s="1"/>
  <c r="C4" i="17"/>
  <c r="B4" i="17"/>
  <c r="B5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M3" i="17"/>
  <c r="AC3" i="17" s="1"/>
  <c r="AN3" i="17" s="1"/>
  <c r="K3" i="17"/>
  <c r="V3" i="17" s="1"/>
  <c r="J3" i="17"/>
  <c r="U3" i="17" s="1"/>
  <c r="I3" i="17"/>
  <c r="H3" i="17"/>
  <c r="S3" i="17" s="1"/>
  <c r="G3" i="17"/>
  <c r="R3" i="17" s="1"/>
  <c r="F3" i="17"/>
  <c r="E3" i="17"/>
  <c r="P3" i="17" s="1"/>
  <c r="D3" i="17"/>
  <c r="O3" i="17" s="1"/>
  <c r="C3" i="17"/>
  <c r="AL2" i="17"/>
  <c r="AK2" i="17"/>
  <c r="AI2" i="17"/>
  <c r="V2" i="17"/>
  <c r="U2" i="17"/>
  <c r="T2" i="17"/>
  <c r="AJ2" i="17" s="1"/>
  <c r="S2" i="17"/>
  <c r="R2" i="17"/>
  <c r="AH2" i="17" s="1"/>
  <c r="Q2" i="17"/>
  <c r="AG2" i="17" s="1"/>
  <c r="P2" i="17"/>
  <c r="AF2" i="17" s="1"/>
  <c r="O2" i="17"/>
  <c r="AE2" i="17" s="1"/>
  <c r="N2" i="17"/>
  <c r="AD2" i="17" s="1"/>
  <c r="M2" i="17"/>
  <c r="AC2" i="17" s="1"/>
  <c r="AN2" i="17" s="1"/>
  <c r="B4" i="16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K27" i="13"/>
  <c r="J27" i="13"/>
  <c r="U27" i="13" s="1"/>
  <c r="I27" i="13"/>
  <c r="H27" i="13"/>
  <c r="S27" i="13" s="1"/>
  <c r="G27" i="13"/>
  <c r="R27" i="13" s="1"/>
  <c r="F27" i="13"/>
  <c r="E27" i="13"/>
  <c r="P27" i="13" s="1"/>
  <c r="D27" i="13"/>
  <c r="O27" i="13" s="1"/>
  <c r="C27" i="13"/>
  <c r="O26" i="13"/>
  <c r="N26" i="13"/>
  <c r="K26" i="13"/>
  <c r="V26" i="13" s="1"/>
  <c r="J26" i="13"/>
  <c r="U26" i="13" s="1"/>
  <c r="I26" i="13"/>
  <c r="H26" i="13"/>
  <c r="S26" i="13" s="1"/>
  <c r="G26" i="13"/>
  <c r="R26" i="13" s="1"/>
  <c r="F26" i="13"/>
  <c r="Q26" i="13" s="1"/>
  <c r="E26" i="13"/>
  <c r="P26" i="13" s="1"/>
  <c r="D26" i="13"/>
  <c r="C26" i="13"/>
  <c r="AO26" i="13" s="1"/>
  <c r="Q25" i="13"/>
  <c r="K25" i="13"/>
  <c r="V25" i="13" s="1"/>
  <c r="J25" i="13"/>
  <c r="U25" i="13" s="1"/>
  <c r="I25" i="13"/>
  <c r="T25" i="13" s="1"/>
  <c r="H25" i="13"/>
  <c r="S25" i="13" s="1"/>
  <c r="G25" i="13"/>
  <c r="R25" i="13" s="1"/>
  <c r="F25" i="13"/>
  <c r="E25" i="13"/>
  <c r="P25" i="13" s="1"/>
  <c r="D25" i="13"/>
  <c r="C25" i="13"/>
  <c r="K24" i="13"/>
  <c r="V24" i="13" s="1"/>
  <c r="J24" i="13"/>
  <c r="U24" i="13" s="1"/>
  <c r="I24" i="13"/>
  <c r="T24" i="13" s="1"/>
  <c r="H24" i="13"/>
  <c r="S24" i="13" s="1"/>
  <c r="G24" i="13"/>
  <c r="R24" i="13" s="1"/>
  <c r="F24" i="13"/>
  <c r="E24" i="13"/>
  <c r="P24" i="13" s="1"/>
  <c r="D24" i="13"/>
  <c r="O24" i="13" s="1"/>
  <c r="C24" i="13"/>
  <c r="K23" i="13"/>
  <c r="V23" i="13" s="1"/>
  <c r="J23" i="13"/>
  <c r="I23" i="13"/>
  <c r="H23" i="13"/>
  <c r="G23" i="13"/>
  <c r="F23" i="13"/>
  <c r="AG23" i="13" s="1"/>
  <c r="E23" i="13"/>
  <c r="P23" i="13" s="1"/>
  <c r="D23" i="13"/>
  <c r="O23" i="13" s="1"/>
  <c r="C23" i="13"/>
  <c r="N23" i="13" s="1"/>
  <c r="U22" i="13"/>
  <c r="K22" i="13"/>
  <c r="V22" i="13" s="1"/>
  <c r="J22" i="13"/>
  <c r="I22" i="13"/>
  <c r="H22" i="13"/>
  <c r="S22" i="13" s="1"/>
  <c r="G22" i="13"/>
  <c r="R22" i="13" s="1"/>
  <c r="F22" i="13"/>
  <c r="E22" i="13"/>
  <c r="P22" i="13" s="1"/>
  <c r="D22" i="13"/>
  <c r="O22" i="13" s="1"/>
  <c r="C22" i="13"/>
  <c r="K21" i="13"/>
  <c r="V21" i="13" s="1"/>
  <c r="J21" i="13"/>
  <c r="U21" i="13" s="1"/>
  <c r="I21" i="13"/>
  <c r="H21" i="13"/>
  <c r="S21" i="13" s="1"/>
  <c r="G21" i="13"/>
  <c r="R21" i="13" s="1"/>
  <c r="F21" i="13"/>
  <c r="E21" i="13"/>
  <c r="P21" i="13" s="1"/>
  <c r="D21" i="13"/>
  <c r="O21" i="13" s="1"/>
  <c r="C21" i="13"/>
  <c r="AO21" i="13" s="1"/>
  <c r="K20" i="13"/>
  <c r="V20" i="13" s="1"/>
  <c r="J20" i="13"/>
  <c r="U20" i="13" s="1"/>
  <c r="I20" i="13"/>
  <c r="H20" i="13"/>
  <c r="S20" i="13" s="1"/>
  <c r="G20" i="13"/>
  <c r="R20" i="13" s="1"/>
  <c r="F20" i="13"/>
  <c r="E20" i="13"/>
  <c r="D20" i="13"/>
  <c r="C20" i="13"/>
  <c r="N20" i="13" s="1"/>
  <c r="K19" i="13"/>
  <c r="J19" i="13"/>
  <c r="U19" i="13" s="1"/>
  <c r="I19" i="13"/>
  <c r="T19" i="13" s="1"/>
  <c r="H19" i="13"/>
  <c r="S19" i="13" s="1"/>
  <c r="G19" i="13"/>
  <c r="R19" i="13" s="1"/>
  <c r="F19" i="13"/>
  <c r="E19" i="13"/>
  <c r="P19" i="13" s="1"/>
  <c r="D19" i="13"/>
  <c r="C19" i="13"/>
  <c r="K18" i="13"/>
  <c r="V18" i="13" s="1"/>
  <c r="J18" i="13"/>
  <c r="I18" i="13"/>
  <c r="H18" i="13"/>
  <c r="G18" i="13"/>
  <c r="F18" i="13"/>
  <c r="E18" i="13"/>
  <c r="P18" i="13" s="1"/>
  <c r="D18" i="13"/>
  <c r="O18" i="13" s="1"/>
  <c r="C18" i="13"/>
  <c r="N18" i="13" s="1"/>
  <c r="K17" i="13"/>
  <c r="J17" i="13"/>
  <c r="U17" i="13" s="1"/>
  <c r="I17" i="13"/>
  <c r="H17" i="13"/>
  <c r="S17" i="13" s="1"/>
  <c r="G17" i="13"/>
  <c r="R17" i="13" s="1"/>
  <c r="F17" i="13"/>
  <c r="Q17" i="13" s="1"/>
  <c r="E17" i="13"/>
  <c r="P17" i="13" s="1"/>
  <c r="D17" i="13"/>
  <c r="O17" i="13" s="1"/>
  <c r="C17" i="13"/>
  <c r="O16" i="13"/>
  <c r="K16" i="13"/>
  <c r="V16" i="13" s="1"/>
  <c r="J16" i="13"/>
  <c r="U16" i="13" s="1"/>
  <c r="I16" i="13"/>
  <c r="H16" i="13"/>
  <c r="S16" i="13" s="1"/>
  <c r="G16" i="13"/>
  <c r="R16" i="13" s="1"/>
  <c r="F16" i="13"/>
  <c r="E16" i="13"/>
  <c r="P16" i="13" s="1"/>
  <c r="D16" i="13"/>
  <c r="C16" i="13"/>
  <c r="P15" i="13"/>
  <c r="O15" i="13"/>
  <c r="K15" i="13"/>
  <c r="V15" i="13" s="1"/>
  <c r="J15" i="13"/>
  <c r="U15" i="13" s="1"/>
  <c r="I15" i="13"/>
  <c r="H15" i="13"/>
  <c r="G15" i="13"/>
  <c r="R15" i="13" s="1"/>
  <c r="F15" i="13"/>
  <c r="Q15" i="13" s="1"/>
  <c r="E15" i="13"/>
  <c r="D15" i="13"/>
  <c r="C15" i="13"/>
  <c r="K14" i="13"/>
  <c r="V14" i="13" s="1"/>
  <c r="J14" i="13"/>
  <c r="U14" i="13" s="1"/>
  <c r="I14" i="13"/>
  <c r="T14" i="13" s="1"/>
  <c r="H14" i="13"/>
  <c r="S14" i="13" s="1"/>
  <c r="G14" i="13"/>
  <c r="F14" i="13"/>
  <c r="E14" i="13"/>
  <c r="P14" i="13" s="1"/>
  <c r="D14" i="13"/>
  <c r="C14" i="13"/>
  <c r="K13" i="13"/>
  <c r="V13" i="13" s="1"/>
  <c r="J13" i="13"/>
  <c r="I13" i="13"/>
  <c r="H13" i="13"/>
  <c r="G13" i="13"/>
  <c r="R13" i="13" s="1"/>
  <c r="F13" i="13"/>
  <c r="Q13" i="13" s="1"/>
  <c r="E13" i="13"/>
  <c r="D13" i="13"/>
  <c r="O13" i="13" s="1"/>
  <c r="C13" i="13"/>
  <c r="N13" i="13" s="1"/>
  <c r="K12" i="13"/>
  <c r="V12" i="13" s="1"/>
  <c r="J12" i="13"/>
  <c r="I12" i="13"/>
  <c r="H12" i="13"/>
  <c r="S12" i="13" s="1"/>
  <c r="G12" i="13"/>
  <c r="R12" i="13" s="1"/>
  <c r="F12" i="13"/>
  <c r="Q12" i="13" s="1"/>
  <c r="E12" i="13"/>
  <c r="P12" i="13" s="1"/>
  <c r="D12" i="13"/>
  <c r="O12" i="13" s="1"/>
  <c r="C12" i="13"/>
  <c r="N12" i="13" s="1"/>
  <c r="K11" i="13"/>
  <c r="V11" i="13" s="1"/>
  <c r="J11" i="13"/>
  <c r="U11" i="13" s="1"/>
  <c r="I11" i="13"/>
  <c r="H11" i="13"/>
  <c r="S11" i="13" s="1"/>
  <c r="G11" i="13"/>
  <c r="R11" i="13" s="1"/>
  <c r="F11" i="13"/>
  <c r="E11" i="13"/>
  <c r="P11" i="13" s="1"/>
  <c r="D11" i="13"/>
  <c r="O11" i="13" s="1"/>
  <c r="C11" i="13"/>
  <c r="N11" i="13" s="1"/>
  <c r="K10" i="13"/>
  <c r="V10" i="13" s="1"/>
  <c r="J10" i="13"/>
  <c r="U10" i="13" s="1"/>
  <c r="I10" i="13"/>
  <c r="H10" i="13"/>
  <c r="S10" i="13" s="1"/>
  <c r="G10" i="13"/>
  <c r="R10" i="13" s="1"/>
  <c r="F10" i="13"/>
  <c r="E10" i="13"/>
  <c r="P10" i="13" s="1"/>
  <c r="D10" i="13"/>
  <c r="O10" i="13" s="1"/>
  <c r="C10" i="13"/>
  <c r="K9" i="13"/>
  <c r="V9" i="13" s="1"/>
  <c r="J9" i="13"/>
  <c r="U9" i="13" s="1"/>
  <c r="I9" i="13"/>
  <c r="T9" i="13" s="1"/>
  <c r="H9" i="13"/>
  <c r="S9" i="13" s="1"/>
  <c r="G9" i="13"/>
  <c r="R9" i="13" s="1"/>
  <c r="F9" i="13"/>
  <c r="Q9" i="13" s="1"/>
  <c r="E9" i="13"/>
  <c r="P9" i="13" s="1"/>
  <c r="D9" i="13"/>
  <c r="O9" i="13" s="1"/>
  <c r="C9" i="13"/>
  <c r="N9" i="13" s="1"/>
  <c r="P8" i="13"/>
  <c r="K8" i="13"/>
  <c r="J8" i="13"/>
  <c r="U8" i="13" s="1"/>
  <c r="I8" i="13"/>
  <c r="T8" i="13" s="1"/>
  <c r="H8" i="13"/>
  <c r="S8" i="13" s="1"/>
  <c r="G8" i="13"/>
  <c r="F8" i="13"/>
  <c r="Q8" i="13" s="1"/>
  <c r="E8" i="13"/>
  <c r="D8" i="13"/>
  <c r="C8" i="13"/>
  <c r="K7" i="13"/>
  <c r="V7" i="13" s="1"/>
  <c r="J7" i="13"/>
  <c r="I7" i="13"/>
  <c r="H7" i="13"/>
  <c r="S7" i="13" s="1"/>
  <c r="G7" i="13"/>
  <c r="F7" i="13"/>
  <c r="AG7" i="13" s="1"/>
  <c r="E7" i="13"/>
  <c r="P7" i="13" s="1"/>
  <c r="D7" i="13"/>
  <c r="O7" i="13" s="1"/>
  <c r="C7" i="13"/>
  <c r="N7" i="13" s="1"/>
  <c r="U6" i="13"/>
  <c r="K6" i="13"/>
  <c r="V6" i="13" s="1"/>
  <c r="J6" i="13"/>
  <c r="I6" i="13"/>
  <c r="AQ6" i="13" s="1"/>
  <c r="H6" i="13"/>
  <c r="S6" i="13" s="1"/>
  <c r="G6" i="13"/>
  <c r="R6" i="13" s="1"/>
  <c r="F6" i="13"/>
  <c r="E6" i="13"/>
  <c r="P6" i="13" s="1"/>
  <c r="D6" i="13"/>
  <c r="O6" i="13" s="1"/>
  <c r="C6" i="13"/>
  <c r="O5" i="13"/>
  <c r="K5" i="13"/>
  <c r="V5" i="13" s="1"/>
  <c r="J5" i="13"/>
  <c r="U5" i="13" s="1"/>
  <c r="I5" i="13"/>
  <c r="H5" i="13"/>
  <c r="S5" i="13" s="1"/>
  <c r="G5" i="13"/>
  <c r="R5" i="13" s="1"/>
  <c r="F5" i="13"/>
  <c r="E5" i="13"/>
  <c r="P5" i="13" s="1"/>
  <c r="D5" i="13"/>
  <c r="C5" i="13"/>
  <c r="M4" i="13"/>
  <c r="AC4" i="13" s="1"/>
  <c r="AN4" i="13" s="1"/>
  <c r="K4" i="13"/>
  <c r="V4" i="13" s="1"/>
  <c r="J4" i="13"/>
  <c r="U4" i="13" s="1"/>
  <c r="I4" i="13"/>
  <c r="H4" i="13"/>
  <c r="S4" i="13" s="1"/>
  <c r="G4" i="13"/>
  <c r="R4" i="13" s="1"/>
  <c r="F4" i="13"/>
  <c r="Q4" i="13" s="1"/>
  <c r="E4" i="13"/>
  <c r="P4" i="13" s="1"/>
  <c r="D4" i="13"/>
  <c r="C4" i="13"/>
  <c r="B4" i="13"/>
  <c r="B5" i="13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T3" i="13"/>
  <c r="M3" i="13"/>
  <c r="AC3" i="13" s="1"/>
  <c r="AN3" i="13" s="1"/>
  <c r="K3" i="13"/>
  <c r="V3" i="13" s="1"/>
  <c r="J3" i="13"/>
  <c r="U3" i="13" s="1"/>
  <c r="I3" i="13"/>
  <c r="H3" i="13"/>
  <c r="S3" i="13" s="1"/>
  <c r="G3" i="13"/>
  <c r="R3" i="13" s="1"/>
  <c r="F3" i="13"/>
  <c r="Q3" i="13" s="1"/>
  <c r="E3" i="13"/>
  <c r="P3" i="13" s="1"/>
  <c r="D3" i="13"/>
  <c r="O3" i="13" s="1"/>
  <c r="C3" i="13"/>
  <c r="AH2" i="13"/>
  <c r="AG2" i="13"/>
  <c r="V2" i="13"/>
  <c r="AL2" i="13" s="1"/>
  <c r="U2" i="13"/>
  <c r="AK2" i="13" s="1"/>
  <c r="T2" i="13"/>
  <c r="AJ2" i="13" s="1"/>
  <c r="S2" i="13"/>
  <c r="AI2" i="13" s="1"/>
  <c r="R2" i="13"/>
  <c r="Q2" i="13"/>
  <c r="P2" i="13"/>
  <c r="AF2" i="13" s="1"/>
  <c r="O2" i="13"/>
  <c r="AE2" i="13" s="1"/>
  <c r="N2" i="13"/>
  <c r="AD2" i="13" s="1"/>
  <c r="M2" i="13"/>
  <c r="AC2" i="13" s="1"/>
  <c r="AN2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P4" i="9"/>
  <c r="AQ6" i="9"/>
  <c r="AQ8" i="9"/>
  <c r="AP9" i="9"/>
  <c r="AO10" i="9"/>
  <c r="AO12" i="9"/>
  <c r="AQ14" i="9"/>
  <c r="AO15" i="9"/>
  <c r="AP17" i="9"/>
  <c r="AP20" i="9"/>
  <c r="AQ22" i="9"/>
  <c r="AQ24" i="9"/>
  <c r="AP25" i="9"/>
  <c r="AO26" i="9"/>
  <c r="AG6" i="9"/>
  <c r="AH6" i="9"/>
  <c r="AJ8" i="9"/>
  <c r="AK8" i="9"/>
  <c r="AL8" i="9"/>
  <c r="AL10" i="9"/>
  <c r="AI11" i="9"/>
  <c r="AJ11" i="9"/>
  <c r="AG14" i="9"/>
  <c r="AH14" i="9"/>
  <c r="AJ16" i="9"/>
  <c r="AK16" i="9"/>
  <c r="AL16" i="9"/>
  <c r="AL18" i="9"/>
  <c r="AI19" i="9"/>
  <c r="AJ19" i="9"/>
  <c r="AG22" i="9"/>
  <c r="AH22" i="9"/>
  <c r="AJ24" i="9"/>
  <c r="AK24" i="9"/>
  <c r="AL24" i="9"/>
  <c r="AL26" i="9"/>
  <c r="AI27" i="9"/>
  <c r="AJ27" i="9"/>
  <c r="AL27" i="9"/>
  <c r="AD4" i="9"/>
  <c r="AE4" i="9"/>
  <c r="AE6" i="9"/>
  <c r="AE9" i="9"/>
  <c r="AF9" i="9"/>
  <c r="AF11" i="9"/>
  <c r="AD15" i="9"/>
  <c r="AF15" i="9"/>
  <c r="AD17" i="9"/>
  <c r="AD20" i="9"/>
  <c r="AE20" i="9"/>
  <c r="AE22" i="9"/>
  <c r="AE25" i="9"/>
  <c r="AF25" i="9"/>
  <c r="AF27" i="9"/>
  <c r="AD3" i="9"/>
  <c r="AE2" i="9"/>
  <c r="AF2" i="9"/>
  <c r="O2" i="9"/>
  <c r="P2" i="9"/>
  <c r="Q2" i="9"/>
  <c r="AG2" i="9" s="1"/>
  <c r="R2" i="9"/>
  <c r="AH2" i="9" s="1"/>
  <c r="S2" i="9"/>
  <c r="AI2" i="9" s="1"/>
  <c r="T2" i="9"/>
  <c r="AJ2" i="9" s="1"/>
  <c r="U2" i="9"/>
  <c r="AK2" i="9" s="1"/>
  <c r="V2" i="9"/>
  <c r="AL2" i="9" s="1"/>
  <c r="M2" i="9"/>
  <c r="AC2" i="9" s="1"/>
  <c r="AN2" i="9" s="1"/>
  <c r="N2" i="9"/>
  <c r="AD2" i="9" s="1"/>
  <c r="O4" i="9"/>
  <c r="R4" i="9"/>
  <c r="S4" i="9"/>
  <c r="V4" i="9"/>
  <c r="P5" i="9"/>
  <c r="R5" i="9"/>
  <c r="S5" i="9"/>
  <c r="T5" i="9"/>
  <c r="V5" i="9"/>
  <c r="P6" i="9"/>
  <c r="Q6" i="9"/>
  <c r="T6" i="9"/>
  <c r="V6" i="9"/>
  <c r="N7" i="9"/>
  <c r="P7" i="9"/>
  <c r="Q7" i="9"/>
  <c r="R7" i="9"/>
  <c r="T7" i="9"/>
  <c r="Q8" i="9"/>
  <c r="T8" i="9"/>
  <c r="U8" i="9"/>
  <c r="N9" i="9"/>
  <c r="O9" i="9"/>
  <c r="P9" i="9"/>
  <c r="R9" i="9"/>
  <c r="R10" i="9"/>
  <c r="T10" i="9"/>
  <c r="U10" i="9"/>
  <c r="V10" i="9"/>
  <c r="N11" i="9"/>
  <c r="P11" i="9"/>
  <c r="S11" i="9"/>
  <c r="T11" i="9"/>
  <c r="N12" i="9"/>
  <c r="U12" i="9"/>
  <c r="N13" i="9"/>
  <c r="R13" i="9"/>
  <c r="V13" i="9"/>
  <c r="O14" i="9"/>
  <c r="Q14" i="9"/>
  <c r="R14" i="9"/>
  <c r="S14" i="9"/>
  <c r="U14" i="9"/>
  <c r="O15" i="9"/>
  <c r="P15" i="9"/>
  <c r="T15" i="9"/>
  <c r="V15" i="9"/>
  <c r="O16" i="9"/>
  <c r="P16" i="9"/>
  <c r="Q16" i="9"/>
  <c r="N17" i="9"/>
  <c r="Q17" i="9"/>
  <c r="T17" i="9"/>
  <c r="N18" i="9"/>
  <c r="O18" i="9"/>
  <c r="T18" i="9"/>
  <c r="U18" i="9"/>
  <c r="P19" i="9"/>
  <c r="R19" i="9"/>
  <c r="T19" i="9"/>
  <c r="U19" i="9"/>
  <c r="V19" i="9"/>
  <c r="O20" i="9"/>
  <c r="R20" i="9"/>
  <c r="S20" i="9"/>
  <c r="V20" i="9"/>
  <c r="P21" i="9"/>
  <c r="R21" i="9"/>
  <c r="S21" i="9"/>
  <c r="T21" i="9"/>
  <c r="V21" i="9"/>
  <c r="P22" i="9"/>
  <c r="Q22" i="9"/>
  <c r="T22" i="9"/>
  <c r="V22" i="9"/>
  <c r="N23" i="9"/>
  <c r="P23" i="9"/>
  <c r="Q23" i="9"/>
  <c r="R23" i="9"/>
  <c r="T23" i="9"/>
  <c r="Q24" i="9"/>
  <c r="T24" i="9"/>
  <c r="U24" i="9"/>
  <c r="N25" i="9"/>
  <c r="O25" i="9"/>
  <c r="P25" i="9"/>
  <c r="R25" i="9"/>
  <c r="R26" i="9"/>
  <c r="T26" i="9"/>
  <c r="U26" i="9"/>
  <c r="V26" i="9"/>
  <c r="N27" i="9"/>
  <c r="P27" i="9"/>
  <c r="S27" i="9"/>
  <c r="T27" i="9"/>
  <c r="O3" i="9"/>
  <c r="Q3" i="9"/>
  <c r="U3" i="9"/>
  <c r="V3" i="9"/>
  <c r="M4" i="9"/>
  <c r="AC4" i="9" s="1"/>
  <c r="AN4" i="9" s="1"/>
  <c r="M8" i="9"/>
  <c r="AC8" i="9" s="1"/>
  <c r="AN8" i="9" s="1"/>
  <c r="M16" i="9"/>
  <c r="AC16" i="9" s="1"/>
  <c r="AN16" i="9" s="1"/>
  <c r="M17" i="9"/>
  <c r="AC17" i="9" s="1"/>
  <c r="AN17" i="9" s="1"/>
  <c r="M18" i="9"/>
  <c r="AC18" i="9" s="1"/>
  <c r="AN18" i="9" s="1"/>
  <c r="M20" i="9"/>
  <c r="AC20" i="9" s="1"/>
  <c r="AN20" i="9" s="1"/>
  <c r="M24" i="9"/>
  <c r="AC24" i="9" s="1"/>
  <c r="AN24" i="9" s="1"/>
  <c r="M3" i="9"/>
  <c r="AC3" i="9" s="1"/>
  <c r="AN3" i="9" s="1"/>
  <c r="C3" i="9"/>
  <c r="N3" i="9" s="1"/>
  <c r="F4" i="9"/>
  <c r="AG4" i="9" s="1"/>
  <c r="G4" i="9"/>
  <c r="AH4" i="9" s="1"/>
  <c r="H4" i="9"/>
  <c r="AI4" i="9" s="1"/>
  <c r="I4" i="9"/>
  <c r="AJ4" i="9" s="1"/>
  <c r="J4" i="9"/>
  <c r="K4" i="9"/>
  <c r="AL4" i="9" s="1"/>
  <c r="F5" i="9"/>
  <c r="AP5" i="9" s="1"/>
  <c r="G5" i="9"/>
  <c r="H5" i="9"/>
  <c r="AI5" i="9" s="1"/>
  <c r="I5" i="9"/>
  <c r="AQ5" i="9" s="1"/>
  <c r="J5" i="9"/>
  <c r="U5" i="9" s="1"/>
  <c r="K5" i="9"/>
  <c r="F6" i="9"/>
  <c r="G6" i="9"/>
  <c r="AP6" i="9" s="1"/>
  <c r="H6" i="9"/>
  <c r="AI6" i="9" s="1"/>
  <c r="I6" i="9"/>
  <c r="J6" i="9"/>
  <c r="AJ6" i="9" s="1"/>
  <c r="K6" i="9"/>
  <c r="AL6" i="9" s="1"/>
  <c r="F7" i="9"/>
  <c r="AG7" i="9" s="1"/>
  <c r="G7" i="9"/>
  <c r="AH7" i="9" s="1"/>
  <c r="H7" i="9"/>
  <c r="I7" i="9"/>
  <c r="AJ7" i="9" s="1"/>
  <c r="J7" i="9"/>
  <c r="U7" i="9" s="1"/>
  <c r="K7" i="9"/>
  <c r="V7" i="9" s="1"/>
  <c r="F8" i="9"/>
  <c r="AP8" i="9" s="1"/>
  <c r="G8" i="9"/>
  <c r="R8" i="9" s="1"/>
  <c r="H8" i="9"/>
  <c r="S8" i="9" s="1"/>
  <c r="I8" i="9"/>
  <c r="J8" i="9"/>
  <c r="K8" i="9"/>
  <c r="V8" i="9" s="1"/>
  <c r="F9" i="9"/>
  <c r="AG9" i="9" s="1"/>
  <c r="G9" i="9"/>
  <c r="H9" i="9"/>
  <c r="AH9" i="9" s="1"/>
  <c r="I9" i="9"/>
  <c r="AJ9" i="9" s="1"/>
  <c r="J9" i="9"/>
  <c r="U9" i="9" s="1"/>
  <c r="K9" i="9"/>
  <c r="V9" i="9" s="1"/>
  <c r="F10" i="9"/>
  <c r="G10" i="9"/>
  <c r="AH10" i="9" s="1"/>
  <c r="H10" i="9"/>
  <c r="AI10" i="9" s="1"/>
  <c r="I10" i="9"/>
  <c r="J10" i="9"/>
  <c r="AK10" i="9" s="1"/>
  <c r="K10" i="9"/>
  <c r="AQ10" i="9" s="1"/>
  <c r="F11" i="9"/>
  <c r="Q11" i="9" s="1"/>
  <c r="G11" i="9"/>
  <c r="R11" i="9" s="1"/>
  <c r="H11" i="9"/>
  <c r="I11" i="9"/>
  <c r="AL11" i="9" s="1"/>
  <c r="J11" i="9"/>
  <c r="AK11" i="9" s="1"/>
  <c r="K11" i="9"/>
  <c r="V11" i="9" s="1"/>
  <c r="F12" i="9"/>
  <c r="AG12" i="9" s="1"/>
  <c r="G12" i="9"/>
  <c r="AH12" i="9" s="1"/>
  <c r="H12" i="9"/>
  <c r="AI12" i="9" s="1"/>
  <c r="I12" i="9"/>
  <c r="AJ12" i="9" s="1"/>
  <c r="J12" i="9"/>
  <c r="AK12" i="9" s="1"/>
  <c r="K12" i="9"/>
  <c r="V12" i="9" s="1"/>
  <c r="F13" i="9"/>
  <c r="Q13" i="9" s="1"/>
  <c r="G13" i="9"/>
  <c r="H13" i="9"/>
  <c r="S13" i="9" s="1"/>
  <c r="I13" i="9"/>
  <c r="T13" i="9" s="1"/>
  <c r="J13" i="9"/>
  <c r="U13" i="9" s="1"/>
  <c r="K13" i="9"/>
  <c r="F14" i="9"/>
  <c r="AP14" i="9" s="1"/>
  <c r="G14" i="9"/>
  <c r="H14" i="9"/>
  <c r="AI14" i="9" s="1"/>
  <c r="I14" i="9"/>
  <c r="T14" i="9" s="1"/>
  <c r="J14" i="9"/>
  <c r="AJ14" i="9" s="1"/>
  <c r="K14" i="9"/>
  <c r="V14" i="9" s="1"/>
  <c r="F15" i="9"/>
  <c r="AG15" i="9" s="1"/>
  <c r="G15" i="9"/>
  <c r="AH15" i="9" s="1"/>
  <c r="H15" i="9"/>
  <c r="I15" i="9"/>
  <c r="AQ15" i="9" s="1"/>
  <c r="J15" i="9"/>
  <c r="AK15" i="9" s="1"/>
  <c r="K15" i="9"/>
  <c r="F16" i="9"/>
  <c r="AP16" i="9" s="1"/>
  <c r="G16" i="9"/>
  <c r="R16" i="9" s="1"/>
  <c r="H16" i="9"/>
  <c r="S16" i="9" s="1"/>
  <c r="I16" i="9"/>
  <c r="T16" i="9" s="1"/>
  <c r="J16" i="9"/>
  <c r="U16" i="9" s="1"/>
  <c r="K16" i="9"/>
  <c r="V16" i="9" s="1"/>
  <c r="F17" i="9"/>
  <c r="AG17" i="9" s="1"/>
  <c r="G17" i="9"/>
  <c r="R17" i="9" s="1"/>
  <c r="H17" i="9"/>
  <c r="AH17" i="9" s="1"/>
  <c r="I17" i="9"/>
  <c r="AJ17" i="9" s="1"/>
  <c r="J17" i="9"/>
  <c r="AK17" i="9" s="1"/>
  <c r="K17" i="9"/>
  <c r="AL17" i="9" s="1"/>
  <c r="F18" i="9"/>
  <c r="G18" i="9"/>
  <c r="R18" i="9" s="1"/>
  <c r="H18" i="9"/>
  <c r="S18" i="9" s="1"/>
  <c r="I18" i="9"/>
  <c r="J18" i="9"/>
  <c r="AK18" i="9" s="1"/>
  <c r="K18" i="9"/>
  <c r="V18" i="9" s="1"/>
  <c r="F19" i="9"/>
  <c r="AP19" i="9" s="1"/>
  <c r="G19" i="9"/>
  <c r="H19" i="9"/>
  <c r="S19" i="9" s="1"/>
  <c r="I19" i="9"/>
  <c r="AL19" i="9" s="1"/>
  <c r="J19" i="9"/>
  <c r="AK19" i="9" s="1"/>
  <c r="K19" i="9"/>
  <c r="F20" i="9"/>
  <c r="AG20" i="9" s="1"/>
  <c r="G20" i="9"/>
  <c r="AH20" i="9" s="1"/>
  <c r="H20" i="9"/>
  <c r="AI20" i="9" s="1"/>
  <c r="I20" i="9"/>
  <c r="AJ20" i="9" s="1"/>
  <c r="J20" i="9"/>
  <c r="K20" i="9"/>
  <c r="AL20" i="9" s="1"/>
  <c r="F21" i="9"/>
  <c r="AP21" i="9" s="1"/>
  <c r="G21" i="9"/>
  <c r="H21" i="9"/>
  <c r="AI21" i="9" s="1"/>
  <c r="I21" i="9"/>
  <c r="AQ21" i="9" s="1"/>
  <c r="J21" i="9"/>
  <c r="U21" i="9" s="1"/>
  <c r="K21" i="9"/>
  <c r="F22" i="9"/>
  <c r="G22" i="9"/>
  <c r="AP22" i="9" s="1"/>
  <c r="H22" i="9"/>
  <c r="AI22" i="9" s="1"/>
  <c r="I22" i="9"/>
  <c r="J22" i="9"/>
  <c r="AJ22" i="9" s="1"/>
  <c r="K22" i="9"/>
  <c r="AL22" i="9" s="1"/>
  <c r="F23" i="9"/>
  <c r="AG23" i="9" s="1"/>
  <c r="G23" i="9"/>
  <c r="AH23" i="9" s="1"/>
  <c r="H23" i="9"/>
  <c r="I23" i="9"/>
  <c r="AJ23" i="9" s="1"/>
  <c r="J23" i="9"/>
  <c r="U23" i="9" s="1"/>
  <c r="K23" i="9"/>
  <c r="V23" i="9" s="1"/>
  <c r="F24" i="9"/>
  <c r="AP24" i="9" s="1"/>
  <c r="G24" i="9"/>
  <c r="R24" i="9" s="1"/>
  <c r="H24" i="9"/>
  <c r="S24" i="9" s="1"/>
  <c r="I24" i="9"/>
  <c r="J24" i="9"/>
  <c r="K24" i="9"/>
  <c r="V24" i="9" s="1"/>
  <c r="F25" i="9"/>
  <c r="AG25" i="9" s="1"/>
  <c r="G25" i="9"/>
  <c r="H25" i="9"/>
  <c r="AH25" i="9" s="1"/>
  <c r="I25" i="9"/>
  <c r="AJ25" i="9" s="1"/>
  <c r="J25" i="9"/>
  <c r="AK25" i="9" s="1"/>
  <c r="K25" i="9"/>
  <c r="V25" i="9" s="1"/>
  <c r="F26" i="9"/>
  <c r="G26" i="9"/>
  <c r="AH26" i="9" s="1"/>
  <c r="H26" i="9"/>
  <c r="AI26" i="9" s="1"/>
  <c r="I26" i="9"/>
  <c r="J26" i="9"/>
  <c r="AK26" i="9" s="1"/>
  <c r="K26" i="9"/>
  <c r="AQ26" i="9" s="1"/>
  <c r="F27" i="9"/>
  <c r="Q27" i="9" s="1"/>
  <c r="G27" i="9"/>
  <c r="R27" i="9" s="1"/>
  <c r="H27" i="9"/>
  <c r="I27" i="9"/>
  <c r="AQ27" i="9" s="1"/>
  <c r="J27" i="9"/>
  <c r="AK27" i="9" s="1"/>
  <c r="K27" i="9"/>
  <c r="V27" i="9" s="1"/>
  <c r="K3" i="9"/>
  <c r="AL3" i="9" s="1"/>
  <c r="J3" i="9"/>
  <c r="AK3" i="9" s="1"/>
  <c r="I3" i="9"/>
  <c r="AJ3" i="9" s="1"/>
  <c r="H3" i="9"/>
  <c r="AI3" i="9" s="1"/>
  <c r="G3" i="9"/>
  <c r="F3" i="9"/>
  <c r="AP3" i="9" s="1"/>
  <c r="C4" i="9"/>
  <c r="N4" i="9" s="1"/>
  <c r="D4" i="9"/>
  <c r="E4" i="9"/>
  <c r="AF4" i="9" s="1"/>
  <c r="C5" i="9"/>
  <c r="AO5" i="9" s="1"/>
  <c r="D5" i="9"/>
  <c r="AD5" i="9" s="1"/>
  <c r="E5" i="9"/>
  <c r="AF5" i="9" s="1"/>
  <c r="C6" i="9"/>
  <c r="N6" i="9" s="1"/>
  <c r="D6" i="9"/>
  <c r="O6" i="9" s="1"/>
  <c r="E6" i="9"/>
  <c r="AF6" i="9" s="1"/>
  <c r="C7" i="9"/>
  <c r="AO7" i="9" s="1"/>
  <c r="D7" i="9"/>
  <c r="AE7" i="9" s="1"/>
  <c r="E7" i="9"/>
  <c r="C8" i="9"/>
  <c r="N8" i="9" s="1"/>
  <c r="D8" i="9"/>
  <c r="O8" i="9" s="1"/>
  <c r="E8" i="9"/>
  <c r="C9" i="9"/>
  <c r="AO9" i="9" s="1"/>
  <c r="D9" i="9"/>
  <c r="AD9" i="9" s="1"/>
  <c r="E9" i="9"/>
  <c r="C10" i="9"/>
  <c r="AD10" i="9" s="1"/>
  <c r="D10" i="9"/>
  <c r="O10" i="9" s="1"/>
  <c r="E10" i="9"/>
  <c r="AE10" i="9" s="1"/>
  <c r="C11" i="9"/>
  <c r="AO11" i="9" s="1"/>
  <c r="D11" i="9"/>
  <c r="O11" i="9" s="1"/>
  <c r="E11" i="9"/>
  <c r="AE11" i="9" s="1"/>
  <c r="C12" i="9"/>
  <c r="AD12" i="9" s="1"/>
  <c r="D12" i="9"/>
  <c r="AE12" i="9" s="1"/>
  <c r="E12" i="9"/>
  <c r="AF12" i="9" s="1"/>
  <c r="C13" i="9"/>
  <c r="D13" i="9"/>
  <c r="O13" i="9" s="1"/>
  <c r="E13" i="9"/>
  <c r="P13" i="9" s="1"/>
  <c r="C14" i="9"/>
  <c r="D14" i="9"/>
  <c r="E14" i="9"/>
  <c r="P14" i="9" s="1"/>
  <c r="C15" i="9"/>
  <c r="N15" i="9" s="1"/>
  <c r="D15" i="9"/>
  <c r="AE15" i="9" s="1"/>
  <c r="E15" i="9"/>
  <c r="C16" i="9"/>
  <c r="AO16" i="9" s="1"/>
  <c r="D16" i="9"/>
  <c r="AE16" i="9" s="1"/>
  <c r="E16" i="9"/>
  <c r="C17" i="9"/>
  <c r="AO17" i="9" s="1"/>
  <c r="D17" i="9"/>
  <c r="AE17" i="9" s="1"/>
  <c r="E17" i="9"/>
  <c r="AF17" i="9" s="1"/>
  <c r="C18" i="9"/>
  <c r="AD18" i="9" s="1"/>
  <c r="D18" i="9"/>
  <c r="E18" i="9"/>
  <c r="P18" i="9" s="1"/>
  <c r="C19" i="9"/>
  <c r="N19" i="9" s="1"/>
  <c r="D19" i="9"/>
  <c r="E19" i="9"/>
  <c r="C20" i="9"/>
  <c r="N20" i="9" s="1"/>
  <c r="D20" i="9"/>
  <c r="E20" i="9"/>
  <c r="AF20" i="9" s="1"/>
  <c r="C21" i="9"/>
  <c r="AO21" i="9" s="1"/>
  <c r="D21" i="9"/>
  <c r="AD21" i="9" s="1"/>
  <c r="E21" i="9"/>
  <c r="AF21" i="9" s="1"/>
  <c r="C22" i="9"/>
  <c r="N22" i="9" s="1"/>
  <c r="D22" i="9"/>
  <c r="O22" i="9" s="1"/>
  <c r="E22" i="9"/>
  <c r="AF22" i="9" s="1"/>
  <c r="C23" i="9"/>
  <c r="AO23" i="9" s="1"/>
  <c r="D23" i="9"/>
  <c r="AE23" i="9" s="1"/>
  <c r="E23" i="9"/>
  <c r="C24" i="9"/>
  <c r="N24" i="9" s="1"/>
  <c r="D24" i="9"/>
  <c r="O24" i="9" s="1"/>
  <c r="E24" i="9"/>
  <c r="C25" i="9"/>
  <c r="AO25" i="9" s="1"/>
  <c r="D25" i="9"/>
  <c r="AD25" i="9" s="1"/>
  <c r="E25" i="9"/>
  <c r="C26" i="9"/>
  <c r="AD26" i="9" s="1"/>
  <c r="D26" i="9"/>
  <c r="O26" i="9" s="1"/>
  <c r="E26" i="9"/>
  <c r="AE26" i="9" s="1"/>
  <c r="C27" i="9"/>
  <c r="AO27" i="9" s="1"/>
  <c r="D27" i="9"/>
  <c r="O27" i="9" s="1"/>
  <c r="E27" i="9"/>
  <c r="AE27" i="9" s="1"/>
  <c r="E3" i="9"/>
  <c r="AF3" i="9" s="1"/>
  <c r="D3" i="9"/>
  <c r="AE3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M27" i="9" s="1"/>
  <c r="AC27" i="9" s="1"/>
  <c r="AN27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B9" i="7"/>
  <c r="B10" i="7" s="1"/>
  <c r="B11" i="7" s="1"/>
  <c r="B12" i="7" s="1"/>
  <c r="B13" i="7" s="1"/>
  <c r="B14" i="7" s="1"/>
  <c r="B15" i="7" s="1"/>
  <c r="B16" i="7" s="1"/>
  <c r="B4" i="7"/>
  <c r="B5" i="7" s="1"/>
  <c r="B6" i="7" s="1"/>
  <c r="B7" i="7" s="1"/>
  <c r="B8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J12" i="17" l="1"/>
  <c r="AQ5" i="17"/>
  <c r="AG7" i="17"/>
  <c r="AO27" i="17"/>
  <c r="AF21" i="17"/>
  <c r="AP14" i="17"/>
  <c r="AQ27" i="17"/>
  <c r="AD4" i="17"/>
  <c r="AP27" i="17"/>
  <c r="AL7" i="17"/>
  <c r="AI12" i="17"/>
  <c r="AF26" i="17"/>
  <c r="AP22" i="17"/>
  <c r="AP9" i="17"/>
  <c r="AD8" i="17"/>
  <c r="AJ22" i="17"/>
  <c r="AG13" i="17"/>
  <c r="AL8" i="17"/>
  <c r="AD26" i="17"/>
  <c r="AL3" i="13"/>
  <c r="AP11" i="13"/>
  <c r="AQ20" i="13"/>
  <c r="AD24" i="13"/>
  <c r="AO6" i="13"/>
  <c r="AO16" i="13"/>
  <c r="AF8" i="13"/>
  <c r="AO10" i="13"/>
  <c r="AH18" i="13"/>
  <c r="AO20" i="13"/>
  <c r="AQ7" i="13"/>
  <c r="AP25" i="13"/>
  <c r="AI14" i="13"/>
  <c r="AD26" i="13"/>
  <c r="AF4" i="13"/>
  <c r="AL8" i="13"/>
  <c r="P24" i="9"/>
  <c r="AF24" i="9"/>
  <c r="O19" i="9"/>
  <c r="AE19" i="9"/>
  <c r="AF14" i="9"/>
  <c r="AO14" i="9"/>
  <c r="AE14" i="9"/>
  <c r="N14" i="9"/>
  <c r="AD14" i="9"/>
  <c r="P8" i="9"/>
  <c r="AF8" i="9"/>
  <c r="AH3" i="9"/>
  <c r="R3" i="9"/>
  <c r="AP26" i="9"/>
  <c r="AG26" i="9"/>
  <c r="Q26" i="9"/>
  <c r="S23" i="9"/>
  <c r="AI23" i="9"/>
  <c r="AK20" i="9"/>
  <c r="U20" i="9"/>
  <c r="AQ20" i="9"/>
  <c r="Q18" i="9"/>
  <c r="AG18" i="9"/>
  <c r="AP18" i="9"/>
  <c r="AP15" i="9"/>
  <c r="AI15" i="9"/>
  <c r="S15" i="9"/>
  <c r="AP10" i="9"/>
  <c r="AG10" i="9"/>
  <c r="Q10" i="9"/>
  <c r="S7" i="9"/>
  <c r="AI7" i="9"/>
  <c r="AK4" i="9"/>
  <c r="U4" i="9"/>
  <c r="AQ4" i="9"/>
  <c r="AD20" i="17"/>
  <c r="AQ25" i="9"/>
  <c r="AH27" i="9"/>
  <c r="AO4" i="9"/>
  <c r="AF13" i="13"/>
  <c r="M15" i="9"/>
  <c r="AC15" i="9" s="1"/>
  <c r="AN15" i="9" s="1"/>
  <c r="S3" i="9"/>
  <c r="O23" i="9"/>
  <c r="Q21" i="9"/>
  <c r="U17" i="9"/>
  <c r="N16" i="9"/>
  <c r="R12" i="9"/>
  <c r="O7" i="9"/>
  <c r="Q5" i="9"/>
  <c r="AG27" i="9"/>
  <c r="AI24" i="9"/>
  <c r="AK21" i="9"/>
  <c r="AG19" i="9"/>
  <c r="AI16" i="9"/>
  <c r="AK13" i="9"/>
  <c r="AG11" i="9"/>
  <c r="AI8" i="9"/>
  <c r="AK5" i="9"/>
  <c r="AQ19" i="9"/>
  <c r="AP6" i="13"/>
  <c r="AJ7" i="13"/>
  <c r="AG13" i="13"/>
  <c r="AG19" i="13"/>
  <c r="AH23" i="13"/>
  <c r="N8" i="17"/>
  <c r="AJ18" i="17"/>
  <c r="AG25" i="17"/>
  <c r="O26" i="17"/>
  <c r="AH19" i="9"/>
  <c r="AL13" i="9"/>
  <c r="AL5" i="9"/>
  <c r="AF13" i="9"/>
  <c r="AQ17" i="13"/>
  <c r="AI23" i="13"/>
  <c r="AG25" i="13"/>
  <c r="S9" i="17"/>
  <c r="S12" i="17"/>
  <c r="P26" i="17"/>
  <c r="M13" i="9"/>
  <c r="AC13" i="9" s="1"/>
  <c r="AN13" i="9" s="1"/>
  <c r="O21" i="9"/>
  <c r="Q19" i="9"/>
  <c r="S17" i="9"/>
  <c r="U15" i="9"/>
  <c r="P12" i="9"/>
  <c r="O5" i="9"/>
  <c r="AD24" i="9"/>
  <c r="AF18" i="9"/>
  <c r="AE13" i="9"/>
  <c r="AD8" i="9"/>
  <c r="AG24" i="9"/>
  <c r="AG16" i="9"/>
  <c r="AI13" i="9"/>
  <c r="AG8" i="9"/>
  <c r="AO19" i="9"/>
  <c r="AQ13" i="9"/>
  <c r="AP10" i="13"/>
  <c r="AI13" i="13"/>
  <c r="AO22" i="13"/>
  <c r="AJ23" i="13"/>
  <c r="AH25" i="13"/>
  <c r="AF26" i="13"/>
  <c r="AH4" i="17"/>
  <c r="AI9" i="17"/>
  <c r="AP20" i="17"/>
  <c r="AQ9" i="9"/>
  <c r="Q12" i="9"/>
  <c r="AD19" i="9"/>
  <c r="AE8" i="9"/>
  <c r="AH24" i="9"/>
  <c r="AH16" i="9"/>
  <c r="AH8" i="9"/>
  <c r="M12" i="9"/>
  <c r="AC12" i="9" s="1"/>
  <c r="AN12" i="9" s="1"/>
  <c r="P3" i="9"/>
  <c r="U22" i="9"/>
  <c r="N21" i="9"/>
  <c r="O12" i="9"/>
  <c r="U6" i="9"/>
  <c r="N5" i="9"/>
  <c r="AF23" i="9"/>
  <c r="AE18" i="9"/>
  <c r="AD13" i="9"/>
  <c r="AF7" i="9"/>
  <c r="AJ26" i="9"/>
  <c r="AL23" i="9"/>
  <c r="AH21" i="9"/>
  <c r="AJ18" i="9"/>
  <c r="AL15" i="9"/>
  <c r="AH13" i="9"/>
  <c r="AJ10" i="9"/>
  <c r="AL7" i="9"/>
  <c r="AH5" i="9"/>
  <c r="AO24" i="9"/>
  <c r="AQ18" i="9"/>
  <c r="AP13" i="9"/>
  <c r="AO8" i="9"/>
  <c r="AQ3" i="13"/>
  <c r="U7" i="13"/>
  <c r="AJ13" i="13"/>
  <c r="P20" i="13"/>
  <c r="AO27" i="13"/>
  <c r="AG3" i="17"/>
  <c r="AQ4" i="17"/>
  <c r="AO10" i="17"/>
  <c r="AK24" i="17"/>
  <c r="T12" i="9"/>
  <c r="T3" i="9"/>
  <c r="V17" i="9"/>
  <c r="S12" i="9"/>
  <c r="AF19" i="9"/>
  <c r="AO20" i="9"/>
  <c r="M14" i="9"/>
  <c r="AC14" i="9" s="1"/>
  <c r="AN14" i="9" s="1"/>
  <c r="S10" i="9"/>
  <c r="AE24" i="9"/>
  <c r="AJ21" i="9"/>
  <c r="AJ13" i="9"/>
  <c r="M11" i="9"/>
  <c r="AC11" i="9" s="1"/>
  <c r="AN11" i="9" s="1"/>
  <c r="P26" i="9"/>
  <c r="AK23" i="9"/>
  <c r="AI18" i="9"/>
  <c r="AG13" i="9"/>
  <c r="AK7" i="9"/>
  <c r="AQ23" i="9"/>
  <c r="AO13" i="9"/>
  <c r="M26" i="9"/>
  <c r="AC26" i="9" s="1"/>
  <c r="AN26" i="9" s="1"/>
  <c r="M10" i="9"/>
  <c r="AC10" i="9" s="1"/>
  <c r="AN10" i="9" s="1"/>
  <c r="S22" i="9"/>
  <c r="P17" i="9"/>
  <c r="R15" i="9"/>
  <c r="S6" i="9"/>
  <c r="AD23" i="9"/>
  <c r="AD7" i="9"/>
  <c r="AG3" i="9"/>
  <c r="AH18" i="9"/>
  <c r="AJ15" i="9"/>
  <c r="AL12" i="9"/>
  <c r="AO3" i="9"/>
  <c r="AP23" i="9"/>
  <c r="AO18" i="9"/>
  <c r="AQ12" i="9"/>
  <c r="AP7" i="9"/>
  <c r="AD8" i="13"/>
  <c r="AQ19" i="13"/>
  <c r="Q23" i="13"/>
  <c r="AQ20" i="17"/>
  <c r="AL21" i="9"/>
  <c r="AH11" i="9"/>
  <c r="S26" i="9"/>
  <c r="AJ5" i="9"/>
  <c r="P10" i="9"/>
  <c r="AG21" i="9"/>
  <c r="AG5" i="9"/>
  <c r="AQ7" i="9"/>
  <c r="M25" i="9"/>
  <c r="AC25" i="9" s="1"/>
  <c r="AN25" i="9" s="1"/>
  <c r="M9" i="9"/>
  <c r="AC9" i="9" s="1"/>
  <c r="AN9" i="9" s="1"/>
  <c r="U27" i="9"/>
  <c r="N26" i="9"/>
  <c r="R22" i="9"/>
  <c r="T20" i="9"/>
  <c r="O17" i="9"/>
  <c r="Q15" i="9"/>
  <c r="U11" i="9"/>
  <c r="N10" i="9"/>
  <c r="R6" i="9"/>
  <c r="T4" i="9"/>
  <c r="AQ17" i="9"/>
  <c r="AP12" i="9"/>
  <c r="T6" i="13"/>
  <c r="AE8" i="13"/>
  <c r="R23" i="13"/>
  <c r="AE26" i="13"/>
  <c r="AJ3" i="17"/>
  <c r="M4" i="17"/>
  <c r="AC4" i="17" s="1"/>
  <c r="AN4" i="17" s="1"/>
  <c r="AP10" i="17"/>
  <c r="AQ23" i="17"/>
  <c r="AO26" i="17"/>
  <c r="AL25" i="9"/>
  <c r="AL9" i="9"/>
  <c r="N4" i="17"/>
  <c r="M7" i="9"/>
  <c r="AC7" i="9" s="1"/>
  <c r="AN7" i="9" s="1"/>
  <c r="U25" i="9"/>
  <c r="AD22" i="9"/>
  <c r="AD6" i="9"/>
  <c r="AK9" i="9"/>
  <c r="AQ11" i="9"/>
  <c r="N10" i="13"/>
  <c r="M22" i="9"/>
  <c r="AC22" i="9" s="1"/>
  <c r="AN22" i="9" s="1"/>
  <c r="M6" i="9"/>
  <c r="AC6" i="9" s="1"/>
  <c r="AN6" i="9" s="1"/>
  <c r="T25" i="9"/>
  <c r="Q20" i="9"/>
  <c r="T9" i="9"/>
  <c r="Q4" i="9"/>
  <c r="AD27" i="9"/>
  <c r="AD11" i="9"/>
  <c r="AL14" i="9"/>
  <c r="AP27" i="9"/>
  <c r="AO22" i="9"/>
  <c r="AQ16" i="9"/>
  <c r="AP11" i="9"/>
  <c r="AO6" i="9"/>
  <c r="AH8" i="13"/>
  <c r="AD20" i="13"/>
  <c r="AQ27" i="13"/>
  <c r="AQ3" i="9"/>
  <c r="M23" i="9"/>
  <c r="AC23" i="9" s="1"/>
  <c r="AN23" i="9" s="1"/>
  <c r="AF16" i="9"/>
  <c r="AP18" i="13"/>
  <c r="AI25" i="13"/>
  <c r="M21" i="9"/>
  <c r="AC21" i="9" s="1"/>
  <c r="AN21" i="9" s="1"/>
  <c r="M5" i="9"/>
  <c r="AC5" i="9" s="1"/>
  <c r="AN5" i="9" s="1"/>
  <c r="S25" i="9"/>
  <c r="P20" i="9"/>
  <c r="S9" i="9"/>
  <c r="P4" i="9"/>
  <c r="AF26" i="9"/>
  <c r="AE21" i="9"/>
  <c r="AD16" i="9"/>
  <c r="AF10" i="9"/>
  <c r="AE5" i="9"/>
  <c r="AI25" i="9"/>
  <c r="AK22" i="9"/>
  <c r="AI17" i="9"/>
  <c r="AK14" i="9"/>
  <c r="AI9" i="9"/>
  <c r="AK6" i="9"/>
  <c r="AO11" i="13"/>
  <c r="AE14" i="13"/>
  <c r="AK18" i="13"/>
  <c r="AE20" i="13"/>
  <c r="AQ26" i="13"/>
  <c r="AQ8" i="13"/>
  <c r="M19" i="9"/>
  <c r="AC19" i="9" s="1"/>
  <c r="AN19" i="9" s="1"/>
  <c r="Q25" i="9"/>
  <c r="Q9" i="9"/>
  <c r="AQ4" i="13"/>
  <c r="AI20" i="13"/>
  <c r="N27" i="13"/>
  <c r="N10" i="17"/>
  <c r="AH12" i="17"/>
  <c r="AE15" i="17"/>
  <c r="AE21" i="17"/>
  <c r="AP21" i="17"/>
  <c r="AD3" i="17"/>
  <c r="AP5" i="17"/>
  <c r="AF9" i="17"/>
  <c r="AG18" i="17"/>
  <c r="AP4" i="17"/>
  <c r="AP8" i="17"/>
  <c r="V23" i="17"/>
  <c r="S25" i="17"/>
  <c r="AO20" i="17"/>
  <c r="AD24" i="17"/>
  <c r="V24" i="17"/>
  <c r="AJ24" i="17"/>
  <c r="S4" i="17"/>
  <c r="AP6" i="17"/>
  <c r="AG23" i="17"/>
  <c r="AP26" i="17"/>
  <c r="P21" i="17"/>
  <c r="AE5" i="17"/>
  <c r="AF5" i="17"/>
  <c r="AJ6" i="17"/>
  <c r="AP11" i="17"/>
  <c r="AP19" i="17"/>
  <c r="AQ15" i="17"/>
  <c r="AG19" i="17"/>
  <c r="AO11" i="17"/>
  <c r="AQ13" i="17"/>
  <c r="AO17" i="17"/>
  <c r="AH19" i="17"/>
  <c r="AQ21" i="17"/>
  <c r="R12" i="17"/>
  <c r="O20" i="17"/>
  <c r="AI8" i="17"/>
  <c r="AQ11" i="17"/>
  <c r="AJ17" i="17"/>
  <c r="R19" i="17"/>
  <c r="AD21" i="17"/>
  <c r="AI24" i="17"/>
  <c r="AF25" i="17"/>
  <c r="O5" i="17"/>
  <c r="AF15" i="17"/>
  <c r="AP16" i="17"/>
  <c r="AP12" i="17"/>
  <c r="AO22" i="17"/>
  <c r="AQ24" i="17"/>
  <c r="AQ10" i="17"/>
  <c r="AD14" i="17"/>
  <c r="AI19" i="17"/>
  <c r="AO21" i="17"/>
  <c r="AL23" i="17"/>
  <c r="AQ26" i="17"/>
  <c r="AO6" i="17"/>
  <c r="AP15" i="17"/>
  <c r="AQ16" i="17"/>
  <c r="AD19" i="17"/>
  <c r="AK3" i="17"/>
  <c r="N19" i="17"/>
  <c r="AO4" i="17"/>
  <c r="AH3" i="17"/>
  <c r="AE4" i="17"/>
  <c r="Q20" i="17"/>
  <c r="AL24" i="17"/>
  <c r="T7" i="17"/>
  <c r="AL16" i="17"/>
  <c r="AE19" i="17"/>
  <c r="AK19" i="17"/>
  <c r="AK27" i="17"/>
  <c r="AQ7" i="17"/>
  <c r="AG9" i="17"/>
  <c r="Q10" i="17"/>
  <c r="AL27" i="17"/>
  <c r="AH9" i="17"/>
  <c r="AE20" i="17"/>
  <c r="AK6" i="17"/>
  <c r="AL6" i="17"/>
  <c r="AQ12" i="17"/>
  <c r="AI17" i="17"/>
  <c r="AO16" i="17"/>
  <c r="AP3" i="17"/>
  <c r="AD15" i="17"/>
  <c r="AK17" i="17"/>
  <c r="AQ3" i="17"/>
  <c r="Q4" i="17"/>
  <c r="AQ6" i="17"/>
  <c r="AO7" i="17"/>
  <c r="AL17" i="17"/>
  <c r="AP7" i="17"/>
  <c r="AD5" i="17"/>
  <c r="AG4" i="17"/>
  <c r="AP17" i="17"/>
  <c r="N3" i="17"/>
  <c r="AI7" i="17"/>
  <c r="AK12" i="17"/>
  <c r="AF19" i="17"/>
  <c r="N14" i="17"/>
  <c r="N15" i="17"/>
  <c r="AO5" i="17"/>
  <c r="AK7" i="17"/>
  <c r="Q3" i="17"/>
  <c r="Q23" i="17"/>
  <c r="N24" i="17"/>
  <c r="Q7" i="17"/>
  <c r="Q14" i="17"/>
  <c r="AL3" i="17"/>
  <c r="AQ8" i="17"/>
  <c r="AO12" i="17"/>
  <c r="AJ19" i="17"/>
  <c r="AK22" i="17"/>
  <c r="AE25" i="17"/>
  <c r="AH25" i="17"/>
  <c r="Q26" i="17"/>
  <c r="AK18" i="17"/>
  <c r="AL22" i="17"/>
  <c r="AI25" i="17"/>
  <c r="AE9" i="17"/>
  <c r="AL19" i="17"/>
  <c r="T22" i="17"/>
  <c r="AO25" i="17"/>
  <c r="T6" i="17"/>
  <c r="AD10" i="17"/>
  <c r="AP25" i="17"/>
  <c r="AO9" i="17"/>
  <c r="AE10" i="17"/>
  <c r="AE13" i="17"/>
  <c r="AK13" i="17"/>
  <c r="T17" i="17"/>
  <c r="AQ19" i="17"/>
  <c r="AF20" i="17"/>
  <c r="AF4" i="17"/>
  <c r="AF10" i="17"/>
  <c r="AF13" i="17"/>
  <c r="AL13" i="17"/>
  <c r="AG20" i="17"/>
  <c r="AQ22" i="17"/>
  <c r="AO23" i="17"/>
  <c r="AO13" i="17"/>
  <c r="T18" i="17"/>
  <c r="AH20" i="17"/>
  <c r="AP23" i="17"/>
  <c r="AH13" i="17"/>
  <c r="AP13" i="17"/>
  <c r="AI20" i="17"/>
  <c r="AI4" i="17"/>
  <c r="T8" i="17"/>
  <c r="AI13" i="17"/>
  <c r="AQ17" i="17"/>
  <c r="N25" i="17"/>
  <c r="AL18" i="17"/>
  <c r="Q19" i="17"/>
  <c r="AE24" i="17"/>
  <c r="T3" i="17"/>
  <c r="AE8" i="17"/>
  <c r="N9" i="17"/>
  <c r="AL12" i="17"/>
  <c r="AJ13" i="17"/>
  <c r="AE14" i="17"/>
  <c r="AH14" i="17"/>
  <c r="Q15" i="17"/>
  <c r="AO18" i="17"/>
  <c r="AH23" i="17"/>
  <c r="AF24" i="17"/>
  <c r="AE3" i="17"/>
  <c r="AH7" i="17"/>
  <c r="AF8" i="17"/>
  <c r="AJ8" i="17"/>
  <c r="AF14" i="17"/>
  <c r="AI14" i="17"/>
  <c r="AF18" i="17"/>
  <c r="AP18" i="17"/>
  <c r="AI23" i="17"/>
  <c r="AF3" i="17"/>
  <c r="AK8" i="17"/>
  <c r="AO14" i="17"/>
  <c r="AQ18" i="17"/>
  <c r="AH24" i="17"/>
  <c r="AI3" i="17"/>
  <c r="AH8" i="17"/>
  <c r="AK11" i="17"/>
  <c r="T12" i="17"/>
  <c r="AG14" i="17"/>
  <c r="AH18" i="17"/>
  <c r="AK23" i="17"/>
  <c r="AP24" i="17"/>
  <c r="N26" i="17"/>
  <c r="N27" i="17"/>
  <c r="AO8" i="17"/>
  <c r="AL11" i="17"/>
  <c r="Q13" i="17"/>
  <c r="AI18" i="17"/>
  <c r="N20" i="17"/>
  <c r="AP9" i="13"/>
  <c r="AH7" i="13"/>
  <c r="AH13" i="13"/>
  <c r="AQ13" i="13"/>
  <c r="AJ17" i="13"/>
  <c r="V19" i="13"/>
  <c r="AK23" i="13"/>
  <c r="S18" i="13"/>
  <c r="AJ19" i="13"/>
  <c r="AP22" i="13"/>
  <c r="AK19" i="13"/>
  <c r="P13" i="13"/>
  <c r="AL19" i="13"/>
  <c r="AG3" i="13"/>
  <c r="AP5" i="13"/>
  <c r="AJ12" i="13"/>
  <c r="AD15" i="13"/>
  <c r="AF21" i="13"/>
  <c r="AJ22" i="13"/>
  <c r="S23" i="13"/>
  <c r="AD25" i="13"/>
  <c r="AO7" i="13"/>
  <c r="V8" i="13"/>
  <c r="AK12" i="13"/>
  <c r="V17" i="13"/>
  <c r="AE19" i="13"/>
  <c r="AJ8" i="13"/>
  <c r="S13" i="13"/>
  <c r="AK8" i="13"/>
  <c r="AD9" i="13"/>
  <c r="AQ21" i="13"/>
  <c r="AP26" i="13"/>
  <c r="AP27" i="13"/>
  <c r="AG8" i="13"/>
  <c r="AE13" i="13"/>
  <c r="AQ15" i="13"/>
  <c r="AO17" i="13"/>
  <c r="AG18" i="13"/>
  <c r="AQ5" i="13"/>
  <c r="AL16" i="13"/>
  <c r="AD19" i="13"/>
  <c r="AI12" i="13"/>
  <c r="AF18" i="13"/>
  <c r="AL23" i="13"/>
  <c r="AL12" i="13"/>
  <c r="O14" i="13"/>
  <c r="O4" i="13"/>
  <c r="AI18" i="13"/>
  <c r="AD3" i="13"/>
  <c r="AQ11" i="13"/>
  <c r="R14" i="13"/>
  <c r="AJ18" i="13"/>
  <c r="AP21" i="13"/>
  <c r="U23" i="13"/>
  <c r="U12" i="13"/>
  <c r="U13" i="13"/>
  <c r="AO12" i="13"/>
  <c r="O19" i="13"/>
  <c r="AO5" i="13"/>
  <c r="O8" i="13"/>
  <c r="AQ10" i="13"/>
  <c r="AH14" i="13"/>
  <c r="R18" i="13"/>
  <c r="AD4" i="13"/>
  <c r="AJ6" i="13"/>
  <c r="R7" i="13"/>
  <c r="AD14" i="13"/>
  <c r="AP16" i="13"/>
  <c r="AG24" i="13"/>
  <c r="U18" i="13"/>
  <c r="AL6" i="13"/>
  <c r="R8" i="13"/>
  <c r="AF14" i="13"/>
  <c r="AG14" i="13"/>
  <c r="AQ16" i="13"/>
  <c r="AO18" i="13"/>
  <c r="O20" i="13"/>
  <c r="AE4" i="13"/>
  <c r="AG4" i="13"/>
  <c r="AL18" i="13"/>
  <c r="Q19" i="13"/>
  <c r="AP20" i="13"/>
  <c r="AE24" i="13"/>
  <c r="AK27" i="13"/>
  <c r="AH4" i="13"/>
  <c r="AD5" i="13"/>
  <c r="AP7" i="13"/>
  <c r="AF24" i="13"/>
  <c r="AJ24" i="13"/>
  <c r="AL27" i="13"/>
  <c r="AI4" i="13"/>
  <c r="AE5" i="13"/>
  <c r="AE15" i="13"/>
  <c r="AK24" i="13"/>
  <c r="AO4" i="13"/>
  <c r="AF5" i="13"/>
  <c r="AP14" i="13"/>
  <c r="AF15" i="13"/>
  <c r="AQ18" i="13"/>
  <c r="AH24" i="13"/>
  <c r="AL24" i="13"/>
  <c r="AP4" i="13"/>
  <c r="AO15" i="13"/>
  <c r="AI24" i="13"/>
  <c r="AQ24" i="13"/>
  <c r="AE3" i="13"/>
  <c r="AK11" i="13"/>
  <c r="T12" i="13"/>
  <c r="AF3" i="13"/>
  <c r="AI7" i="13"/>
  <c r="AL11" i="13"/>
  <c r="AI17" i="13"/>
  <c r="AF19" i="13"/>
  <c r="AI19" i="13"/>
  <c r="AE25" i="13"/>
  <c r="AI3" i="13"/>
  <c r="AK22" i="13"/>
  <c r="AF25" i="13"/>
  <c r="AH3" i="13"/>
  <c r="AJ3" i="13"/>
  <c r="AK7" i="13"/>
  <c r="AI8" i="13"/>
  <c r="AK17" i="13"/>
  <c r="AH19" i="13"/>
  <c r="Q20" i="13"/>
  <c r="AL22" i="13"/>
  <c r="N24" i="13"/>
  <c r="AK3" i="13"/>
  <c r="N4" i="13"/>
  <c r="AL7" i="13"/>
  <c r="AG9" i="13"/>
  <c r="Q10" i="13"/>
  <c r="AP12" i="13"/>
  <c r="T13" i="13"/>
  <c r="N14" i="13"/>
  <c r="AP15" i="13"/>
  <c r="AL17" i="13"/>
  <c r="T22" i="13"/>
  <c r="T23" i="13"/>
  <c r="Q7" i="13"/>
  <c r="AE9" i="13"/>
  <c r="AH9" i="13"/>
  <c r="AD10" i="13"/>
  <c r="AQ12" i="13"/>
  <c r="Q18" i="13"/>
  <c r="AP19" i="13"/>
  <c r="N21" i="13"/>
  <c r="AP3" i="13"/>
  <c r="AK6" i="13"/>
  <c r="AF9" i="13"/>
  <c r="AI9" i="13"/>
  <c r="AE10" i="13"/>
  <c r="T17" i="13"/>
  <c r="AF20" i="13"/>
  <c r="Q24" i="13"/>
  <c r="N8" i="13"/>
  <c r="AF10" i="13"/>
  <c r="AK13" i="13"/>
  <c r="Q14" i="13"/>
  <c r="AG20" i="13"/>
  <c r="AQ22" i="13"/>
  <c r="AO23" i="13"/>
  <c r="T7" i="13"/>
  <c r="AL13" i="13"/>
  <c r="N15" i="13"/>
  <c r="T18" i="13"/>
  <c r="N19" i="13"/>
  <c r="AH20" i="13"/>
  <c r="AD21" i="13"/>
  <c r="AP23" i="13"/>
  <c r="N3" i="13"/>
  <c r="N5" i="13"/>
  <c r="AH12" i="13"/>
  <c r="AO13" i="13"/>
  <c r="N16" i="13"/>
  <c r="AP17" i="13"/>
  <c r="AE21" i="13"/>
  <c r="AQ23" i="13"/>
  <c r="N25" i="13"/>
  <c r="B6" i="17"/>
  <c r="M5" i="17"/>
  <c r="AC5" i="17" s="1"/>
  <c r="AN5" i="17" s="1"/>
  <c r="V27" i="17"/>
  <c r="AJ14" i="17"/>
  <c r="AG15" i="17"/>
  <c r="AD16" i="17"/>
  <c r="AJ9" i="17"/>
  <c r="AG10" i="17"/>
  <c r="AD11" i="17"/>
  <c r="AK14" i="17"/>
  <c r="AH15" i="17"/>
  <c r="AE16" i="17"/>
  <c r="AJ25" i="17"/>
  <c r="AG26" i="17"/>
  <c r="AD27" i="17"/>
  <c r="AJ4" i="17"/>
  <c r="AG5" i="17"/>
  <c r="AD6" i="17"/>
  <c r="AK9" i="17"/>
  <c r="AH10" i="17"/>
  <c r="AE11" i="17"/>
  <c r="AL14" i="17"/>
  <c r="AI15" i="17"/>
  <c r="AF16" i="17"/>
  <c r="AJ20" i="17"/>
  <c r="AG21" i="17"/>
  <c r="AD22" i="17"/>
  <c r="AO24" i="17"/>
  <c r="AK25" i="17"/>
  <c r="AH26" i="17"/>
  <c r="AE27" i="17"/>
  <c r="AO3" i="17"/>
  <c r="AK4" i="17"/>
  <c r="AH5" i="17"/>
  <c r="AE6" i="17"/>
  <c r="AL9" i="17"/>
  <c r="AI10" i="17"/>
  <c r="AF11" i="17"/>
  <c r="AJ15" i="17"/>
  <c r="AG16" i="17"/>
  <c r="AD17" i="17"/>
  <c r="AO19" i="17"/>
  <c r="AK20" i="17"/>
  <c r="AH21" i="17"/>
  <c r="AE22" i="17"/>
  <c r="AL25" i="17"/>
  <c r="AI26" i="17"/>
  <c r="AF27" i="17"/>
  <c r="AL4" i="17"/>
  <c r="AI5" i="17"/>
  <c r="AF6" i="17"/>
  <c r="AJ10" i="17"/>
  <c r="AG11" i="17"/>
  <c r="AD12" i="17"/>
  <c r="AK15" i="17"/>
  <c r="AH16" i="17"/>
  <c r="AE17" i="17"/>
  <c r="AL20" i="17"/>
  <c r="AI21" i="17"/>
  <c r="AF22" i="17"/>
  <c r="AJ26" i="17"/>
  <c r="AG27" i="17"/>
  <c r="AJ5" i="17"/>
  <c r="AG6" i="17"/>
  <c r="AD7" i="17"/>
  <c r="AK10" i="17"/>
  <c r="AH11" i="17"/>
  <c r="AE12" i="17"/>
  <c r="AL15" i="17"/>
  <c r="AI16" i="17"/>
  <c r="AF17" i="17"/>
  <c r="AJ21" i="17"/>
  <c r="AG22" i="17"/>
  <c r="AD23" i="17"/>
  <c r="AK26" i="17"/>
  <c r="AH27" i="17"/>
  <c r="AK5" i="17"/>
  <c r="AH6" i="17"/>
  <c r="AE7" i="17"/>
  <c r="AL10" i="17"/>
  <c r="AI11" i="17"/>
  <c r="AF12" i="17"/>
  <c r="AQ14" i="17"/>
  <c r="AJ16" i="17"/>
  <c r="AG17" i="17"/>
  <c r="AD18" i="17"/>
  <c r="AK21" i="17"/>
  <c r="AH22" i="17"/>
  <c r="AE23" i="17"/>
  <c r="AL26" i="17"/>
  <c r="AI27" i="17"/>
  <c r="AL5" i="17"/>
  <c r="AI6" i="17"/>
  <c r="AF7" i="17"/>
  <c r="AQ9" i="17"/>
  <c r="AJ11" i="17"/>
  <c r="AG12" i="17"/>
  <c r="AD13" i="17"/>
  <c r="AO15" i="17"/>
  <c r="AK16" i="17"/>
  <c r="AH17" i="17"/>
  <c r="AE18" i="17"/>
  <c r="AL21" i="17"/>
  <c r="AI22" i="17"/>
  <c r="AF23" i="17"/>
  <c r="AQ25" i="17"/>
  <c r="AJ27" i="17"/>
  <c r="T4" i="17"/>
  <c r="Q5" i="17"/>
  <c r="N6" i="17"/>
  <c r="P16" i="17"/>
  <c r="T20" i="17"/>
  <c r="Q21" i="17"/>
  <c r="N22" i="17"/>
  <c r="T15" i="17"/>
  <c r="Q16" i="17"/>
  <c r="N17" i="17"/>
  <c r="T10" i="17"/>
  <c r="Q11" i="17"/>
  <c r="T26" i="17"/>
  <c r="Q27" i="17"/>
  <c r="T5" i="17"/>
  <c r="Q6" i="17"/>
  <c r="AJ7" i="17"/>
  <c r="AG8" i="17"/>
  <c r="AD9" i="17"/>
  <c r="T21" i="17"/>
  <c r="Q22" i="17"/>
  <c r="AJ23" i="17"/>
  <c r="AG24" i="17"/>
  <c r="AD25" i="17"/>
  <c r="T16" i="17"/>
  <c r="T11" i="17"/>
  <c r="T27" i="17"/>
  <c r="B6" i="13"/>
  <c r="M5" i="13"/>
  <c r="AC5" i="13" s="1"/>
  <c r="AN5" i="13" s="1"/>
  <c r="V27" i="13"/>
  <c r="AJ14" i="13"/>
  <c r="AG15" i="13"/>
  <c r="AD16" i="13"/>
  <c r="AJ9" i="13"/>
  <c r="AG10" i="13"/>
  <c r="AD11" i="13"/>
  <c r="AK14" i="13"/>
  <c r="AH15" i="13"/>
  <c r="AE16" i="13"/>
  <c r="AJ25" i="13"/>
  <c r="AG26" i="13"/>
  <c r="AD27" i="13"/>
  <c r="AJ4" i="13"/>
  <c r="AG5" i="13"/>
  <c r="AD6" i="13"/>
  <c r="AO8" i="13"/>
  <c r="AK9" i="13"/>
  <c r="AH10" i="13"/>
  <c r="AE11" i="13"/>
  <c r="AP13" i="13"/>
  <c r="AL14" i="13"/>
  <c r="AI15" i="13"/>
  <c r="AF16" i="13"/>
  <c r="AJ20" i="13"/>
  <c r="AG21" i="13"/>
  <c r="AD22" i="13"/>
  <c r="AO24" i="13"/>
  <c r="O25" i="13"/>
  <c r="AK25" i="13"/>
  <c r="AH26" i="13"/>
  <c r="AE27" i="13"/>
  <c r="AO3" i="13"/>
  <c r="AK4" i="13"/>
  <c r="AH5" i="13"/>
  <c r="AE6" i="13"/>
  <c r="AP8" i="13"/>
  <c r="AL9" i="13"/>
  <c r="AI10" i="13"/>
  <c r="AF11" i="13"/>
  <c r="AJ15" i="13"/>
  <c r="AG16" i="13"/>
  <c r="AD17" i="13"/>
  <c r="AO19" i="13"/>
  <c r="AK20" i="13"/>
  <c r="AH21" i="13"/>
  <c r="AE22" i="13"/>
  <c r="AP24" i="13"/>
  <c r="AL25" i="13"/>
  <c r="AI26" i="13"/>
  <c r="AF27" i="13"/>
  <c r="AL4" i="13"/>
  <c r="AI5" i="13"/>
  <c r="AF6" i="13"/>
  <c r="AJ10" i="13"/>
  <c r="AG11" i="13"/>
  <c r="AD12" i="13"/>
  <c r="AO14" i="13"/>
  <c r="AK15" i="13"/>
  <c r="AH16" i="13"/>
  <c r="AE17" i="13"/>
  <c r="AL20" i="13"/>
  <c r="AI21" i="13"/>
  <c r="AF22" i="13"/>
  <c r="AJ26" i="13"/>
  <c r="AG27" i="13"/>
  <c r="AJ5" i="13"/>
  <c r="AG6" i="13"/>
  <c r="AD7" i="13"/>
  <c r="AO9" i="13"/>
  <c r="AK10" i="13"/>
  <c r="AH11" i="13"/>
  <c r="AE12" i="13"/>
  <c r="AL15" i="13"/>
  <c r="AI16" i="13"/>
  <c r="AF17" i="13"/>
  <c r="AJ21" i="13"/>
  <c r="AG22" i="13"/>
  <c r="AD23" i="13"/>
  <c r="AO25" i="13"/>
  <c r="AK26" i="13"/>
  <c r="AH27" i="13"/>
  <c r="AK5" i="13"/>
  <c r="AH6" i="13"/>
  <c r="AE7" i="13"/>
  <c r="AL10" i="13"/>
  <c r="AI11" i="13"/>
  <c r="AF12" i="13"/>
  <c r="AQ14" i="13"/>
  <c r="AJ16" i="13"/>
  <c r="AG17" i="13"/>
  <c r="AD18" i="13"/>
  <c r="AK21" i="13"/>
  <c r="AH22" i="13"/>
  <c r="AE23" i="13"/>
  <c r="AL26" i="13"/>
  <c r="AI27" i="13"/>
  <c r="AL5" i="13"/>
  <c r="AI6" i="13"/>
  <c r="AF7" i="13"/>
  <c r="AQ9" i="13"/>
  <c r="AJ11" i="13"/>
  <c r="AG12" i="13"/>
  <c r="AD13" i="13"/>
  <c r="AK16" i="13"/>
  <c r="AH17" i="13"/>
  <c r="AE18" i="13"/>
  <c r="AL21" i="13"/>
  <c r="AI22" i="13"/>
  <c r="AF23" i="13"/>
  <c r="AQ25" i="13"/>
  <c r="AJ27" i="13"/>
  <c r="T4" i="13"/>
  <c r="Q5" i="13"/>
  <c r="N6" i="13"/>
  <c r="S15" i="13"/>
  <c r="T20" i="13"/>
  <c r="Q21" i="13"/>
  <c r="N22" i="13"/>
  <c r="T15" i="13"/>
  <c r="Q16" i="13"/>
  <c r="N17" i="13"/>
  <c r="T10" i="13"/>
  <c r="Q11" i="13"/>
  <c r="T26" i="13"/>
  <c r="Q27" i="13"/>
  <c r="T5" i="13"/>
  <c r="Q6" i="13"/>
  <c r="T21" i="13"/>
  <c r="Q22" i="13"/>
  <c r="T16" i="13"/>
  <c r="T11" i="13"/>
  <c r="T27" i="13"/>
  <c r="B17" i="7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M6" i="17" l="1"/>
  <c r="AC6" i="17" s="1"/>
  <c r="AN6" i="17" s="1"/>
  <c r="B7" i="17"/>
  <c r="M6" i="13"/>
  <c r="AC6" i="13" s="1"/>
  <c r="AN6" i="13" s="1"/>
  <c r="B7" i="13"/>
  <c r="M7" i="17" l="1"/>
  <c r="AC7" i="17" s="1"/>
  <c r="AN7" i="17" s="1"/>
  <c r="B8" i="17"/>
  <c r="M7" i="13"/>
  <c r="AC7" i="13" s="1"/>
  <c r="AN7" i="13" s="1"/>
  <c r="B8" i="13"/>
  <c r="M8" i="17" l="1"/>
  <c r="AC8" i="17" s="1"/>
  <c r="AN8" i="17" s="1"/>
  <c r="B9" i="17"/>
  <c r="M8" i="13"/>
  <c r="AC8" i="13" s="1"/>
  <c r="AN8" i="13" s="1"/>
  <c r="B9" i="13"/>
  <c r="B10" i="17" l="1"/>
  <c r="M9" i="17"/>
  <c r="AC9" i="17" s="1"/>
  <c r="AN9" i="17" s="1"/>
  <c r="B10" i="13"/>
  <c r="M9" i="13"/>
  <c r="AC9" i="13" s="1"/>
  <c r="AN9" i="13" s="1"/>
  <c r="B11" i="17" l="1"/>
  <c r="M10" i="17"/>
  <c r="AC10" i="17" s="1"/>
  <c r="AN10" i="17" s="1"/>
  <c r="B11" i="13"/>
  <c r="M10" i="13"/>
  <c r="AC10" i="13" s="1"/>
  <c r="AN10" i="13" s="1"/>
  <c r="M11" i="17" l="1"/>
  <c r="AC11" i="17" s="1"/>
  <c r="AN11" i="17" s="1"/>
  <c r="B12" i="17"/>
  <c r="M11" i="13"/>
  <c r="AC11" i="13" s="1"/>
  <c r="AN11" i="13" s="1"/>
  <c r="B12" i="13"/>
  <c r="M12" i="17" l="1"/>
  <c r="AC12" i="17" s="1"/>
  <c r="AN12" i="17" s="1"/>
  <c r="B13" i="17"/>
  <c r="M12" i="13"/>
  <c r="AC12" i="13" s="1"/>
  <c r="AN12" i="13" s="1"/>
  <c r="B13" i="13"/>
  <c r="M13" i="17" l="1"/>
  <c r="AC13" i="17" s="1"/>
  <c r="AN13" i="17" s="1"/>
  <c r="B14" i="17"/>
  <c r="M13" i="13"/>
  <c r="AC13" i="13" s="1"/>
  <c r="AN13" i="13" s="1"/>
  <c r="B14" i="13"/>
  <c r="B15" i="17" l="1"/>
  <c r="M14" i="17"/>
  <c r="AC14" i="17" s="1"/>
  <c r="AN14" i="17" s="1"/>
  <c r="B15" i="13"/>
  <c r="M14" i="13"/>
  <c r="AC14" i="13" s="1"/>
  <c r="AN14" i="13" s="1"/>
  <c r="B16" i="17" l="1"/>
  <c r="M15" i="17"/>
  <c r="AC15" i="17" s="1"/>
  <c r="AN15" i="17" s="1"/>
  <c r="B16" i="13"/>
  <c r="M15" i="13"/>
  <c r="AC15" i="13" s="1"/>
  <c r="AN15" i="13" s="1"/>
  <c r="M16" i="17" l="1"/>
  <c r="AC16" i="17" s="1"/>
  <c r="AN16" i="17" s="1"/>
  <c r="B17" i="17"/>
  <c r="B17" i="13"/>
  <c r="M16" i="13"/>
  <c r="AC16" i="13" s="1"/>
  <c r="AN16" i="13" s="1"/>
  <c r="M17" i="17" l="1"/>
  <c r="AC17" i="17" s="1"/>
  <c r="AN17" i="17" s="1"/>
  <c r="B18" i="17"/>
  <c r="M17" i="13"/>
  <c r="AC17" i="13" s="1"/>
  <c r="AN17" i="13" s="1"/>
  <c r="B18" i="13"/>
  <c r="M18" i="17" l="1"/>
  <c r="AC18" i="17" s="1"/>
  <c r="AN18" i="17" s="1"/>
  <c r="B19" i="17"/>
  <c r="M18" i="13"/>
  <c r="AC18" i="13" s="1"/>
  <c r="AN18" i="13" s="1"/>
  <c r="B19" i="13"/>
  <c r="B20" i="17" l="1"/>
  <c r="M19" i="17"/>
  <c r="AC19" i="17" s="1"/>
  <c r="AN19" i="17" s="1"/>
  <c r="M19" i="13"/>
  <c r="AC19" i="13" s="1"/>
  <c r="AN19" i="13" s="1"/>
  <c r="B20" i="13"/>
  <c r="B21" i="17" l="1"/>
  <c r="M20" i="17"/>
  <c r="AC20" i="17" s="1"/>
  <c r="AN20" i="17" s="1"/>
  <c r="B21" i="13"/>
  <c r="M20" i="13"/>
  <c r="AC20" i="13" s="1"/>
  <c r="AN20" i="13" s="1"/>
  <c r="B22" i="17" l="1"/>
  <c r="M21" i="17"/>
  <c r="AC21" i="17" s="1"/>
  <c r="AN21" i="17" s="1"/>
  <c r="B22" i="13"/>
  <c r="M21" i="13"/>
  <c r="AC21" i="13" s="1"/>
  <c r="AN21" i="13" s="1"/>
  <c r="M22" i="17" l="1"/>
  <c r="AC22" i="17" s="1"/>
  <c r="AN22" i="17" s="1"/>
  <c r="B23" i="17"/>
  <c r="M22" i="13"/>
  <c r="AC22" i="13" s="1"/>
  <c r="AN22" i="13" s="1"/>
  <c r="B23" i="13"/>
  <c r="M23" i="17" l="1"/>
  <c r="AC23" i="17" s="1"/>
  <c r="AN23" i="17" s="1"/>
  <c r="B24" i="17"/>
  <c r="M23" i="13"/>
  <c r="AC23" i="13" s="1"/>
  <c r="AN23" i="13" s="1"/>
  <c r="B24" i="13"/>
  <c r="M24" i="17" l="1"/>
  <c r="AC24" i="17" s="1"/>
  <c r="AN24" i="17" s="1"/>
  <c r="B25" i="17"/>
  <c r="M24" i="13"/>
  <c r="AC24" i="13" s="1"/>
  <c r="AN24" i="13" s="1"/>
  <c r="B25" i="13"/>
  <c r="B26" i="17" l="1"/>
  <c r="M25" i="17"/>
  <c r="AC25" i="17" s="1"/>
  <c r="AN25" i="17" s="1"/>
  <c r="B26" i="13"/>
  <c r="M25" i="13"/>
  <c r="AC25" i="13" s="1"/>
  <c r="AN25" i="13" s="1"/>
  <c r="B27" i="17" l="1"/>
  <c r="M27" i="17" s="1"/>
  <c r="AC27" i="17" s="1"/>
  <c r="AN27" i="17" s="1"/>
  <c r="M26" i="17"/>
  <c r="AC26" i="17" s="1"/>
  <c r="AN26" i="17" s="1"/>
  <c r="B27" i="13"/>
  <c r="M27" i="13" s="1"/>
  <c r="AC27" i="13" s="1"/>
  <c r="AN27" i="13" s="1"/>
  <c r="M26" i="13"/>
  <c r="AC26" i="13" s="1"/>
  <c r="AN26" i="13" s="1"/>
</calcChain>
</file>

<file path=xl/sharedStrings.xml><?xml version="1.0" encoding="utf-8"?>
<sst xmlns="http://schemas.openxmlformats.org/spreadsheetml/2006/main" count="115" uniqueCount="37">
  <si>
    <t>H2</t>
  </si>
  <si>
    <t>Bond Length (Ang)</t>
  </si>
  <si>
    <t>Exact</t>
  </si>
  <si>
    <t>UCCS</t>
  </si>
  <si>
    <t>UCCSD</t>
  </si>
  <si>
    <t>LiH</t>
  </si>
  <si>
    <t>NaH</t>
  </si>
  <si>
    <t>KH</t>
  </si>
  <si>
    <t>TiH</t>
  </si>
  <si>
    <t>Exact 12</t>
  </si>
  <si>
    <t>Exact 13</t>
  </si>
  <si>
    <t>Exact 14</t>
  </si>
  <si>
    <t>UCCS 12</t>
  </si>
  <si>
    <t>UCCS 13</t>
  </si>
  <si>
    <t>UCCS 14</t>
  </si>
  <si>
    <t>UCCSD 12</t>
  </si>
  <si>
    <t>UCCSD 13</t>
  </si>
  <si>
    <t>UCCSD 14</t>
  </si>
  <si>
    <t>which spins are minimum</t>
  </si>
  <si>
    <t>Exact 6</t>
  </si>
  <si>
    <t>Exact 7</t>
  </si>
  <si>
    <t>Exact 8</t>
  </si>
  <si>
    <t>UCCS 6</t>
  </si>
  <si>
    <t>UCCS 7</t>
  </si>
  <si>
    <t>UCCS 8</t>
  </si>
  <si>
    <t>UCCSD 6</t>
  </si>
  <si>
    <t>UCCSD 7</t>
  </si>
  <si>
    <t>UCCSD 8</t>
  </si>
  <si>
    <t>Exact 9</t>
  </si>
  <si>
    <t>Exact 10</t>
  </si>
  <si>
    <t>Exact 11</t>
  </si>
  <si>
    <t>UCCS 9</t>
  </si>
  <si>
    <t>UCCS 10</t>
  </si>
  <si>
    <t>UCCS 11</t>
  </si>
  <si>
    <t>UCCSD 9</t>
  </si>
  <si>
    <t>UCCSD 10</t>
  </si>
  <si>
    <t>UCCSD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</si>
</sst>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'H2'!$B$2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'H2'!$B$3:$B$28</c:f>
              <c:numCache>
                <c:formatCode>General</c:formatCode>
                <c:ptCount val="26"/>
                <c:pt idx="0">
                  <c:v>-1.0551597944706199</c:v>
                </c:pt>
                <c:pt idx="1">
                  <c:v>-1.1162860068695399</c:v>
                </c:pt>
                <c:pt idx="2">
                  <c:v>-1.1361894540659201</c:v>
                </c:pt>
                <c:pt idx="3">
                  <c:v>-1.13414766667709</c:v>
                </c:pt>
                <c:pt idx="4">
                  <c:v>-1.12056028129998</c:v>
                </c:pt>
                <c:pt idx="5">
                  <c:v>-1.10115033023261</c:v>
                </c:pt>
                <c:pt idx="6">
                  <c:v>-1.07919294496907</c:v>
                </c:pt>
                <c:pt idx="7">
                  <c:v>-1.0567407463052501</c:v>
                </c:pt>
                <c:pt idx="8">
                  <c:v>-1.0351862664342499</c:v>
                </c:pt>
                <c:pt idx="9">
                  <c:v>-1.0154682492882401</c:v>
                </c:pt>
                <c:pt idx="10">
                  <c:v>-0.99814935347140699</c:v>
                </c:pt>
                <c:pt idx="11">
                  <c:v>-0.98347272903317196</c:v>
                </c:pt>
                <c:pt idx="12">
                  <c:v>-0.97142668845833902</c:v>
                </c:pt>
                <c:pt idx="13">
                  <c:v>-0.96181695279258095</c:v>
                </c:pt>
                <c:pt idx="14">
                  <c:v>-0.95433885399872298</c:v>
                </c:pt>
                <c:pt idx="15">
                  <c:v>-0.94864111217618696</c:v>
                </c:pt>
                <c:pt idx="16">
                  <c:v>-0.94437468111974099</c:v>
                </c:pt>
                <c:pt idx="17">
                  <c:v>-0.94122403369326202</c:v>
                </c:pt>
                <c:pt idx="18">
                  <c:v>-0.93892238598727396</c:v>
                </c:pt>
                <c:pt idx="19">
                  <c:v>-0.93725495300962902</c:v>
                </c:pt>
                <c:pt idx="20">
                  <c:v>-0.93605491995560597</c:v>
                </c:pt>
                <c:pt idx="21">
                  <c:v>-0.93519603084747305</c:v>
                </c:pt>
                <c:pt idx="22">
                  <c:v>-0.934584415936767</c:v>
                </c:pt>
                <c:pt idx="23">
                  <c:v>-0.93415109567093602</c:v>
                </c:pt>
                <c:pt idx="24">
                  <c:v>-0.93384575077915499</c:v>
                </c:pt>
                <c:pt idx="25">
                  <c:v>-0.93363184455849602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8-274F-9ABC-81A1AF6DE30F}"/>
            </c:ext>
          </c:extLst>
        </c:ser>
        <c:ser>
          <c:idx val="1"/>
          <c:order val="1"/>
          <c:tx>
            <c:strRef>
              <c:f>'H2'!$C$2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'H2'!$C$3:$C$28</c:f>
              <c:numCache>
                <c:formatCode>General</c:formatCode>
                <c:ptCount val="26"/>
                <c:pt idx="0">
                  <c:v>-1.04299627454009</c:v>
                </c:pt>
                <c:pt idx="1">
                  <c:v>-1.1011282422677</c:v>
                </c:pt>
                <c:pt idx="2">
                  <c:v>-1.1173490349902699</c:v>
                </c:pt>
                <c:pt idx="3">
                  <c:v>-1.11085039747659</c:v>
                </c:pt>
                <c:pt idx="4">
                  <c:v>-1.0919140410200501</c:v>
                </c:pt>
                <c:pt idx="5">
                  <c:v>-1.0661086493179299</c:v>
                </c:pt>
                <c:pt idx="6">
                  <c:v>-1.03653887502917</c:v>
                </c:pt>
                <c:pt idx="7">
                  <c:v>-1.00510670656848</c:v>
                </c:pt>
                <c:pt idx="8">
                  <c:v>-0.97311061577757696</c:v>
                </c:pt>
                <c:pt idx="9">
                  <c:v>-0.94148065470779696</c:v>
                </c:pt>
                <c:pt idx="10">
                  <c:v>-0.91087355459438402</c:v>
                </c:pt>
                <c:pt idx="11">
                  <c:v>-0.88173244994605504</c:v>
                </c:pt>
                <c:pt idx="12">
                  <c:v>-0.85433762695129001</c:v>
                </c:pt>
                <c:pt idx="13">
                  <c:v>-0.82884814792697703</c:v>
                </c:pt>
                <c:pt idx="14">
                  <c:v>-0.80533284489327495</c:v>
                </c:pt>
                <c:pt idx="15">
                  <c:v>-0.78379265427735301</c:v>
                </c:pt>
                <c:pt idx="16">
                  <c:v>-0.76417765161679596</c:v>
                </c:pt>
                <c:pt idx="17">
                  <c:v>-0.74640134999115804</c:v>
                </c:pt>
                <c:pt idx="18">
                  <c:v>-0.73035332135488595</c:v>
                </c:pt>
                <c:pt idx="19">
                  <c:v>-0.71591006045380601</c:v>
                </c:pt>
                <c:pt idx="20">
                  <c:v>-0.70294359972352605</c:v>
                </c:pt>
                <c:pt idx="21">
                  <c:v>-0.69132756119737604</c:v>
                </c:pt>
                <c:pt idx="22">
                  <c:v>-0.68094076062258702</c:v>
                </c:pt>
                <c:pt idx="23">
                  <c:v>-0.67166885975172697</c:v>
                </c:pt>
                <c:pt idx="24">
                  <c:v>-0.66340474159903895</c:v>
                </c:pt>
                <c:pt idx="25">
                  <c:v>-0.65604825114558896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8-274F-9ABC-81A1AF6DE30F}"/>
            </c:ext>
          </c:extLst>
        </c:ser>
        <c:ser>
          <c:idx val="2"/>
          <c:order val="2"/>
          <c:tx>
            <c:strRef>
              <c:f>'H2'!$D$2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'H2'!$D$3:$D$28</c:f>
              <c:numCache>
                <c:formatCode>General</c:formatCode>
                <c:ptCount val="26"/>
                <c:pt idx="0">
                  <c:v>-1.05515979431136</c:v>
                </c:pt>
                <c:pt idx="1">
                  <c:v>-1.11628600676694</c:v>
                </c:pt>
                <c:pt idx="2">
                  <c:v>-1.1361894539945101</c:v>
                </c:pt>
                <c:pt idx="3">
                  <c:v>-1.1341476666244199</c:v>
                </c:pt>
                <c:pt idx="4">
                  <c:v>-1.1205601287468601</c:v>
                </c:pt>
                <c:pt idx="5">
                  <c:v>-1.1011503186721801</c:v>
                </c:pt>
                <c:pt idx="6">
                  <c:v>-1.0791929449484201</c:v>
                </c:pt>
                <c:pt idx="7">
                  <c:v>-1.0567407445416199</c:v>
                </c:pt>
                <c:pt idx="8">
                  <c:v>-1.0351862633017299</c:v>
                </c:pt>
                <c:pt idx="9">
                  <c:v>-1.0154682466253799</c:v>
                </c:pt>
                <c:pt idx="10">
                  <c:v>-0.99814935223957402</c:v>
                </c:pt>
                <c:pt idx="11">
                  <c:v>-0.98347272873578495</c:v>
                </c:pt>
                <c:pt idx="12">
                  <c:v>-0.97142668841045798</c:v>
                </c:pt>
                <c:pt idx="13">
                  <c:v>-0.96181666289547496</c:v>
                </c:pt>
                <c:pt idx="14">
                  <c:v>-0.95433885398408402</c:v>
                </c:pt>
                <c:pt idx="15">
                  <c:v>-0.94864111211011803</c:v>
                </c:pt>
                <c:pt idx="16">
                  <c:v>-0.94437467994521196</c:v>
                </c:pt>
                <c:pt idx="17">
                  <c:v>-0.94122402765109903</c:v>
                </c:pt>
                <c:pt idx="18">
                  <c:v>-0.93892236823337305</c:v>
                </c:pt>
                <c:pt idx="19">
                  <c:v>-0.93725491577544995</c:v>
                </c:pt>
                <c:pt idx="20">
                  <c:v>-0.93605485780020203</c:v>
                </c:pt>
                <c:pt idx="21">
                  <c:v>-0.93519594272062201</c:v>
                </c:pt>
                <c:pt idx="22">
                  <c:v>-0.93458430512555601</c:v>
                </c:pt>
                <c:pt idx="23">
                  <c:v>-0.93415096824676203</c:v>
                </c:pt>
                <c:pt idx="24">
                  <c:v>-0.93384561368222596</c:v>
                </c:pt>
                <c:pt idx="25">
                  <c:v>-0.93363170412811902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8-274F-9ABC-81A1AF6DE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03056"/>
        <c:axId val="349704704"/>
      </c:scatterChart>
      <c:valAx>
        <c:axId val="3497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04704"/>
        <c:crosses val="autoZero"/>
        <c:crossBetween val="midCat"/>
      </c:valAx>
      <c:valAx>
        <c:axId val="349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'TiH-combinedspins-sm'!$AO$2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'TiH-combinedspins-sm'!$AN$3:$AN$27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'TiH-combinedspins-sm'!$AO$3:$AO$27</c:f>
              <c:numCache>
                <c:formatCode>General</c:formatCode>
                <c:ptCount val="25"/>
                <c:pt idx="0">
                  <c:v>-837.88192404701601</c:v>
                </c:pt>
                <c:pt idx="1">
                  <c:v>-838.67628790608103</c:v>
                </c:pt>
                <c:pt idx="2">
                  <c:v>-839.16082241105403</c:v>
                </c:pt>
                <c:pt idx="3">
                  <c:v>-839.47086103724905</c:v>
                </c:pt>
                <c:pt idx="4">
                  <c:v>-839.67564534572898</c:v>
                </c:pt>
                <c:pt idx="5">
                  <c:v>-839.81374702662504</c:v>
                </c:pt>
                <c:pt idx="6">
                  <c:v>-839.91699832965105</c:v>
                </c:pt>
                <c:pt idx="7">
                  <c:v>-839.97773619961299</c:v>
                </c:pt>
                <c:pt idx="8">
                  <c:v>-840.01534898075204</c:v>
                </c:pt>
                <c:pt idx="9">
                  <c:v>-840.03640942089305</c:v>
                </c:pt>
                <c:pt idx="10">
                  <c:v>-840.04558595149103</c:v>
                </c:pt>
                <c:pt idx="11">
                  <c:v>-840.04627747138795</c:v>
                </c:pt>
                <c:pt idx="12">
                  <c:v>-840.04101856862496</c:v>
                </c:pt>
                <c:pt idx="13">
                  <c:v>-840.03283045272303</c:v>
                </c:pt>
                <c:pt idx="14">
                  <c:v>-840.02110924877695</c:v>
                </c:pt>
                <c:pt idx="15">
                  <c:v>-840.00808350168302</c:v>
                </c:pt>
                <c:pt idx="16">
                  <c:v>-839.99483980868695</c:v>
                </c:pt>
                <c:pt idx="17">
                  <c:v>-839.98229978821598</c:v>
                </c:pt>
                <c:pt idx="18">
                  <c:v>-839.97119066256005</c:v>
                </c:pt>
                <c:pt idx="19">
                  <c:v>-839.95966423039204</c:v>
                </c:pt>
                <c:pt idx="20">
                  <c:v>-839.95187084270299</c:v>
                </c:pt>
                <c:pt idx="21">
                  <c:v>-839.94626848495705</c:v>
                </c:pt>
                <c:pt idx="22">
                  <c:v>-839.94244785767603</c:v>
                </c:pt>
                <c:pt idx="23">
                  <c:v>-839.93983343135005</c:v>
                </c:pt>
                <c:pt idx="24">
                  <c:v>-839.93782720263596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B-B148-AC5E-0858BEC00179}"/>
            </c:ext>
          </c:extLst>
        </c:ser>
        <c:ser>
          <c:idx val="1"/>
          <c:order val="1"/>
          <c:tx>
            <c:strRef>
              <c:f>'TiH-combinedspins-sm'!$AP$2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'TiH-combinedspins-sm'!$AN$3:$AN$27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'TiH-combinedspins-sm'!$AP$3:$AP$27</c:f>
              <c:numCache>
                <c:formatCode>General</c:formatCode>
                <c:ptCount val="25"/>
                <c:pt idx="0">
                  <c:v>-837.87168936798105</c:v>
                </c:pt>
                <c:pt idx="1">
                  <c:v>-838.66399911092299</c:v>
                </c:pt>
                <c:pt idx="2">
                  <c:v>-839.14637899716502</c:v>
                </c:pt>
                <c:pt idx="3">
                  <c:v>-839.45481186495499</c:v>
                </c:pt>
                <c:pt idx="4">
                  <c:v>-839.65873814860504</c:v>
                </c:pt>
                <c:pt idx="5">
                  <c:v>-839.79626688498399</c:v>
                </c:pt>
                <c:pt idx="6">
                  <c:v>-839.89752662028798</c:v>
                </c:pt>
                <c:pt idx="7">
                  <c:v>-839.95820279572195</c:v>
                </c:pt>
                <c:pt idx="8">
                  <c:v>-839.99513226055899</c:v>
                </c:pt>
                <c:pt idx="9">
                  <c:v>-840.01485363647203</c:v>
                </c:pt>
                <c:pt idx="10">
                  <c:v>-840.02202827092503</c:v>
                </c:pt>
                <c:pt idx="11">
                  <c:v>-840.02002820671305</c:v>
                </c:pt>
                <c:pt idx="12">
                  <c:v>-840.01132145858105</c:v>
                </c:pt>
                <c:pt idx="13">
                  <c:v>-839.99929192833395</c:v>
                </c:pt>
                <c:pt idx="14">
                  <c:v>-839.98252884542205</c:v>
                </c:pt>
                <c:pt idx="15">
                  <c:v>-839.96327946785595</c:v>
                </c:pt>
                <c:pt idx="16">
                  <c:v>-839.94242411445896</c:v>
                </c:pt>
                <c:pt idx="17">
                  <c:v>-839.92067945918097</c:v>
                </c:pt>
                <c:pt idx="18">
                  <c:v>-839.89863668045803</c:v>
                </c:pt>
                <c:pt idx="19">
                  <c:v>-839.86298823464199</c:v>
                </c:pt>
                <c:pt idx="20">
                  <c:v>-839.84606093777597</c:v>
                </c:pt>
                <c:pt idx="21">
                  <c:v>-839.80692620908098</c:v>
                </c:pt>
                <c:pt idx="22">
                  <c:v>-839.78577058259896</c:v>
                </c:pt>
                <c:pt idx="23">
                  <c:v>-839.76557829860099</c:v>
                </c:pt>
                <c:pt idx="24">
                  <c:v>-839.74637867600097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B-B148-AC5E-0858BEC00179}"/>
            </c:ext>
          </c:extLst>
        </c:ser>
        <c:ser>
          <c:idx val="2"/>
          <c:order val="2"/>
          <c:tx>
            <c:strRef>
              <c:f>'TiH-combinedspins-sm'!$AQ$2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'TiH-combinedspins-sm'!$AN$3:$AN$27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'TiH-combinedspins-sm'!$AQ$3:$AQ$27</c:f>
              <c:numCache>
                <c:formatCode>General</c:formatCode>
                <c:ptCount val="25"/>
                <c:pt idx="0">
                  <c:v>-837.88192133115194</c:v>
                </c:pt>
                <c:pt idx="1">
                  <c:v>-838.67628220093502</c:v>
                </c:pt>
                <c:pt idx="2">
                  <c:v>-839.16080844261501</c:v>
                </c:pt>
                <c:pt idx="3">
                  <c:v>-839.47083319807496</c:v>
                </c:pt>
                <c:pt idx="4">
                  <c:v>-839.67560413784497</c:v>
                </c:pt>
                <c:pt idx="5">
                  <c:v>-839.81368982183801</c:v>
                </c:pt>
                <c:pt idx="6">
                  <c:v>-839.916829612578</c:v>
                </c:pt>
                <c:pt idx="7">
                  <c:v>-839.97758677235197</c:v>
                </c:pt>
                <c:pt idx="8">
                  <c:v>-840.01521531522201</c:v>
                </c:pt>
                <c:pt idx="9">
                  <c:v>-840.03628519813105</c:v>
                </c:pt>
                <c:pt idx="10">
                  <c:v>-840.04546334021495</c:v>
                </c:pt>
                <c:pt idx="11">
                  <c:v>-840.04614809398595</c:v>
                </c:pt>
                <c:pt idx="12">
                  <c:v>-840.04087102503604</c:v>
                </c:pt>
                <c:pt idx="13">
                  <c:v>-840.03276595102795</c:v>
                </c:pt>
                <c:pt idx="14">
                  <c:v>-840.021026094337</c:v>
                </c:pt>
                <c:pt idx="15">
                  <c:v>-840.00796457066394</c:v>
                </c:pt>
                <c:pt idx="16">
                  <c:v>-839.994646385284</c:v>
                </c:pt>
                <c:pt idx="17">
                  <c:v>-839.98195028387602</c:v>
                </c:pt>
                <c:pt idx="18">
                  <c:v>-839.97054572196305</c:v>
                </c:pt>
                <c:pt idx="19">
                  <c:v>-839.90693862961905</c:v>
                </c:pt>
                <c:pt idx="20">
                  <c:v>-839.90915811400703</c:v>
                </c:pt>
                <c:pt idx="21">
                  <c:v>-839.91773769666599</c:v>
                </c:pt>
                <c:pt idx="22">
                  <c:v>-839.91716142020005</c:v>
                </c:pt>
                <c:pt idx="23">
                  <c:v>-839.91681565461897</c:v>
                </c:pt>
                <c:pt idx="24">
                  <c:v>-839.916576025533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B-B148-AC5E-0858BEC0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19840"/>
        <c:axId val="411268192"/>
      </c:scatterChart>
      <c:valAx>
        <c:axId val="4024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68192"/>
        <c:crosses val="autoZero"/>
        <c:crossBetween val="midCat"/>
      </c:valAx>
      <c:valAx>
        <c:axId val="4112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'TiH 9'!$C$2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 9'!$B$3:$B$27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9'!$C$3:$C$27</c:f>
              <c:numCache>
                <c:formatCode>General</c:formatCode>
                <c:ptCount val="25"/>
                <c:pt idx="0">
                  <c:v>-837.90307301548603</c:v>
                </c:pt>
                <c:pt idx="1">
                  <c:v>-838.69401484121499</c:v>
                </c:pt>
                <c:pt idx="2">
                  <c:v>-839.17759005976598</c:v>
                </c:pt>
                <c:pt idx="3">
                  <c:v>-839.48549331978904</c:v>
                </c:pt>
                <c:pt idx="4">
                  <c:v>-839.68971064277798</c:v>
                </c:pt>
                <c:pt idx="5">
                  <c:v>-839.82714172732005</c:v>
                </c:pt>
                <c:pt idx="6">
                  <c:v>-839.92071272680801</c:v>
                </c:pt>
                <c:pt idx="7">
                  <c:v>-839.97648506977896</c:v>
                </c:pt>
                <c:pt idx="8">
                  <c:v>-840.01480762123299</c:v>
                </c:pt>
                <c:pt idx="9">
                  <c:v>-840.03655162743496</c:v>
                </c:pt>
                <c:pt idx="10">
                  <c:v>-840.04609910523402</c:v>
                </c:pt>
                <c:pt idx="11">
                  <c:v>-840.04670880974095</c:v>
                </c:pt>
                <c:pt idx="12">
                  <c:v>-840.04084234327695</c:v>
                </c:pt>
                <c:pt idx="13">
                  <c:v>-840.04866936269104</c:v>
                </c:pt>
                <c:pt idx="14">
                  <c:v>-840.03699198037202</c:v>
                </c:pt>
                <c:pt idx="15">
                  <c:v>-840.02391863845401</c:v>
                </c:pt>
                <c:pt idx="16">
                  <c:v>-840.010560154578</c:v>
                </c:pt>
                <c:pt idx="17">
                  <c:v>-839.99785866479101</c:v>
                </c:pt>
                <c:pt idx="18">
                  <c:v>-839.98655904153304</c:v>
                </c:pt>
                <c:pt idx="19">
                  <c:v>-839.96823340755304</c:v>
                </c:pt>
                <c:pt idx="20">
                  <c:v>-839.96189291392295</c:v>
                </c:pt>
                <c:pt idx="21">
                  <c:v>-839.95744056417004</c:v>
                </c:pt>
                <c:pt idx="22">
                  <c:v>-839.954397524157</c:v>
                </c:pt>
                <c:pt idx="23">
                  <c:v>-839.95224895717297</c:v>
                </c:pt>
                <c:pt idx="24">
                  <c:v>-839.95050866928602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0-0047-90EF-3263819F01CD}"/>
            </c:ext>
          </c:extLst>
        </c:ser>
        <c:ser>
          <c:idx val="1"/>
          <c:order val="1"/>
          <c:tx>
            <c:strRef>
              <c:f>'TiH 9'!$D$2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 9'!$B$3:$B$27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9'!$D$3:$D$27</c:f>
              <c:numCache>
                <c:formatCode>General</c:formatCode>
                <c:ptCount val="25"/>
                <c:pt idx="0">
                  <c:v>-837.87223352813896</c:v>
                </c:pt>
                <c:pt idx="1">
                  <c:v>-838.664038296748</c:v>
                </c:pt>
                <c:pt idx="2">
                  <c:v>-839.14781371448703</c:v>
                </c:pt>
                <c:pt idx="3">
                  <c:v>-839.45481186492304</c:v>
                </c:pt>
                <c:pt idx="4">
                  <c:v>-839.658738150864</c:v>
                </c:pt>
                <c:pt idx="5">
                  <c:v>-839.79626688495398</c:v>
                </c:pt>
                <c:pt idx="6">
                  <c:v>-839.88951532242504</c:v>
                </c:pt>
                <c:pt idx="7">
                  <c:v>-839.94344539877</c:v>
                </c:pt>
                <c:pt idx="8">
                  <c:v>-839.98026835771498</c:v>
                </c:pt>
                <c:pt idx="9">
                  <c:v>-840.00024669110201</c:v>
                </c:pt>
                <c:pt idx="10">
                  <c:v>-840.00774389031005</c:v>
                </c:pt>
                <c:pt idx="11">
                  <c:v>-840.005983581706</c:v>
                </c:pt>
                <c:pt idx="12">
                  <c:v>-839.99737328124502</c:v>
                </c:pt>
                <c:pt idx="13">
                  <c:v>-839.99929192830598</c:v>
                </c:pt>
                <c:pt idx="14">
                  <c:v>-839.98252884540204</c:v>
                </c:pt>
                <c:pt idx="15">
                  <c:v>-839.96327946783299</c:v>
                </c:pt>
                <c:pt idx="16">
                  <c:v>-839.942424114441</c:v>
                </c:pt>
                <c:pt idx="17">
                  <c:v>-839.92067945915903</c:v>
                </c:pt>
                <c:pt idx="18">
                  <c:v>-839.89863668042801</c:v>
                </c:pt>
                <c:pt idx="19">
                  <c:v>-839.85158551173095</c:v>
                </c:pt>
                <c:pt idx="20">
                  <c:v>-839.82892967359101</c:v>
                </c:pt>
                <c:pt idx="21">
                  <c:v>-839.80692620907496</c:v>
                </c:pt>
                <c:pt idx="22">
                  <c:v>-839.785770582591</c:v>
                </c:pt>
                <c:pt idx="23">
                  <c:v>-839.76557829859905</c:v>
                </c:pt>
                <c:pt idx="24">
                  <c:v>-839.74637867599597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0-0047-90EF-3263819F01CD}"/>
            </c:ext>
          </c:extLst>
        </c:ser>
        <c:ser>
          <c:idx val="2"/>
          <c:order val="2"/>
          <c:tx>
            <c:strRef>
              <c:f>'TiH 9'!$E$2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 9'!$B$3:$B$27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9'!$E$3:$E$27</c:f>
              <c:numCache>
                <c:formatCode>General</c:formatCode>
                <c:ptCount val="25"/>
                <c:pt idx="0">
                  <c:v>-837.90286630336504</c:v>
                </c:pt>
                <c:pt idx="1">
                  <c:v>-838.69381024974905</c:v>
                </c:pt>
                <c:pt idx="2">
                  <c:v>-839.177358789594</c:v>
                </c:pt>
                <c:pt idx="3">
                  <c:v>-839.48535740975205</c:v>
                </c:pt>
                <c:pt idx="4">
                  <c:v>-839.68957543597196</c:v>
                </c:pt>
                <c:pt idx="5">
                  <c:v>-839.82700590679997</c:v>
                </c:pt>
                <c:pt idx="6">
                  <c:v>-839.92057328043495</c:v>
                </c:pt>
                <c:pt idx="7">
                  <c:v>-839.97635878618905</c:v>
                </c:pt>
                <c:pt idx="8">
                  <c:v>-840.01464083511405</c:v>
                </c:pt>
                <c:pt idx="9">
                  <c:v>-840.036329207118</c:v>
                </c:pt>
                <c:pt idx="10">
                  <c:v>-840.04580362649801</c:v>
                </c:pt>
                <c:pt idx="11">
                  <c:v>-840.04631822303304</c:v>
                </c:pt>
                <c:pt idx="12">
                  <c:v>-840.040329661447</c:v>
                </c:pt>
                <c:pt idx="13">
                  <c:v>-840.04843906549502</c:v>
                </c:pt>
                <c:pt idx="14">
                  <c:v>-840.03673029229901</c:v>
                </c:pt>
                <c:pt idx="15">
                  <c:v>-840.02361407571902</c:v>
                </c:pt>
                <c:pt idx="16">
                  <c:v>-840.01018345663999</c:v>
                </c:pt>
                <c:pt idx="17">
                  <c:v>-839.99734939065002</c:v>
                </c:pt>
                <c:pt idx="18">
                  <c:v>-839.98581275279798</c:v>
                </c:pt>
                <c:pt idx="19">
                  <c:v>-839.95783370887204</c:v>
                </c:pt>
                <c:pt idx="20">
                  <c:v>-839.95429276613504</c:v>
                </c:pt>
                <c:pt idx="21">
                  <c:v>-839.95119738568496</c:v>
                </c:pt>
                <c:pt idx="22">
                  <c:v>-839.94887877254996</c:v>
                </c:pt>
                <c:pt idx="23">
                  <c:v>-839.94832262098998</c:v>
                </c:pt>
                <c:pt idx="24">
                  <c:v>-839.94670435429805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0-0047-90EF-3263819F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2720"/>
        <c:axId val="279390208"/>
      </c:scatterChart>
      <c:valAx>
        <c:axId val="3671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0208"/>
        <c:crosses val="autoZero"/>
        <c:crossBetween val="midCat"/>
      </c:valAx>
      <c:valAx>
        <c:axId val="279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'TiH 10'!$C$2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 10'!$B$3:$B$27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10'!$C$3:$C$27</c:f>
              <c:numCache>
                <c:formatCode>General</c:formatCode>
                <c:ptCount val="25"/>
                <c:pt idx="0">
                  <c:v>-837.88782269185901</c:v>
                </c:pt>
                <c:pt idx="1">
                  <c:v>-838.68011186970898</c:v>
                </c:pt>
                <c:pt idx="2">
                  <c:v>-839.15765453562005</c:v>
                </c:pt>
                <c:pt idx="3">
                  <c:v>-839.45081947547499</c:v>
                </c:pt>
                <c:pt idx="4">
                  <c:v>-839.64940506156995</c:v>
                </c:pt>
                <c:pt idx="5">
                  <c:v>-839.79038440861098</c:v>
                </c:pt>
                <c:pt idx="6">
                  <c:v>-839.92469070653306</c:v>
                </c:pt>
                <c:pt idx="7">
                  <c:v>-839.98744968467702</c:v>
                </c:pt>
                <c:pt idx="8">
                  <c:v>-840.02662842409597</c:v>
                </c:pt>
                <c:pt idx="9">
                  <c:v>-840.04873544799204</c:v>
                </c:pt>
                <c:pt idx="10">
                  <c:v>-840.05848213723198</c:v>
                </c:pt>
                <c:pt idx="11">
                  <c:v>-840.05934005288498</c:v>
                </c:pt>
                <c:pt idx="12">
                  <c:v>-840.05391098649795</c:v>
                </c:pt>
                <c:pt idx="13">
                  <c:v>-840.04418843958604</c:v>
                </c:pt>
                <c:pt idx="14">
                  <c:v>-840.03174927299801</c:v>
                </c:pt>
                <c:pt idx="15">
                  <c:v>-840.017893235619</c:v>
                </c:pt>
                <c:pt idx="16">
                  <c:v>-840.00373073205799</c:v>
                </c:pt>
                <c:pt idx="17">
                  <c:v>-839.99021731219295</c:v>
                </c:pt>
                <c:pt idx="18">
                  <c:v>-839.97103757509205</c:v>
                </c:pt>
                <c:pt idx="19">
                  <c:v>-839.95991890398</c:v>
                </c:pt>
                <c:pt idx="20">
                  <c:v>-839.952865907312</c:v>
                </c:pt>
                <c:pt idx="21">
                  <c:v>-839.93284359435597</c:v>
                </c:pt>
                <c:pt idx="22">
                  <c:v>-839.93177926015005</c:v>
                </c:pt>
                <c:pt idx="23">
                  <c:v>-839.93102117808701</c:v>
                </c:pt>
                <c:pt idx="24">
                  <c:v>-839.93047953035898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C-C046-BB93-F99B1B5DD9F0}"/>
            </c:ext>
          </c:extLst>
        </c:ser>
        <c:ser>
          <c:idx val="1"/>
          <c:order val="1"/>
          <c:tx>
            <c:strRef>
              <c:f>'TiH 10'!$D$2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 10'!$B$3:$B$27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10'!$D$3:$D$27</c:f>
              <c:numCache>
                <c:formatCode>General</c:formatCode>
                <c:ptCount val="25"/>
                <c:pt idx="0">
                  <c:v>-837.87102273575999</c:v>
                </c:pt>
                <c:pt idx="1">
                  <c:v>-838.66295998309295</c:v>
                </c:pt>
                <c:pt idx="2">
                  <c:v>-839.13965746405199</c:v>
                </c:pt>
                <c:pt idx="3">
                  <c:v>-839.431820557695</c:v>
                </c:pt>
                <c:pt idx="4">
                  <c:v>-839.62714730847199</c:v>
                </c:pt>
                <c:pt idx="5">
                  <c:v>-839.76410255541498</c:v>
                </c:pt>
                <c:pt idx="6">
                  <c:v>-839.89752662025603</c:v>
                </c:pt>
                <c:pt idx="7">
                  <c:v>-839.95820279569</c:v>
                </c:pt>
                <c:pt idx="8">
                  <c:v>-839.99513226052898</c:v>
                </c:pt>
                <c:pt idx="9">
                  <c:v>-840.01485363644599</c:v>
                </c:pt>
                <c:pt idx="10">
                  <c:v>-840.02202827090503</c:v>
                </c:pt>
                <c:pt idx="11">
                  <c:v>-840.02002820667701</c:v>
                </c:pt>
                <c:pt idx="12">
                  <c:v>-840.01132145854297</c:v>
                </c:pt>
                <c:pt idx="13">
                  <c:v>-839.99774018620997</c:v>
                </c:pt>
                <c:pt idx="14">
                  <c:v>-839.98067027746504</c:v>
                </c:pt>
                <c:pt idx="15">
                  <c:v>-839.961189518845</c:v>
                </c:pt>
                <c:pt idx="16">
                  <c:v>-839.94015918492596</c:v>
                </c:pt>
                <c:pt idx="17">
                  <c:v>-839.91828721960701</c:v>
                </c:pt>
                <c:pt idx="18">
                  <c:v>-839.89427909658502</c:v>
                </c:pt>
                <c:pt idx="19">
                  <c:v>-839.84496353866098</c:v>
                </c:pt>
                <c:pt idx="20">
                  <c:v>-839.84606093776802</c:v>
                </c:pt>
                <c:pt idx="21">
                  <c:v>-839.484445470693</c:v>
                </c:pt>
                <c:pt idx="22">
                  <c:v>-839.457540143855</c:v>
                </c:pt>
                <c:pt idx="23">
                  <c:v>-839.43592038690997</c:v>
                </c:pt>
                <c:pt idx="24">
                  <c:v>-839.41787771104498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C-C046-BB93-F99B1B5DD9F0}"/>
            </c:ext>
          </c:extLst>
        </c:ser>
        <c:ser>
          <c:idx val="2"/>
          <c:order val="2"/>
          <c:tx>
            <c:strRef>
              <c:f>'TiH 10'!$E$2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 10'!$B$3:$B$27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10'!$E$3:$E$27</c:f>
              <c:numCache>
                <c:formatCode>General</c:formatCode>
                <c:ptCount val="25"/>
                <c:pt idx="0">
                  <c:v>-837.88750374130097</c:v>
                </c:pt>
                <c:pt idx="1">
                  <c:v>-838.679864792481</c:v>
                </c:pt>
                <c:pt idx="2">
                  <c:v>-839.15744870507501</c:v>
                </c:pt>
                <c:pt idx="3">
                  <c:v>-839.45067226655601</c:v>
                </c:pt>
                <c:pt idx="4">
                  <c:v>-839.64929268314802</c:v>
                </c:pt>
                <c:pt idx="5">
                  <c:v>-839.79028422057195</c:v>
                </c:pt>
                <c:pt idx="6">
                  <c:v>-839.92436108178197</c:v>
                </c:pt>
                <c:pt idx="7">
                  <c:v>-839.98708283181998</c:v>
                </c:pt>
                <c:pt idx="8">
                  <c:v>-840.02622590790099</c:v>
                </c:pt>
                <c:pt idx="9">
                  <c:v>-840.04829083820596</c:v>
                </c:pt>
                <c:pt idx="10">
                  <c:v>-840.057982841799</c:v>
                </c:pt>
                <c:pt idx="11">
                  <c:v>-840.05876880588005</c:v>
                </c:pt>
                <c:pt idx="12">
                  <c:v>-840.05324838440799</c:v>
                </c:pt>
                <c:pt idx="13">
                  <c:v>-840.04341269077702</c:v>
                </c:pt>
                <c:pt idx="14">
                  <c:v>-840.03083805349797</c:v>
                </c:pt>
                <c:pt idx="15">
                  <c:v>-840.01682506637701</c:v>
                </c:pt>
                <c:pt idx="16">
                  <c:v>-840.00248309784297</c:v>
                </c:pt>
                <c:pt idx="17">
                  <c:v>-839.988764551175</c:v>
                </c:pt>
                <c:pt idx="18">
                  <c:v>-839.96066765474598</c:v>
                </c:pt>
                <c:pt idx="19">
                  <c:v>-839.90931907794698</c:v>
                </c:pt>
                <c:pt idx="20">
                  <c:v>-839.93534644104295</c:v>
                </c:pt>
                <c:pt idx="21">
                  <c:v>-839.92491468804997</c:v>
                </c:pt>
                <c:pt idx="22">
                  <c:v>-839.92489021121003</c:v>
                </c:pt>
                <c:pt idx="23">
                  <c:v>-839.92450492362696</c:v>
                </c:pt>
                <c:pt idx="24">
                  <c:v>-839.92392820116902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C-C046-BB93-F99B1B5D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2720"/>
        <c:axId val="279390208"/>
      </c:scatterChart>
      <c:valAx>
        <c:axId val="3671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0208"/>
        <c:crosses val="autoZero"/>
        <c:crossBetween val="midCat"/>
      </c:valAx>
      <c:valAx>
        <c:axId val="279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'TiH 11'!$C$2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 11'!$B$3:$B$27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11'!$C$3:$C$27</c:f>
              <c:numCache>
                <c:formatCode>General</c:formatCode>
                <c:ptCount val="25"/>
                <c:pt idx="0">
                  <c:v>-837.87063861217098</c:v>
                </c:pt>
                <c:pt idx="1">
                  <c:v>-838.66522706742899</c:v>
                </c:pt>
                <c:pt idx="2">
                  <c:v>-839.15230844644896</c:v>
                </c:pt>
                <c:pt idx="3">
                  <c:v>-839.46396259947301</c:v>
                </c:pt>
                <c:pt idx="4">
                  <c:v>-839.667958722305</c:v>
                </c:pt>
                <c:pt idx="5">
                  <c:v>-839.80255518119498</c:v>
                </c:pt>
                <c:pt idx="6">
                  <c:v>-839.89144455872201</c:v>
                </c:pt>
                <c:pt idx="7">
                  <c:v>-839.95644029966604</c:v>
                </c:pt>
                <c:pt idx="8">
                  <c:v>-839.99898033190698</c:v>
                </c:pt>
                <c:pt idx="9">
                  <c:v>-840.02468383092003</c:v>
                </c:pt>
                <c:pt idx="10">
                  <c:v>-840.035434800909</c:v>
                </c:pt>
                <c:pt idx="11">
                  <c:v>-840.03971028739704</c:v>
                </c:pt>
                <c:pt idx="12">
                  <c:v>-840.03752103990803</c:v>
                </c:pt>
                <c:pt idx="13">
                  <c:v>-840.03080628068994</c:v>
                </c:pt>
                <c:pt idx="14">
                  <c:v>-840.02109189530302</c:v>
                </c:pt>
                <c:pt idx="15">
                  <c:v>-840.00959426578095</c:v>
                </c:pt>
                <c:pt idx="16">
                  <c:v>-839.98829619742696</c:v>
                </c:pt>
                <c:pt idx="17">
                  <c:v>-839.98476492769805</c:v>
                </c:pt>
                <c:pt idx="18">
                  <c:v>-839.94231753399902</c:v>
                </c:pt>
                <c:pt idx="19">
                  <c:v>-839.96464838715497</c:v>
                </c:pt>
                <c:pt idx="20">
                  <c:v>-839.934414256943</c:v>
                </c:pt>
                <c:pt idx="21">
                  <c:v>-839.927164868722</c:v>
                </c:pt>
                <c:pt idx="22">
                  <c:v>-839.92658605488703</c:v>
                </c:pt>
                <c:pt idx="23">
                  <c:v>-839.92280142515301</c:v>
                </c:pt>
                <c:pt idx="24">
                  <c:v>-839.92311161307305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B-F046-B7B6-C0AA6AF5CEC9}"/>
            </c:ext>
          </c:extLst>
        </c:ser>
        <c:ser>
          <c:idx val="1"/>
          <c:order val="1"/>
          <c:tx>
            <c:strRef>
              <c:f>'TiH 11'!$D$2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 11'!$B$3:$B$27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11'!$D$3:$D$27</c:f>
              <c:numCache>
                <c:formatCode>General</c:formatCode>
                <c:ptCount val="25"/>
                <c:pt idx="0">
                  <c:v>-837.84715252773196</c:v>
                </c:pt>
                <c:pt idx="1">
                  <c:v>-838.64379021569403</c:v>
                </c:pt>
                <c:pt idx="2">
                  <c:v>-839.12973752660901</c:v>
                </c:pt>
                <c:pt idx="3">
                  <c:v>-839.44079777405102</c:v>
                </c:pt>
                <c:pt idx="4">
                  <c:v>-839.64487730172698</c:v>
                </c:pt>
                <c:pt idx="5">
                  <c:v>-839.77986325175596</c:v>
                </c:pt>
                <c:pt idx="6">
                  <c:v>-839.86897848902197</c:v>
                </c:pt>
                <c:pt idx="7">
                  <c:v>-839.92677027490402</c:v>
                </c:pt>
                <c:pt idx="8">
                  <c:v>-839.96247368457603</c:v>
                </c:pt>
                <c:pt idx="9">
                  <c:v>-839.98219832516395</c:v>
                </c:pt>
                <c:pt idx="10">
                  <c:v>-839.99019842413895</c:v>
                </c:pt>
                <c:pt idx="11">
                  <c:v>-839.989536689033</c:v>
                </c:pt>
                <c:pt idx="12">
                  <c:v>-839.98246060082897</c:v>
                </c:pt>
                <c:pt idx="13">
                  <c:v>-839.97064356917201</c:v>
                </c:pt>
                <c:pt idx="14">
                  <c:v>-839.95537289526305</c:v>
                </c:pt>
                <c:pt idx="15">
                  <c:v>-839.93768237814299</c:v>
                </c:pt>
                <c:pt idx="16">
                  <c:v>-839.92363630963496</c:v>
                </c:pt>
                <c:pt idx="17">
                  <c:v>-839.89862188151301</c:v>
                </c:pt>
                <c:pt idx="18">
                  <c:v>-839.79848537480598</c:v>
                </c:pt>
                <c:pt idx="19">
                  <c:v>-839.86298823467803</c:v>
                </c:pt>
                <c:pt idx="20">
                  <c:v>-839.79878602637098</c:v>
                </c:pt>
                <c:pt idx="21">
                  <c:v>-839.77062328265401</c:v>
                </c:pt>
                <c:pt idx="22">
                  <c:v>-839.74019620549905</c:v>
                </c:pt>
                <c:pt idx="23">
                  <c:v>-839.72977809815995</c:v>
                </c:pt>
                <c:pt idx="24">
                  <c:v>-839.71762558721696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B-F046-B7B6-C0AA6AF5CEC9}"/>
            </c:ext>
          </c:extLst>
        </c:ser>
        <c:ser>
          <c:idx val="2"/>
          <c:order val="2"/>
          <c:tx>
            <c:strRef>
              <c:f>'TiH 11'!$E$2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 11'!$B$3:$B$27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11'!$E$3:$E$27</c:f>
              <c:numCache>
                <c:formatCode>General</c:formatCode>
                <c:ptCount val="25"/>
                <c:pt idx="0">
                  <c:v>-837.86696797926004</c:v>
                </c:pt>
                <c:pt idx="1">
                  <c:v>-838.66476906199898</c:v>
                </c:pt>
                <c:pt idx="2">
                  <c:v>-839.151904720414</c:v>
                </c:pt>
                <c:pt idx="3">
                  <c:v>-839.46358187429098</c:v>
                </c:pt>
                <c:pt idx="4">
                  <c:v>-839.66756764671197</c:v>
                </c:pt>
                <c:pt idx="5">
                  <c:v>-839.80212845446999</c:v>
                </c:pt>
                <c:pt idx="6">
                  <c:v>-839.89095701265796</c:v>
                </c:pt>
                <c:pt idx="7">
                  <c:v>-839.94887488476604</c:v>
                </c:pt>
                <c:pt idx="8">
                  <c:v>-839.98520890922703</c:v>
                </c:pt>
                <c:pt idx="9">
                  <c:v>-840.00608521672802</c:v>
                </c:pt>
                <c:pt idx="10">
                  <c:v>-840.01800321740495</c:v>
                </c:pt>
                <c:pt idx="11">
                  <c:v>-840.01918098961301</c:v>
                </c:pt>
                <c:pt idx="12">
                  <c:v>-840.01448534499104</c:v>
                </c:pt>
                <c:pt idx="13">
                  <c:v>-840.00562304469395</c:v>
                </c:pt>
                <c:pt idx="14">
                  <c:v>-839.99394663795204</c:v>
                </c:pt>
                <c:pt idx="15">
                  <c:v>-839.98058428051797</c:v>
                </c:pt>
                <c:pt idx="16">
                  <c:v>-839.98377580864303</c:v>
                </c:pt>
                <c:pt idx="17">
                  <c:v>-839.96180424704596</c:v>
                </c:pt>
                <c:pt idx="18">
                  <c:v>-839.93596668049599</c:v>
                </c:pt>
                <c:pt idx="19">
                  <c:v>-839.92147077040102</c:v>
                </c:pt>
                <c:pt idx="20">
                  <c:v>-839.91685911362504</c:v>
                </c:pt>
                <c:pt idx="21">
                  <c:v>-839.91195950089298</c:v>
                </c:pt>
                <c:pt idx="22">
                  <c:v>-839.912170436873</c:v>
                </c:pt>
                <c:pt idx="23">
                  <c:v>-839.90408891746097</c:v>
                </c:pt>
                <c:pt idx="24">
                  <c:v>-839.90956857394599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B-F046-B7B6-C0AA6AF5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2720"/>
        <c:axId val="279390208"/>
      </c:scatterChart>
      <c:valAx>
        <c:axId val="3671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0208"/>
        <c:crosses val="autoZero"/>
        <c:crossBetween val="midCat"/>
      </c:valAx>
      <c:valAx>
        <c:axId val="279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'TiH-combinedspins-med'!$M$3:$M$27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'TiH-combinedspins-med'!$N$3:$N$27</c:f>
              <c:numCache>
                <c:formatCode>General</c:formatCode>
                <c:ptCount val="25"/>
                <c:pt idx="0">
                  <c:v>-837.90307301548603</c:v>
                </c:pt>
                <c:pt idx="1">
                  <c:v>-838.69401484121499</c:v>
                </c:pt>
                <c:pt idx="2">
                  <c:v>-839.17759005976598</c:v>
                </c:pt>
                <c:pt idx="3">
                  <c:v>-839.48549331978904</c:v>
                </c:pt>
                <c:pt idx="4">
                  <c:v>-839.68971064277798</c:v>
                </c:pt>
                <c:pt idx="5">
                  <c:v>-839.82714172732005</c:v>
                </c:pt>
                <c:pt idx="6">
                  <c:v>-839.92071272680801</c:v>
                </c:pt>
                <c:pt idx="7">
                  <c:v>-839.97648506977896</c:v>
                </c:pt>
                <c:pt idx="8">
                  <c:v>-840.01480762123299</c:v>
                </c:pt>
                <c:pt idx="9">
                  <c:v>-840.03655162743496</c:v>
                </c:pt>
                <c:pt idx="10">
                  <c:v>-840.04609910523402</c:v>
                </c:pt>
                <c:pt idx="11">
                  <c:v>-840.04670880974095</c:v>
                </c:pt>
                <c:pt idx="12">
                  <c:v>-840.04084234327695</c:v>
                </c:pt>
                <c:pt idx="13">
                  <c:v>-840.04866936269104</c:v>
                </c:pt>
                <c:pt idx="14">
                  <c:v>-840.03699198037202</c:v>
                </c:pt>
                <c:pt idx="15">
                  <c:v>-840.02391863845401</c:v>
                </c:pt>
                <c:pt idx="16">
                  <c:v>-840.010560154578</c:v>
                </c:pt>
                <c:pt idx="17">
                  <c:v>-839.99785866479101</c:v>
                </c:pt>
                <c:pt idx="18">
                  <c:v>-839.98655904153304</c:v>
                </c:pt>
                <c:pt idx="19">
                  <c:v>-839.96823340755304</c:v>
                </c:pt>
                <c:pt idx="20">
                  <c:v>-839.96189291392295</c:v>
                </c:pt>
                <c:pt idx="21">
                  <c:v>-839.95744056417004</c:v>
                </c:pt>
                <c:pt idx="22">
                  <c:v>-839.954397524157</c:v>
                </c:pt>
                <c:pt idx="23">
                  <c:v>-839.95224895717297</c:v>
                </c:pt>
                <c:pt idx="24">
                  <c:v>-839.95050866928602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B-CD4F-9C53-C5ED4A4E80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'TiH-combinedspins-med'!$M$3:$M$27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'TiH-combinedspins-med'!$O$3:$O$27</c:f>
              <c:numCache>
                <c:formatCode>General</c:formatCode>
                <c:ptCount val="25"/>
                <c:pt idx="0">
                  <c:v>-837.88782269185901</c:v>
                </c:pt>
                <c:pt idx="1">
                  <c:v>-838.68011186970898</c:v>
                </c:pt>
                <c:pt idx="2">
                  <c:v>-839.15765453562005</c:v>
                </c:pt>
                <c:pt idx="3">
                  <c:v>-839.45081947547499</c:v>
                </c:pt>
                <c:pt idx="4">
                  <c:v>-839.64940506156995</c:v>
                </c:pt>
                <c:pt idx="5">
                  <c:v>-839.79038440861098</c:v>
                </c:pt>
                <c:pt idx="6">
                  <c:v>-839.92469070653306</c:v>
                </c:pt>
                <c:pt idx="7">
                  <c:v>-839.98744968467702</c:v>
                </c:pt>
                <c:pt idx="8">
                  <c:v>-840.02662842409597</c:v>
                </c:pt>
                <c:pt idx="9">
                  <c:v>-840.04873544799204</c:v>
                </c:pt>
                <c:pt idx="10">
                  <c:v>-840.05848213723198</c:v>
                </c:pt>
                <c:pt idx="11">
                  <c:v>-840.05934005288498</c:v>
                </c:pt>
                <c:pt idx="12">
                  <c:v>-840.05391098649795</c:v>
                </c:pt>
                <c:pt idx="13">
                  <c:v>-840.04418843958604</c:v>
                </c:pt>
                <c:pt idx="14">
                  <c:v>-840.03174927299801</c:v>
                </c:pt>
                <c:pt idx="15">
                  <c:v>-840.017893235619</c:v>
                </c:pt>
                <c:pt idx="16">
                  <c:v>-840.00373073205799</c:v>
                </c:pt>
                <c:pt idx="17">
                  <c:v>-839.99021731219295</c:v>
                </c:pt>
                <c:pt idx="18">
                  <c:v>-839.97103757509205</c:v>
                </c:pt>
                <c:pt idx="19">
                  <c:v>-839.95991890398</c:v>
                </c:pt>
                <c:pt idx="20">
                  <c:v>-839.952865907312</c:v>
                </c:pt>
                <c:pt idx="21">
                  <c:v>-839.93284359435597</c:v>
                </c:pt>
                <c:pt idx="22">
                  <c:v>-839.93177926015005</c:v>
                </c:pt>
                <c:pt idx="23">
                  <c:v>-839.93102117808701</c:v>
                </c:pt>
                <c:pt idx="24">
                  <c:v>-839.93047953035898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B-CD4F-9C53-C5ED4A4E80F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'TiH-combinedspins-med'!$M$3:$M$27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'TiH-combinedspins-med'!$P$3:$P$27</c:f>
              <c:numCache>
                <c:formatCode>General</c:formatCode>
                <c:ptCount val="25"/>
                <c:pt idx="0">
                  <c:v>-837.87063861217098</c:v>
                </c:pt>
                <c:pt idx="1">
                  <c:v>-838.66522706742899</c:v>
                </c:pt>
                <c:pt idx="2">
                  <c:v>-839.15230844644896</c:v>
                </c:pt>
                <c:pt idx="3">
                  <c:v>-839.46396259947301</c:v>
                </c:pt>
                <c:pt idx="4">
                  <c:v>-839.667958722305</c:v>
                </c:pt>
                <c:pt idx="5">
                  <c:v>-839.80255518119498</c:v>
                </c:pt>
                <c:pt idx="6">
                  <c:v>-839.89144455872201</c:v>
                </c:pt>
                <c:pt idx="7">
                  <c:v>-839.95644029966604</c:v>
                </c:pt>
                <c:pt idx="8">
                  <c:v>-839.99898033190698</c:v>
                </c:pt>
                <c:pt idx="9">
                  <c:v>-840.02468383092003</c:v>
                </c:pt>
                <c:pt idx="10">
                  <c:v>-840.035434800909</c:v>
                </c:pt>
                <c:pt idx="11">
                  <c:v>-840.03971028739704</c:v>
                </c:pt>
                <c:pt idx="12">
                  <c:v>-840.03752103990803</c:v>
                </c:pt>
                <c:pt idx="13">
                  <c:v>-840.03080628068994</c:v>
                </c:pt>
                <c:pt idx="14">
                  <c:v>-840.02109189530302</c:v>
                </c:pt>
                <c:pt idx="15">
                  <c:v>-840.00959426578095</c:v>
                </c:pt>
                <c:pt idx="16">
                  <c:v>-839.98829619742696</c:v>
                </c:pt>
                <c:pt idx="17">
                  <c:v>-839.98476492769805</c:v>
                </c:pt>
                <c:pt idx="18">
                  <c:v>-839.94231753399902</c:v>
                </c:pt>
                <c:pt idx="19">
                  <c:v>-839.96464838715497</c:v>
                </c:pt>
                <c:pt idx="20">
                  <c:v>-839.934414256943</c:v>
                </c:pt>
                <c:pt idx="21">
                  <c:v>-839.927164868722</c:v>
                </c:pt>
                <c:pt idx="22">
                  <c:v>-839.92658605488703</c:v>
                </c:pt>
                <c:pt idx="23">
                  <c:v>-839.92280142515301</c:v>
                </c:pt>
                <c:pt idx="24">
                  <c:v>-839.92311161307305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EB-CD4F-9C53-C5ED4A4E80F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'TiH-combinedspins-med'!$M$3:$M$27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'TiH-combinedspins-med'!$Q$3:$Q$27</c:f>
              <c:numCache>
                <c:formatCode>General</c:formatCode>
                <c:ptCount val="25"/>
                <c:pt idx="0">
                  <c:v>-837.87223352813896</c:v>
                </c:pt>
                <c:pt idx="1">
                  <c:v>-838.664038296748</c:v>
                </c:pt>
                <c:pt idx="2">
                  <c:v>-839.14781371448703</c:v>
                </c:pt>
                <c:pt idx="3">
                  <c:v>-839.45481186492304</c:v>
                </c:pt>
                <c:pt idx="4">
                  <c:v>-839.658738150864</c:v>
                </c:pt>
                <c:pt idx="5">
                  <c:v>-839.79626688495398</c:v>
                </c:pt>
                <c:pt idx="6">
                  <c:v>-839.88951532242504</c:v>
                </c:pt>
                <c:pt idx="7">
                  <c:v>-839.94344539877</c:v>
                </c:pt>
                <c:pt idx="8">
                  <c:v>-839.98026835771498</c:v>
                </c:pt>
                <c:pt idx="9">
                  <c:v>-840.00024669110201</c:v>
                </c:pt>
                <c:pt idx="10">
                  <c:v>-840.00774389031005</c:v>
                </c:pt>
                <c:pt idx="11">
                  <c:v>-840.005983581706</c:v>
                </c:pt>
                <c:pt idx="12">
                  <c:v>-839.99737328124502</c:v>
                </c:pt>
                <c:pt idx="13">
                  <c:v>-839.99929192830598</c:v>
                </c:pt>
                <c:pt idx="14">
                  <c:v>-839.98252884540204</c:v>
                </c:pt>
                <c:pt idx="15">
                  <c:v>-839.96327946783299</c:v>
                </c:pt>
                <c:pt idx="16">
                  <c:v>-839.942424114441</c:v>
                </c:pt>
                <c:pt idx="17">
                  <c:v>-839.92067945915903</c:v>
                </c:pt>
                <c:pt idx="18">
                  <c:v>-839.89863668042801</c:v>
                </c:pt>
                <c:pt idx="19">
                  <c:v>-839.85158551173095</c:v>
                </c:pt>
                <c:pt idx="20">
                  <c:v>-839.82892967359101</c:v>
                </c:pt>
                <c:pt idx="21">
                  <c:v>-839.80692620907496</c:v>
                </c:pt>
                <c:pt idx="22">
                  <c:v>-839.785770582591</c:v>
                </c:pt>
                <c:pt idx="23">
                  <c:v>-839.76557829859905</c:v>
                </c:pt>
                <c:pt idx="24">
                  <c:v>-839.74637867599597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EB-CD4F-9C53-C5ED4A4E80F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'TiH-combinedspins-med'!$M$3:$M$27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'TiH-combinedspins-med'!$R$3:$R$27</c:f>
              <c:numCache>
                <c:formatCode>General</c:formatCode>
                <c:ptCount val="25"/>
                <c:pt idx="0">
                  <c:v>-837.87102273575999</c:v>
                </c:pt>
                <c:pt idx="1">
                  <c:v>-838.66295998309295</c:v>
                </c:pt>
                <c:pt idx="2">
                  <c:v>-839.13965746405199</c:v>
                </c:pt>
                <c:pt idx="3">
                  <c:v>-839.431820557695</c:v>
                </c:pt>
                <c:pt idx="4">
                  <c:v>-839.62714730847199</c:v>
                </c:pt>
                <c:pt idx="5">
                  <c:v>-839.76410255541498</c:v>
                </c:pt>
                <c:pt idx="6">
                  <c:v>-839.89752662025603</c:v>
                </c:pt>
                <c:pt idx="7">
                  <c:v>-839.95820279569</c:v>
                </c:pt>
                <c:pt idx="8">
                  <c:v>-839.99513226052898</c:v>
                </c:pt>
                <c:pt idx="9">
                  <c:v>-840.01485363644599</c:v>
                </c:pt>
                <c:pt idx="10">
                  <c:v>-840.02202827090503</c:v>
                </c:pt>
                <c:pt idx="11">
                  <c:v>-840.02002820667701</c:v>
                </c:pt>
                <c:pt idx="12">
                  <c:v>-840.01132145854297</c:v>
                </c:pt>
                <c:pt idx="13">
                  <c:v>-839.99774018620997</c:v>
                </c:pt>
                <c:pt idx="14">
                  <c:v>-839.98067027746504</c:v>
                </c:pt>
                <c:pt idx="15">
                  <c:v>-839.961189518845</c:v>
                </c:pt>
                <c:pt idx="16">
                  <c:v>-839.94015918492596</c:v>
                </c:pt>
                <c:pt idx="17">
                  <c:v>-839.91828721960701</c:v>
                </c:pt>
                <c:pt idx="18">
                  <c:v>-839.89427909658502</c:v>
                </c:pt>
                <c:pt idx="19">
                  <c:v>-839.84496353866098</c:v>
                </c:pt>
                <c:pt idx="20">
                  <c:v>-839.84606093776802</c:v>
                </c:pt>
                <c:pt idx="21">
                  <c:v>-839.484445470693</c:v>
                </c:pt>
                <c:pt idx="22">
                  <c:v>-839.457540143855</c:v>
                </c:pt>
                <c:pt idx="23">
                  <c:v>-839.43592038690997</c:v>
                </c:pt>
                <c:pt idx="24">
                  <c:v>-839.41787771104498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EB-CD4F-9C53-C5ED4A4E80F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'TiH-combinedspins-med'!$M$3:$M$27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'TiH-combinedspins-med'!$S$3:$S$27</c:f>
              <c:numCache>
                <c:formatCode>General</c:formatCode>
                <c:ptCount val="25"/>
                <c:pt idx="0">
                  <c:v>-837.84715252773196</c:v>
                </c:pt>
                <c:pt idx="1">
                  <c:v>-838.64379021569403</c:v>
                </c:pt>
                <c:pt idx="2">
                  <c:v>-839.12973752660901</c:v>
                </c:pt>
                <c:pt idx="3">
                  <c:v>-839.44079777405102</c:v>
                </c:pt>
                <c:pt idx="4">
                  <c:v>-839.64487730172698</c:v>
                </c:pt>
                <c:pt idx="5">
                  <c:v>-839.77986325175596</c:v>
                </c:pt>
                <c:pt idx="6">
                  <c:v>-839.86897848902197</c:v>
                </c:pt>
                <c:pt idx="7">
                  <c:v>-839.92677027490402</c:v>
                </c:pt>
                <c:pt idx="8">
                  <c:v>-839.96247368457603</c:v>
                </c:pt>
                <c:pt idx="9">
                  <c:v>-839.98219832516395</c:v>
                </c:pt>
                <c:pt idx="10">
                  <c:v>-839.99019842413895</c:v>
                </c:pt>
                <c:pt idx="11">
                  <c:v>-839.989536689033</c:v>
                </c:pt>
                <c:pt idx="12">
                  <c:v>-839.98246060082897</c:v>
                </c:pt>
                <c:pt idx="13">
                  <c:v>-839.97064356917201</c:v>
                </c:pt>
                <c:pt idx="14">
                  <c:v>-839.95537289526305</c:v>
                </c:pt>
                <c:pt idx="15">
                  <c:v>-839.93768237814299</c:v>
                </c:pt>
                <c:pt idx="16">
                  <c:v>-839.92363630963496</c:v>
                </c:pt>
                <c:pt idx="17">
                  <c:v>-839.89862188151301</c:v>
                </c:pt>
                <c:pt idx="18">
                  <c:v>-839.79848537480598</c:v>
                </c:pt>
                <c:pt idx="19">
                  <c:v>-839.86298823467803</c:v>
                </c:pt>
                <c:pt idx="20">
                  <c:v>-839.79878602637098</c:v>
                </c:pt>
                <c:pt idx="21">
                  <c:v>-839.77062328265401</c:v>
                </c:pt>
                <c:pt idx="22">
                  <c:v>-839.74019620549905</c:v>
                </c:pt>
                <c:pt idx="23">
                  <c:v>-839.72977809815995</c:v>
                </c:pt>
                <c:pt idx="24">
                  <c:v>-839.71762558721696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EB-CD4F-9C53-C5ED4A4E80F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'TiH-combinedspins-med'!$M$3:$M$27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'TiH-combinedspins-med'!$T$3:$T$27</c:f>
              <c:numCache>
                <c:formatCode>General</c:formatCode>
                <c:ptCount val="25"/>
                <c:pt idx="0">
                  <c:v>-837.90286630336504</c:v>
                </c:pt>
                <c:pt idx="1">
                  <c:v>-838.69381024974905</c:v>
                </c:pt>
                <c:pt idx="2">
                  <c:v>-839.177358789594</c:v>
                </c:pt>
                <c:pt idx="3">
                  <c:v>-839.48535740975205</c:v>
                </c:pt>
                <c:pt idx="4">
                  <c:v>-839.68957543597196</c:v>
                </c:pt>
                <c:pt idx="5">
                  <c:v>-839.82700590679997</c:v>
                </c:pt>
                <c:pt idx="6">
                  <c:v>-839.92057328043495</c:v>
                </c:pt>
                <c:pt idx="7">
                  <c:v>-839.97635878618905</c:v>
                </c:pt>
                <c:pt idx="8">
                  <c:v>-840.01464083511405</c:v>
                </c:pt>
                <c:pt idx="9">
                  <c:v>-840.036329207118</c:v>
                </c:pt>
                <c:pt idx="10">
                  <c:v>-840.04580362649801</c:v>
                </c:pt>
                <c:pt idx="11">
                  <c:v>-840.04631822303304</c:v>
                </c:pt>
                <c:pt idx="12">
                  <c:v>-840.040329661447</c:v>
                </c:pt>
                <c:pt idx="13">
                  <c:v>-840.04843906549502</c:v>
                </c:pt>
                <c:pt idx="14">
                  <c:v>-840.03673029229901</c:v>
                </c:pt>
                <c:pt idx="15">
                  <c:v>-840.02361407571902</c:v>
                </c:pt>
                <c:pt idx="16">
                  <c:v>-840.01018345663999</c:v>
                </c:pt>
                <c:pt idx="17">
                  <c:v>-839.99734939065002</c:v>
                </c:pt>
                <c:pt idx="18">
                  <c:v>-839.98581275279798</c:v>
                </c:pt>
                <c:pt idx="19">
                  <c:v>-839.95783370887204</c:v>
                </c:pt>
                <c:pt idx="20">
                  <c:v>-839.95429276613504</c:v>
                </c:pt>
                <c:pt idx="21">
                  <c:v>-839.95119738568496</c:v>
                </c:pt>
                <c:pt idx="22">
                  <c:v>-839.94887877254996</c:v>
                </c:pt>
                <c:pt idx="23">
                  <c:v>-839.94832262098998</c:v>
                </c:pt>
                <c:pt idx="24">
                  <c:v>-839.94670435429805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EB-CD4F-9C53-C5ED4A4E80F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'TiH-combinedspins-med'!$M$3:$M$27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'TiH-combinedspins-med'!$U$3:$U$27</c:f>
              <c:numCache>
                <c:formatCode>General</c:formatCode>
                <c:ptCount val="25"/>
                <c:pt idx="0">
                  <c:v>-837.88750374130097</c:v>
                </c:pt>
                <c:pt idx="1">
                  <c:v>-838.679864792481</c:v>
                </c:pt>
                <c:pt idx="2">
                  <c:v>-839.15744870507501</c:v>
                </c:pt>
                <c:pt idx="3">
                  <c:v>-839.45067226655601</c:v>
                </c:pt>
                <c:pt idx="4">
                  <c:v>-839.64929268314802</c:v>
                </c:pt>
                <c:pt idx="5">
                  <c:v>-839.79028422057195</c:v>
                </c:pt>
                <c:pt idx="6">
                  <c:v>-839.92436108178197</c:v>
                </c:pt>
                <c:pt idx="7">
                  <c:v>-839.98708283181998</c:v>
                </c:pt>
                <c:pt idx="8">
                  <c:v>-840.02622590790099</c:v>
                </c:pt>
                <c:pt idx="9">
                  <c:v>-840.04829083820596</c:v>
                </c:pt>
                <c:pt idx="10">
                  <c:v>-840.057982841799</c:v>
                </c:pt>
                <c:pt idx="11">
                  <c:v>-840.05876880588005</c:v>
                </c:pt>
                <c:pt idx="12">
                  <c:v>-840.05324838440799</c:v>
                </c:pt>
                <c:pt idx="13">
                  <c:v>-840.04341269077702</c:v>
                </c:pt>
                <c:pt idx="14">
                  <c:v>-840.03083805349797</c:v>
                </c:pt>
                <c:pt idx="15">
                  <c:v>-840.01682506637701</c:v>
                </c:pt>
                <c:pt idx="16">
                  <c:v>-840.00248309784297</c:v>
                </c:pt>
                <c:pt idx="17">
                  <c:v>-839.988764551175</c:v>
                </c:pt>
                <c:pt idx="18">
                  <c:v>-839.96066765474598</c:v>
                </c:pt>
                <c:pt idx="19">
                  <c:v>-839.90931907794698</c:v>
                </c:pt>
                <c:pt idx="20">
                  <c:v>-839.93534644104295</c:v>
                </c:pt>
                <c:pt idx="21">
                  <c:v>-839.92491468804997</c:v>
                </c:pt>
                <c:pt idx="22">
                  <c:v>-839.92489021121003</c:v>
                </c:pt>
                <c:pt idx="23">
                  <c:v>-839.92450492362696</c:v>
                </c:pt>
                <c:pt idx="24">
                  <c:v>-839.92392820116902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EB-CD4F-9C53-C5ED4A4E80F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'TiH-combinedspins-med'!$M$3:$M$27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'TiH-combinedspins-med'!$V$3:$V$27</c:f>
              <c:numCache>
                <c:formatCode>General</c:formatCode>
                <c:ptCount val="25"/>
                <c:pt idx="0">
                  <c:v>-837.86696797926004</c:v>
                </c:pt>
                <c:pt idx="1">
                  <c:v>-838.66476906199898</c:v>
                </c:pt>
                <c:pt idx="2">
                  <c:v>-839.151904720414</c:v>
                </c:pt>
                <c:pt idx="3">
                  <c:v>-839.46358187429098</c:v>
                </c:pt>
                <c:pt idx="4">
                  <c:v>-839.66756764671197</c:v>
                </c:pt>
                <c:pt idx="5">
                  <c:v>-839.80212845446999</c:v>
                </c:pt>
                <c:pt idx="6">
                  <c:v>-839.89095701265796</c:v>
                </c:pt>
                <c:pt idx="7">
                  <c:v>-839.94887488476604</c:v>
                </c:pt>
                <c:pt idx="8">
                  <c:v>-839.98520890922703</c:v>
                </c:pt>
                <c:pt idx="9">
                  <c:v>-840.00608521672802</c:v>
                </c:pt>
                <c:pt idx="10">
                  <c:v>-840.01800321740495</c:v>
                </c:pt>
                <c:pt idx="11">
                  <c:v>-840.01918098961301</c:v>
                </c:pt>
                <c:pt idx="12">
                  <c:v>-840.01448534499104</c:v>
                </c:pt>
                <c:pt idx="13">
                  <c:v>-840.00562304469395</c:v>
                </c:pt>
                <c:pt idx="14">
                  <c:v>-839.99394663795204</c:v>
                </c:pt>
                <c:pt idx="15">
                  <c:v>-839.98058428051797</c:v>
                </c:pt>
                <c:pt idx="16">
                  <c:v>-839.98377580864303</c:v>
                </c:pt>
                <c:pt idx="17">
                  <c:v>-839.96180424704596</c:v>
                </c:pt>
                <c:pt idx="18">
                  <c:v>-839.93596668049599</c:v>
                </c:pt>
                <c:pt idx="19">
                  <c:v>-839.92147077040102</c:v>
                </c:pt>
                <c:pt idx="20">
                  <c:v>-839.91685911362504</c:v>
                </c:pt>
                <c:pt idx="21">
                  <c:v>-839.91195950089298</c:v>
                </c:pt>
                <c:pt idx="22">
                  <c:v>-839.912170436873</c:v>
                </c:pt>
                <c:pt idx="23">
                  <c:v>-839.90408891746097</c:v>
                </c:pt>
                <c:pt idx="24">
                  <c:v>-839.90956857394599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EB-CD4F-9C53-C5ED4A4E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73072"/>
        <c:axId val="472272544"/>
      </c:scatterChart>
      <c:valAx>
        <c:axId val="4517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72544"/>
        <c:crosses val="autoZero"/>
        <c:crossBetween val="midCat"/>
      </c:valAx>
      <c:valAx>
        <c:axId val="4722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'TiH-combinedspins-med'!$AO$2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'TiH-combinedspins-med'!$AN$3:$AN$27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'TiH-combinedspins-med'!$AO$3:$AO$27</c:f>
              <c:numCache>
                <c:formatCode>General</c:formatCode>
                <c:ptCount val="25"/>
                <c:pt idx="0">
                  <c:v>-837.90307301548603</c:v>
                </c:pt>
                <c:pt idx="1">
                  <c:v>-838.69401484121499</c:v>
                </c:pt>
                <c:pt idx="2">
                  <c:v>-839.17759005976598</c:v>
                </c:pt>
                <c:pt idx="3">
                  <c:v>-839.48549331978904</c:v>
                </c:pt>
                <c:pt idx="4">
                  <c:v>-839.68971064277798</c:v>
                </c:pt>
                <c:pt idx="5">
                  <c:v>-839.82714172732005</c:v>
                </c:pt>
                <c:pt idx="6">
                  <c:v>-839.92469070653306</c:v>
                </c:pt>
                <c:pt idx="7">
                  <c:v>-839.98744968467702</c:v>
                </c:pt>
                <c:pt idx="8">
                  <c:v>-840.02662842409597</c:v>
                </c:pt>
                <c:pt idx="9">
                  <c:v>-840.04873544799204</c:v>
                </c:pt>
                <c:pt idx="10">
                  <c:v>-840.05848213723198</c:v>
                </c:pt>
                <c:pt idx="11">
                  <c:v>-840.05934005288498</c:v>
                </c:pt>
                <c:pt idx="12">
                  <c:v>-840.05391098649795</c:v>
                </c:pt>
                <c:pt idx="13">
                  <c:v>-840.04866936269104</c:v>
                </c:pt>
                <c:pt idx="14">
                  <c:v>-840.03699198037202</c:v>
                </c:pt>
                <c:pt idx="15">
                  <c:v>-840.02391863845401</c:v>
                </c:pt>
                <c:pt idx="16">
                  <c:v>-840.010560154578</c:v>
                </c:pt>
                <c:pt idx="17">
                  <c:v>-839.99785866479101</c:v>
                </c:pt>
                <c:pt idx="18">
                  <c:v>-839.98655904153304</c:v>
                </c:pt>
                <c:pt idx="19">
                  <c:v>-839.96823340755304</c:v>
                </c:pt>
                <c:pt idx="20">
                  <c:v>-839.96189291392295</c:v>
                </c:pt>
                <c:pt idx="21">
                  <c:v>-839.95744056417004</c:v>
                </c:pt>
                <c:pt idx="22">
                  <c:v>-839.954397524157</c:v>
                </c:pt>
                <c:pt idx="23">
                  <c:v>-839.95224895717297</c:v>
                </c:pt>
                <c:pt idx="24">
                  <c:v>-839.95050866928602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C-B54B-8189-EA7B5243ADC2}"/>
            </c:ext>
          </c:extLst>
        </c:ser>
        <c:ser>
          <c:idx val="1"/>
          <c:order val="1"/>
          <c:tx>
            <c:strRef>
              <c:f>'TiH-combinedspins-med'!$AP$2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'TiH-combinedspins-med'!$AN$3:$AN$27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'TiH-combinedspins-med'!$AP$3:$AP$27</c:f>
              <c:numCache>
                <c:formatCode>General</c:formatCode>
                <c:ptCount val="25"/>
                <c:pt idx="0">
                  <c:v>-837.87223352813896</c:v>
                </c:pt>
                <c:pt idx="1">
                  <c:v>-838.664038296748</c:v>
                </c:pt>
                <c:pt idx="2">
                  <c:v>-839.14781371448703</c:v>
                </c:pt>
                <c:pt idx="3">
                  <c:v>-839.45481186492304</c:v>
                </c:pt>
                <c:pt idx="4">
                  <c:v>-839.658738150864</c:v>
                </c:pt>
                <c:pt idx="5">
                  <c:v>-839.79626688495398</c:v>
                </c:pt>
                <c:pt idx="6">
                  <c:v>-839.89752662025603</c:v>
                </c:pt>
                <c:pt idx="7">
                  <c:v>-839.95820279569</c:v>
                </c:pt>
                <c:pt idx="8">
                  <c:v>-839.99513226052898</c:v>
                </c:pt>
                <c:pt idx="9">
                  <c:v>-840.01485363644599</c:v>
                </c:pt>
                <c:pt idx="10">
                  <c:v>-840.02202827090503</c:v>
                </c:pt>
                <c:pt idx="11">
                  <c:v>-840.02002820667701</c:v>
                </c:pt>
                <c:pt idx="12">
                  <c:v>-840.01132145854297</c:v>
                </c:pt>
                <c:pt idx="13">
                  <c:v>-839.99929192830598</c:v>
                </c:pt>
                <c:pt idx="14">
                  <c:v>-839.98252884540204</c:v>
                </c:pt>
                <c:pt idx="15">
                  <c:v>-839.96327946783299</c:v>
                </c:pt>
                <c:pt idx="16">
                  <c:v>-839.942424114441</c:v>
                </c:pt>
                <c:pt idx="17">
                  <c:v>-839.92067945915903</c:v>
                </c:pt>
                <c:pt idx="18">
                  <c:v>-839.89863668042801</c:v>
                </c:pt>
                <c:pt idx="19">
                  <c:v>-839.86298823467803</c:v>
                </c:pt>
                <c:pt idx="20">
                  <c:v>-839.84606093776802</c:v>
                </c:pt>
                <c:pt idx="21">
                  <c:v>-839.80692620907496</c:v>
                </c:pt>
                <c:pt idx="22">
                  <c:v>-839.785770582591</c:v>
                </c:pt>
                <c:pt idx="23">
                  <c:v>-839.76557829859905</c:v>
                </c:pt>
                <c:pt idx="24">
                  <c:v>-839.74637867599597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C-B54B-8189-EA7B5243ADC2}"/>
            </c:ext>
          </c:extLst>
        </c:ser>
        <c:ser>
          <c:idx val="2"/>
          <c:order val="2"/>
          <c:tx>
            <c:strRef>
              <c:f>'TiH-combinedspins-med'!$AQ$2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'TiH-combinedspins-med'!$AN$3:$AN$27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'TiH-combinedspins-med'!$AQ$3:$AQ$27</c:f>
              <c:numCache>
                <c:formatCode>General</c:formatCode>
                <c:ptCount val="25"/>
                <c:pt idx="0">
                  <c:v>-837.90286630336504</c:v>
                </c:pt>
                <c:pt idx="1">
                  <c:v>-838.69381024974905</c:v>
                </c:pt>
                <c:pt idx="2">
                  <c:v>-839.177358789594</c:v>
                </c:pt>
                <c:pt idx="3">
                  <c:v>-839.48535740975205</c:v>
                </c:pt>
                <c:pt idx="4">
                  <c:v>-839.68957543597196</c:v>
                </c:pt>
                <c:pt idx="5">
                  <c:v>-839.82700590679997</c:v>
                </c:pt>
                <c:pt idx="6">
                  <c:v>-839.92436108178197</c:v>
                </c:pt>
                <c:pt idx="7">
                  <c:v>-839.98708283181998</c:v>
                </c:pt>
                <c:pt idx="8">
                  <c:v>-840.02622590790099</c:v>
                </c:pt>
                <c:pt idx="9">
                  <c:v>-840.04829083820596</c:v>
                </c:pt>
                <c:pt idx="10">
                  <c:v>-840.057982841799</c:v>
                </c:pt>
                <c:pt idx="11">
                  <c:v>-840.05876880588005</c:v>
                </c:pt>
                <c:pt idx="12">
                  <c:v>-840.05324838440799</c:v>
                </c:pt>
                <c:pt idx="13">
                  <c:v>-840.04843906549502</c:v>
                </c:pt>
                <c:pt idx="14">
                  <c:v>-840.03673029229901</c:v>
                </c:pt>
                <c:pt idx="15">
                  <c:v>-840.02361407571902</c:v>
                </c:pt>
                <c:pt idx="16">
                  <c:v>-840.01018345663999</c:v>
                </c:pt>
                <c:pt idx="17">
                  <c:v>-839.99734939065002</c:v>
                </c:pt>
                <c:pt idx="18">
                  <c:v>-839.98581275279798</c:v>
                </c:pt>
                <c:pt idx="19">
                  <c:v>-839.95783370887204</c:v>
                </c:pt>
                <c:pt idx="20">
                  <c:v>-839.95429276613504</c:v>
                </c:pt>
                <c:pt idx="21">
                  <c:v>-839.95119738568496</c:v>
                </c:pt>
                <c:pt idx="22">
                  <c:v>-839.94887877254996</c:v>
                </c:pt>
                <c:pt idx="23">
                  <c:v>-839.94832262098998</c:v>
                </c:pt>
                <c:pt idx="24">
                  <c:v>-839.94670435429805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C-B54B-8189-EA7B5243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19840"/>
        <c:axId val="411268192"/>
      </c:scatterChart>
      <c:valAx>
        <c:axId val="4024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68192"/>
        <c:crosses val="autoZero"/>
        <c:crossBetween val="midCat"/>
      </c:valAx>
      <c:valAx>
        <c:axId val="4112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'TiH 12'!$C$2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 12'!$B$3:$B$27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12'!$C$3:$C$27</c:f>
              <c:numCache>
                <c:formatCode>General</c:formatCode>
                <c:ptCount val="25"/>
                <c:pt idx="0">
                  <c:v>-837.92530662072795</c:v>
                </c:pt>
                <c:pt idx="1">
                  <c:v>-838.71675055678395</c:v>
                </c:pt>
                <c:pt idx="2">
                  <c:v>-839.20058635692806</c:v>
                </c:pt>
                <c:pt idx="3">
                  <c:v>-839.51236889085897</c:v>
                </c:pt>
                <c:pt idx="4">
                  <c:v>-839.71962394921502</c:v>
                </c:pt>
                <c:pt idx="5">
                  <c:v>-839.85887618154595</c:v>
                </c:pt>
                <c:pt idx="6">
                  <c:v>-839.95186920518302</c:v>
                </c:pt>
                <c:pt idx="7">
                  <c:v>-840.00427668103896</c:v>
                </c:pt>
                <c:pt idx="8">
                  <c:v>-840.04080751593494</c:v>
                </c:pt>
                <c:pt idx="9">
                  <c:v>-840.06111910212701</c:v>
                </c:pt>
                <c:pt idx="10">
                  <c:v>-840.06975276623598</c:v>
                </c:pt>
                <c:pt idx="11">
                  <c:v>-840.06995857037998</c:v>
                </c:pt>
                <c:pt idx="12">
                  <c:v>-840.06418077496801</c:v>
                </c:pt>
                <c:pt idx="13">
                  <c:v>-840.06752394341697</c:v>
                </c:pt>
                <c:pt idx="14">
                  <c:v>-840.05590546450298</c:v>
                </c:pt>
                <c:pt idx="15">
                  <c:v>-840.043014890221</c:v>
                </c:pt>
                <c:pt idx="16">
                  <c:v>-840.02989830933302</c:v>
                </c:pt>
                <c:pt idx="17">
                  <c:v>-840.01742961097796</c:v>
                </c:pt>
                <c:pt idx="18">
                  <c:v>-840.00628688885695</c:v>
                </c:pt>
                <c:pt idx="19">
                  <c:v>-839.99730745710804</c:v>
                </c:pt>
                <c:pt idx="20">
                  <c:v>-839.98940356558796</c:v>
                </c:pt>
                <c:pt idx="21">
                  <c:v>-839.98324424850102</c:v>
                </c:pt>
                <c:pt idx="22">
                  <c:v>-839.97858994323303</c:v>
                </c:pt>
                <c:pt idx="23">
                  <c:v>-839.97513916276398</c:v>
                </c:pt>
                <c:pt idx="24">
                  <c:v>-839.97260159380005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7-F64D-9F29-37B12128C767}"/>
            </c:ext>
          </c:extLst>
        </c:ser>
        <c:ser>
          <c:idx val="1"/>
          <c:order val="1"/>
          <c:tx>
            <c:strRef>
              <c:f>'TiH 12'!$D$2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 12'!$B$3:$B$27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12'!$D$3:$D$27</c:f>
              <c:numCache>
                <c:formatCode>General</c:formatCode>
                <c:ptCount val="25"/>
                <c:pt idx="0">
                  <c:v>-837.87222499992004</c:v>
                </c:pt>
                <c:pt idx="1">
                  <c:v>-838.66403825962504</c:v>
                </c:pt>
                <c:pt idx="2">
                  <c:v>-839.14781135337296</c:v>
                </c:pt>
                <c:pt idx="3">
                  <c:v>-839.45958901655104</c:v>
                </c:pt>
                <c:pt idx="4">
                  <c:v>-839.66720181656297</c:v>
                </c:pt>
                <c:pt idx="5">
                  <c:v>-839.80699086789298</c:v>
                </c:pt>
                <c:pt idx="6">
                  <c:v>-839.90031802764304</c:v>
                </c:pt>
                <c:pt idx="7">
                  <c:v>-839.95413250360195</c:v>
                </c:pt>
                <c:pt idx="8">
                  <c:v>-839.98902943373298</c:v>
                </c:pt>
                <c:pt idx="9">
                  <c:v>-840.00718399825098</c:v>
                </c:pt>
                <c:pt idx="10">
                  <c:v>-840.01339101231599</c:v>
                </c:pt>
                <c:pt idx="11">
                  <c:v>-840.01084900016497</c:v>
                </c:pt>
                <c:pt idx="12">
                  <c:v>-840.00182476473503</c:v>
                </c:pt>
                <c:pt idx="13">
                  <c:v>-840.00111000511299</c:v>
                </c:pt>
                <c:pt idx="14">
                  <c:v>-839.98423497771103</c:v>
                </c:pt>
                <c:pt idx="15">
                  <c:v>-839.96493342575002</c:v>
                </c:pt>
                <c:pt idx="16">
                  <c:v>-839.94406999766204</c:v>
                </c:pt>
                <c:pt idx="17">
                  <c:v>-839.92234701462303</c:v>
                </c:pt>
                <c:pt idx="18">
                  <c:v>-839.90034505179699</c:v>
                </c:pt>
                <c:pt idx="19">
                  <c:v>-839.878469932239</c:v>
                </c:pt>
                <c:pt idx="20">
                  <c:v>-839.85725392664199</c:v>
                </c:pt>
                <c:pt idx="21">
                  <c:v>-839.83692879025398</c:v>
                </c:pt>
                <c:pt idx="22">
                  <c:v>-839.81771998840804</c:v>
                </c:pt>
                <c:pt idx="23">
                  <c:v>-839.79978205128998</c:v>
                </c:pt>
                <c:pt idx="24">
                  <c:v>-839.78321104779297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7-F64D-9F29-37B12128C767}"/>
            </c:ext>
          </c:extLst>
        </c:ser>
        <c:ser>
          <c:idx val="2"/>
          <c:order val="2"/>
          <c:tx>
            <c:strRef>
              <c:f>'TiH 12'!$E$2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 12'!$B$3:$B$27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12'!$E$3:$E$27</c:f>
              <c:numCache>
                <c:formatCode>General</c:formatCode>
                <c:ptCount val="25"/>
                <c:pt idx="0">
                  <c:v>-837.92462607629795</c:v>
                </c:pt>
                <c:pt idx="1">
                  <c:v>-838.71618903201795</c:v>
                </c:pt>
                <c:pt idx="2">
                  <c:v>-839.20006186933404</c:v>
                </c:pt>
                <c:pt idx="3">
                  <c:v>-839.51185132518401</c:v>
                </c:pt>
                <c:pt idx="4">
                  <c:v>-839.71910055426804</c:v>
                </c:pt>
                <c:pt idx="5">
                  <c:v>-839.85834600915496</c:v>
                </c:pt>
                <c:pt idx="6">
                  <c:v>-839.95132103666106</c:v>
                </c:pt>
                <c:pt idx="7">
                  <c:v>-840.00391129609795</c:v>
                </c:pt>
                <c:pt idx="8">
                  <c:v>-840.04046505600297</c:v>
                </c:pt>
                <c:pt idx="9">
                  <c:v>-840.06072406103203</c:v>
                </c:pt>
                <c:pt idx="10">
                  <c:v>-840.06923351077296</c:v>
                </c:pt>
                <c:pt idx="11">
                  <c:v>-840.06926660344095</c:v>
                </c:pt>
                <c:pt idx="12">
                  <c:v>-840.06327419153399</c:v>
                </c:pt>
                <c:pt idx="13">
                  <c:v>-840.06658551000305</c:v>
                </c:pt>
                <c:pt idx="14">
                  <c:v>-840.05478556455296</c:v>
                </c:pt>
                <c:pt idx="15">
                  <c:v>-840.04165038912799</c:v>
                </c:pt>
                <c:pt idx="16">
                  <c:v>-840.02821590272094</c:v>
                </c:pt>
                <c:pt idx="17">
                  <c:v>-840.01532761004398</c:v>
                </c:pt>
                <c:pt idx="18">
                  <c:v>-840.00368582669296</c:v>
                </c:pt>
                <c:pt idx="19">
                  <c:v>-839.99366680441005</c:v>
                </c:pt>
                <c:pt idx="20">
                  <c:v>-839.98506538079005</c:v>
                </c:pt>
                <c:pt idx="21">
                  <c:v>-839.97819283738397</c:v>
                </c:pt>
                <c:pt idx="22">
                  <c:v>-839.97278794717204</c:v>
                </c:pt>
                <c:pt idx="23">
                  <c:v>-839.96851528058403</c:v>
                </c:pt>
                <c:pt idx="24">
                  <c:v>-839.96512029310702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37-F64D-9F29-37B12128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2720"/>
        <c:axId val="279390208"/>
      </c:scatterChart>
      <c:valAx>
        <c:axId val="3671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0208"/>
        <c:crosses val="autoZero"/>
        <c:crossBetween val="midCat"/>
      </c:valAx>
      <c:valAx>
        <c:axId val="279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'TiH 13'!$C$2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 13'!$B$3:$B$27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13'!$C$3:$C$27</c:f>
              <c:numCache>
                <c:formatCode>General</c:formatCode>
                <c:ptCount val="25"/>
                <c:pt idx="0">
                  <c:v>-837.91831240203305</c:v>
                </c:pt>
                <c:pt idx="1">
                  <c:v>-838.70734808150496</c:v>
                </c:pt>
                <c:pt idx="2">
                  <c:v>-839.18698710573801</c:v>
                </c:pt>
                <c:pt idx="3">
                  <c:v>-839.47552598265497</c:v>
                </c:pt>
                <c:pt idx="4">
                  <c:v>-839.67250151774897</c:v>
                </c:pt>
                <c:pt idx="5">
                  <c:v>-839.81068864926306</c:v>
                </c:pt>
                <c:pt idx="6">
                  <c:v>-839.94709867479401</c:v>
                </c:pt>
                <c:pt idx="7">
                  <c:v>-840.00823158834498</c:v>
                </c:pt>
                <c:pt idx="8">
                  <c:v>-840.04618398659602</c:v>
                </c:pt>
                <c:pt idx="9">
                  <c:v>-840.06750297584802</c:v>
                </c:pt>
                <c:pt idx="10">
                  <c:v>-840.07685342755997</c:v>
                </c:pt>
                <c:pt idx="11">
                  <c:v>-840.07763882491599</c:v>
                </c:pt>
                <c:pt idx="12">
                  <c:v>-840.07239818211497</c:v>
                </c:pt>
                <c:pt idx="13">
                  <c:v>-840.06307368503496</c:v>
                </c:pt>
                <c:pt idx="14">
                  <c:v>-840.05120067334099</c:v>
                </c:pt>
                <c:pt idx="15">
                  <c:v>-840.03804144220203</c:v>
                </c:pt>
                <c:pt idx="16">
                  <c:v>-840.02466668408897</c:v>
                </c:pt>
                <c:pt idx="17">
                  <c:v>-840.01198249187905</c:v>
                </c:pt>
                <c:pt idx="18">
                  <c:v>-839.99817030807299</c:v>
                </c:pt>
                <c:pt idx="19">
                  <c:v>-839.97478949605897</c:v>
                </c:pt>
                <c:pt idx="20">
                  <c:v>-839.96939275371597</c:v>
                </c:pt>
                <c:pt idx="21">
                  <c:v>-839.95459486306595</c:v>
                </c:pt>
                <c:pt idx="22">
                  <c:v>-839.95563751540203</c:v>
                </c:pt>
                <c:pt idx="23">
                  <c:v>-839.95478894587097</c:v>
                </c:pt>
                <c:pt idx="24">
                  <c:v>-839.95437283757701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E-F842-8173-BA2125F5D9AB}"/>
            </c:ext>
          </c:extLst>
        </c:ser>
        <c:ser>
          <c:idx val="1"/>
          <c:order val="1"/>
          <c:tx>
            <c:strRef>
              <c:f>'TiH 13'!$D$2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 13'!$B$3:$B$27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13'!$D$3:$D$27</c:f>
              <c:numCache>
                <c:formatCode>General</c:formatCode>
                <c:ptCount val="25"/>
                <c:pt idx="6">
                  <c:v>-839.89752587934095</c:v>
                </c:pt>
                <c:pt idx="7">
                  <c:v>-839.95820145560799</c:v>
                </c:pt>
                <c:pt idx="8">
                  <c:v>-839.99512825479906</c:v>
                </c:pt>
                <c:pt idx="9">
                  <c:v>-840.014853649114</c:v>
                </c:pt>
                <c:pt idx="10">
                  <c:v>-840.02202833318404</c:v>
                </c:pt>
                <c:pt idx="11">
                  <c:v>-840.02002823982195</c:v>
                </c:pt>
                <c:pt idx="12">
                  <c:v>-840.01132147103499</c:v>
                </c:pt>
                <c:pt idx="13">
                  <c:v>-839.99774018911899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E-F842-8173-BA2125F5D9AB}"/>
            </c:ext>
          </c:extLst>
        </c:ser>
        <c:ser>
          <c:idx val="2"/>
          <c:order val="2"/>
          <c:tx>
            <c:strRef>
              <c:f>'TiH 13'!$E$2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 13'!$B$3:$B$27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13'!$E$3:$E$27</c:f>
              <c:numCache>
                <c:formatCode>General</c:formatCode>
                <c:ptCount val="25"/>
                <c:pt idx="6">
                  <c:v>-839.94658169370405</c:v>
                </c:pt>
                <c:pt idx="7">
                  <c:v>-840.00773646320295</c:v>
                </c:pt>
                <c:pt idx="8">
                  <c:v>-840.04569693152496</c:v>
                </c:pt>
                <c:pt idx="9">
                  <c:v>-840.06700278595395</c:v>
                </c:pt>
                <c:pt idx="10">
                  <c:v>-840.07632530472802</c:v>
                </c:pt>
                <c:pt idx="11">
                  <c:v>-840.07706080470496</c:v>
                </c:pt>
                <c:pt idx="12">
                  <c:v>-840.07173864321601</c:v>
                </c:pt>
                <c:pt idx="13">
                  <c:v>-840.06230487971004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E-F842-8173-BA2125F5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2720"/>
        <c:axId val="279390208"/>
      </c:scatterChart>
      <c:valAx>
        <c:axId val="3671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0208"/>
        <c:crosses val="autoZero"/>
        <c:crossBetween val="midCat"/>
      </c:valAx>
      <c:valAx>
        <c:axId val="279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'TiH 14'!$C$2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 14'!$B$3:$B$27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14'!$C$3:$C$27</c:f>
              <c:numCache>
                <c:formatCode>General</c:formatCode>
                <c:ptCount val="25"/>
                <c:pt idx="0">
                  <c:v>-837.90423638019001</c:v>
                </c:pt>
                <c:pt idx="1">
                  <c:v>-838.69511960691796</c:v>
                </c:pt>
                <c:pt idx="2">
                  <c:v>-839.17898989288904</c:v>
                </c:pt>
                <c:pt idx="3">
                  <c:v>-839.49112825547297</c:v>
                </c:pt>
                <c:pt idx="4">
                  <c:v>-839.69880638882</c:v>
                </c:pt>
                <c:pt idx="5">
                  <c:v>-839.83833042925403</c:v>
                </c:pt>
                <c:pt idx="6">
                  <c:v>-839.93145451917701</c:v>
                </c:pt>
                <c:pt idx="7">
                  <c:v>-839.99226351137997</c:v>
                </c:pt>
                <c:pt idx="8">
                  <c:v>-840.03025027858996</c:v>
                </c:pt>
                <c:pt idx="9">
                  <c:v>-840.05196248893196</c:v>
                </c:pt>
                <c:pt idx="10">
                  <c:v>-840.06201434792195</c:v>
                </c:pt>
                <c:pt idx="11">
                  <c:v>-840.06372068590497</c:v>
                </c:pt>
                <c:pt idx="12">
                  <c:v>-840.05950671727499</c:v>
                </c:pt>
                <c:pt idx="13">
                  <c:v>-840.051174781486</c:v>
                </c:pt>
                <c:pt idx="14">
                  <c:v>-840.04008748671197</c:v>
                </c:pt>
                <c:pt idx="15">
                  <c:v>-840.02727199656601</c:v>
                </c:pt>
                <c:pt idx="16">
                  <c:v>-840.00072901319004</c:v>
                </c:pt>
                <c:pt idx="17">
                  <c:v>-839.99957124451305</c:v>
                </c:pt>
                <c:pt idx="18">
                  <c:v>-839.95418672741698</c:v>
                </c:pt>
                <c:pt idx="19">
                  <c:v>-839.97640708091899</c:v>
                </c:pt>
                <c:pt idx="20">
                  <c:v>-839.951894761061</c:v>
                </c:pt>
                <c:pt idx="21">
                  <c:v>-839.94543137385995</c:v>
                </c:pt>
                <c:pt idx="22">
                  <c:v>-839.93962130350997</c:v>
                </c:pt>
                <c:pt idx="23">
                  <c:v>-839.93726887930904</c:v>
                </c:pt>
                <c:pt idx="24">
                  <c:v>-839.93660786371402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B-F04B-96AC-960D05F74BB1}"/>
            </c:ext>
          </c:extLst>
        </c:ser>
        <c:ser>
          <c:idx val="1"/>
          <c:order val="1"/>
          <c:tx>
            <c:strRef>
              <c:f>'TiH 14'!$D$2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 14'!$B$3:$B$27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14'!$D$3:$D$27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B-F04B-96AC-960D05F74BB1}"/>
            </c:ext>
          </c:extLst>
        </c:ser>
        <c:ser>
          <c:idx val="2"/>
          <c:order val="2"/>
          <c:tx>
            <c:strRef>
              <c:f>'TiH 14'!$E$2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 14'!$B$3:$B$27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14'!$E$3:$E$27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B-F04B-96AC-960D05F7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2720"/>
        <c:axId val="279390208"/>
      </c:scatterChart>
      <c:valAx>
        <c:axId val="3671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0208"/>
        <c:crosses val="autoZero"/>
        <c:crossBetween val="midCat"/>
      </c:valAx>
      <c:valAx>
        <c:axId val="279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'TiH-combinedspins-lg'!$M$3:$M$27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'TiH-combinedspins-lg'!$N$3:$N$27</c:f>
              <c:numCache>
                <c:formatCode>General</c:formatCode>
                <c:ptCount val="25"/>
                <c:pt idx="0">
                  <c:v>-837.92530662072795</c:v>
                </c:pt>
                <c:pt idx="1">
                  <c:v>-838.71675055678395</c:v>
                </c:pt>
                <c:pt idx="2">
                  <c:v>-839.20058635692806</c:v>
                </c:pt>
                <c:pt idx="3">
                  <c:v>-839.51236889085897</c:v>
                </c:pt>
                <c:pt idx="4">
                  <c:v>-839.71962394921502</c:v>
                </c:pt>
                <c:pt idx="5">
                  <c:v>-839.85887618154595</c:v>
                </c:pt>
                <c:pt idx="6">
                  <c:v>-839.95186920518302</c:v>
                </c:pt>
                <c:pt idx="7">
                  <c:v>-840.00427668103896</c:v>
                </c:pt>
                <c:pt idx="8">
                  <c:v>-840.04080751593494</c:v>
                </c:pt>
                <c:pt idx="9">
                  <c:v>-840.06111910212701</c:v>
                </c:pt>
                <c:pt idx="10">
                  <c:v>-840.06975276623598</c:v>
                </c:pt>
                <c:pt idx="11">
                  <c:v>-840.06995857037998</c:v>
                </c:pt>
                <c:pt idx="12">
                  <c:v>-840.06418077496801</c:v>
                </c:pt>
                <c:pt idx="13">
                  <c:v>-840.06752394341697</c:v>
                </c:pt>
                <c:pt idx="14">
                  <c:v>-840.05590546450298</c:v>
                </c:pt>
                <c:pt idx="15">
                  <c:v>-840.043014890221</c:v>
                </c:pt>
                <c:pt idx="16">
                  <c:v>-840.02989830933302</c:v>
                </c:pt>
                <c:pt idx="17">
                  <c:v>-840.01742961097796</c:v>
                </c:pt>
                <c:pt idx="18">
                  <c:v>-840.00628688885695</c:v>
                </c:pt>
                <c:pt idx="19">
                  <c:v>-839.99730745710804</c:v>
                </c:pt>
                <c:pt idx="20">
                  <c:v>-839.98940356558796</c:v>
                </c:pt>
                <c:pt idx="21">
                  <c:v>-839.98324424850102</c:v>
                </c:pt>
                <c:pt idx="22">
                  <c:v>-839.97858994323303</c:v>
                </c:pt>
                <c:pt idx="23">
                  <c:v>-839.97513916276398</c:v>
                </c:pt>
                <c:pt idx="24">
                  <c:v>-839.97260159380005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0-6E4C-A894-DB36AEA34C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'TiH-combinedspins-lg'!$M$3:$M$27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'TiH-combinedspins-lg'!$O$3:$O$27</c:f>
              <c:numCache>
                <c:formatCode>General</c:formatCode>
                <c:ptCount val="25"/>
                <c:pt idx="0">
                  <c:v>-837.91831240203305</c:v>
                </c:pt>
                <c:pt idx="1">
                  <c:v>-838.70734808150496</c:v>
                </c:pt>
                <c:pt idx="2">
                  <c:v>-839.18698710573801</c:v>
                </c:pt>
                <c:pt idx="3">
                  <c:v>-839.47552598265497</c:v>
                </c:pt>
                <c:pt idx="4">
                  <c:v>-839.67250151774897</c:v>
                </c:pt>
                <c:pt idx="5">
                  <c:v>-839.81068864926306</c:v>
                </c:pt>
                <c:pt idx="6">
                  <c:v>-839.94709867479401</c:v>
                </c:pt>
                <c:pt idx="7">
                  <c:v>-840.00823158834498</c:v>
                </c:pt>
                <c:pt idx="8">
                  <c:v>-840.04618398659602</c:v>
                </c:pt>
                <c:pt idx="9">
                  <c:v>-840.06750297584802</c:v>
                </c:pt>
                <c:pt idx="10">
                  <c:v>-840.07685342755997</c:v>
                </c:pt>
                <c:pt idx="11">
                  <c:v>-840.07763882491599</c:v>
                </c:pt>
                <c:pt idx="12">
                  <c:v>-840.07239818211497</c:v>
                </c:pt>
                <c:pt idx="13">
                  <c:v>-840.06307368503496</c:v>
                </c:pt>
                <c:pt idx="14">
                  <c:v>-840.05120067334099</c:v>
                </c:pt>
                <c:pt idx="15">
                  <c:v>-840.03804144220203</c:v>
                </c:pt>
                <c:pt idx="16">
                  <c:v>-840.02466668408897</c:v>
                </c:pt>
                <c:pt idx="17">
                  <c:v>-840.01198249187905</c:v>
                </c:pt>
                <c:pt idx="18">
                  <c:v>-839.99817030807299</c:v>
                </c:pt>
                <c:pt idx="19">
                  <c:v>-839.97478949605897</c:v>
                </c:pt>
                <c:pt idx="20">
                  <c:v>-839.96939275371597</c:v>
                </c:pt>
                <c:pt idx="21">
                  <c:v>-839.95459486306595</c:v>
                </c:pt>
                <c:pt idx="22">
                  <c:v>-839.95563751540203</c:v>
                </c:pt>
                <c:pt idx="23">
                  <c:v>-839.95478894587097</c:v>
                </c:pt>
                <c:pt idx="24">
                  <c:v>-839.95437283757701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0-6E4C-A894-DB36AEA34C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'TiH-combinedspins-lg'!$M$3:$M$27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'TiH-combinedspins-lg'!$P$3:$P$27</c:f>
              <c:numCache>
                <c:formatCode>General</c:formatCode>
                <c:ptCount val="25"/>
                <c:pt idx="0">
                  <c:v>-837.90423638019001</c:v>
                </c:pt>
                <c:pt idx="1">
                  <c:v>-838.69511960691796</c:v>
                </c:pt>
                <c:pt idx="2">
                  <c:v>-839.17898989288904</c:v>
                </c:pt>
                <c:pt idx="3">
                  <c:v>-839.49112825547297</c:v>
                </c:pt>
                <c:pt idx="4">
                  <c:v>-839.69880638882</c:v>
                </c:pt>
                <c:pt idx="5">
                  <c:v>-839.83833042925403</c:v>
                </c:pt>
                <c:pt idx="6">
                  <c:v>-839.93145451917701</c:v>
                </c:pt>
                <c:pt idx="7">
                  <c:v>-839.99226351137997</c:v>
                </c:pt>
                <c:pt idx="8">
                  <c:v>-840.03025027858996</c:v>
                </c:pt>
                <c:pt idx="9">
                  <c:v>-840.05196248893196</c:v>
                </c:pt>
                <c:pt idx="10">
                  <c:v>-840.06201434792195</c:v>
                </c:pt>
                <c:pt idx="11">
                  <c:v>-840.06372068590497</c:v>
                </c:pt>
                <c:pt idx="12">
                  <c:v>-840.05950671727499</c:v>
                </c:pt>
                <c:pt idx="13">
                  <c:v>-840.051174781486</c:v>
                </c:pt>
                <c:pt idx="14">
                  <c:v>-840.04008748671197</c:v>
                </c:pt>
                <c:pt idx="15">
                  <c:v>-840.02727199656601</c:v>
                </c:pt>
                <c:pt idx="16">
                  <c:v>-840.00072901319004</c:v>
                </c:pt>
                <c:pt idx="17">
                  <c:v>-839.99957124451305</c:v>
                </c:pt>
                <c:pt idx="18">
                  <c:v>-839.95418672741698</c:v>
                </c:pt>
                <c:pt idx="19">
                  <c:v>-839.97640708091899</c:v>
                </c:pt>
                <c:pt idx="20">
                  <c:v>-839.951894761061</c:v>
                </c:pt>
                <c:pt idx="21">
                  <c:v>-839.94543137385995</c:v>
                </c:pt>
                <c:pt idx="22">
                  <c:v>-839.93962130350997</c:v>
                </c:pt>
                <c:pt idx="23">
                  <c:v>-839.93726887930904</c:v>
                </c:pt>
                <c:pt idx="24">
                  <c:v>-839.93660786371402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0-6E4C-A894-DB36AEA34C0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'TiH-combinedspins-lg'!$M$3:$M$27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'TiH-combinedspins-lg'!$Q$3:$Q$27</c:f>
              <c:numCache>
                <c:formatCode>General</c:formatCode>
                <c:ptCount val="25"/>
                <c:pt idx="0">
                  <c:v>-837.87222499992004</c:v>
                </c:pt>
                <c:pt idx="1">
                  <c:v>-838.66403825962504</c:v>
                </c:pt>
                <c:pt idx="2">
                  <c:v>-839.14781135337296</c:v>
                </c:pt>
                <c:pt idx="3">
                  <c:v>-839.45958901655104</c:v>
                </c:pt>
                <c:pt idx="4">
                  <c:v>-839.66720181656297</c:v>
                </c:pt>
                <c:pt idx="5">
                  <c:v>-839.80699086789298</c:v>
                </c:pt>
                <c:pt idx="6">
                  <c:v>-839.90031802764304</c:v>
                </c:pt>
                <c:pt idx="7">
                  <c:v>-839.95413250360195</c:v>
                </c:pt>
                <c:pt idx="8">
                  <c:v>-839.98902943373298</c:v>
                </c:pt>
                <c:pt idx="9">
                  <c:v>-840.00718399825098</c:v>
                </c:pt>
                <c:pt idx="10">
                  <c:v>-840.01339101231599</c:v>
                </c:pt>
                <c:pt idx="11">
                  <c:v>-840.01084900016497</c:v>
                </c:pt>
                <c:pt idx="12">
                  <c:v>-840.00182476473503</c:v>
                </c:pt>
                <c:pt idx="13">
                  <c:v>-840.00111000511299</c:v>
                </c:pt>
                <c:pt idx="14">
                  <c:v>-839.98423497771103</c:v>
                </c:pt>
                <c:pt idx="15">
                  <c:v>-839.96493342575002</c:v>
                </c:pt>
                <c:pt idx="16">
                  <c:v>-839.94406999766204</c:v>
                </c:pt>
                <c:pt idx="17">
                  <c:v>-839.92234701462303</c:v>
                </c:pt>
                <c:pt idx="18">
                  <c:v>-839.90034505179699</c:v>
                </c:pt>
                <c:pt idx="19">
                  <c:v>-839.878469932239</c:v>
                </c:pt>
                <c:pt idx="20">
                  <c:v>-839.85725392664199</c:v>
                </c:pt>
                <c:pt idx="21">
                  <c:v>-839.83692879025398</c:v>
                </c:pt>
                <c:pt idx="22">
                  <c:v>-839.81771998840804</c:v>
                </c:pt>
                <c:pt idx="23">
                  <c:v>-839.79978205128998</c:v>
                </c:pt>
                <c:pt idx="24">
                  <c:v>-839.78321104779297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0-6E4C-A894-DB36AEA34C0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'TiH-combinedspins-lg'!$M$3:$M$27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'TiH-combinedspins-lg'!$R$3:$R$27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-839.89752587934095</c:v>
                </c:pt>
                <c:pt idx="7">
                  <c:v>-839.95820145560799</c:v>
                </c:pt>
                <c:pt idx="8">
                  <c:v>-839.99512825479906</c:v>
                </c:pt>
                <c:pt idx="9">
                  <c:v>-840.014853649114</c:v>
                </c:pt>
                <c:pt idx="10">
                  <c:v>-840.02202833318404</c:v>
                </c:pt>
                <c:pt idx="11">
                  <c:v>-840.02002823982195</c:v>
                </c:pt>
                <c:pt idx="12">
                  <c:v>-840.01132147103499</c:v>
                </c:pt>
                <c:pt idx="13">
                  <c:v>-839.99774018911899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0-6E4C-A894-DB36AEA34C0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'TiH-combinedspins-lg'!$M$3:$M$27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'TiH-combinedspins-lg'!$S$3:$S$27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0-6E4C-A894-DB36AEA34C0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'TiH-combinedspins-lg'!$M$3:$M$27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'TiH-combinedspins-lg'!$T$3:$T$27</c:f>
              <c:numCache>
                <c:formatCode>General</c:formatCode>
                <c:ptCount val="25"/>
                <c:pt idx="0">
                  <c:v>-837.92462607629795</c:v>
                </c:pt>
                <c:pt idx="1">
                  <c:v>-838.71618903201795</c:v>
                </c:pt>
                <c:pt idx="2">
                  <c:v>-839.20006186933404</c:v>
                </c:pt>
                <c:pt idx="3">
                  <c:v>-839.51185132518401</c:v>
                </c:pt>
                <c:pt idx="4">
                  <c:v>-839.71910055426804</c:v>
                </c:pt>
                <c:pt idx="5">
                  <c:v>-839.85834600915496</c:v>
                </c:pt>
                <c:pt idx="6">
                  <c:v>-839.95132103666106</c:v>
                </c:pt>
                <c:pt idx="7">
                  <c:v>-840.00391129609795</c:v>
                </c:pt>
                <c:pt idx="8">
                  <c:v>-840.04046505600297</c:v>
                </c:pt>
                <c:pt idx="9">
                  <c:v>-840.06072406103203</c:v>
                </c:pt>
                <c:pt idx="10">
                  <c:v>-840.06923351077296</c:v>
                </c:pt>
                <c:pt idx="11">
                  <c:v>-840.06926660344095</c:v>
                </c:pt>
                <c:pt idx="12">
                  <c:v>-840.06327419153399</c:v>
                </c:pt>
                <c:pt idx="13">
                  <c:v>-840.06658551000305</c:v>
                </c:pt>
                <c:pt idx="14">
                  <c:v>-840.05478556455296</c:v>
                </c:pt>
                <c:pt idx="15">
                  <c:v>-840.04165038912799</c:v>
                </c:pt>
                <c:pt idx="16">
                  <c:v>-840.02821590272094</c:v>
                </c:pt>
                <c:pt idx="17">
                  <c:v>-840.01532761004398</c:v>
                </c:pt>
                <c:pt idx="18">
                  <c:v>-840.00368582669296</c:v>
                </c:pt>
                <c:pt idx="19">
                  <c:v>-839.99366680441005</c:v>
                </c:pt>
                <c:pt idx="20">
                  <c:v>-839.98506538079005</c:v>
                </c:pt>
                <c:pt idx="21">
                  <c:v>-839.97819283738397</c:v>
                </c:pt>
                <c:pt idx="22">
                  <c:v>-839.97278794717204</c:v>
                </c:pt>
                <c:pt idx="23">
                  <c:v>-839.96851528058403</c:v>
                </c:pt>
                <c:pt idx="24">
                  <c:v>-839.96512029310702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0-6E4C-A894-DB36AEA34C0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'TiH-combinedspins-lg'!$M$3:$M$27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'TiH-combinedspins-lg'!$U$3:$U$27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-839.94658169370405</c:v>
                </c:pt>
                <c:pt idx="7">
                  <c:v>-840.00773646320295</c:v>
                </c:pt>
                <c:pt idx="8">
                  <c:v>-840.04569693152496</c:v>
                </c:pt>
                <c:pt idx="9">
                  <c:v>-840.06700278595395</c:v>
                </c:pt>
                <c:pt idx="10">
                  <c:v>-840.07632530472802</c:v>
                </c:pt>
                <c:pt idx="11">
                  <c:v>-840.07706080470496</c:v>
                </c:pt>
                <c:pt idx="12">
                  <c:v>-840.07173864321601</c:v>
                </c:pt>
                <c:pt idx="13">
                  <c:v>-840.06230487971004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0-6E4C-A894-DB36AEA34C0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'TiH-combinedspins-lg'!$M$3:$M$27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'TiH-combinedspins-lg'!$V$3:$V$27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A0-6E4C-A894-DB36AEA3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73072"/>
        <c:axId val="472272544"/>
      </c:scatterChart>
      <c:valAx>
        <c:axId val="4517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72544"/>
        <c:crosses val="autoZero"/>
        <c:crossBetween val="midCat"/>
      </c:valAx>
      <c:valAx>
        <c:axId val="4722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'LiH 2'!$B$2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'LiH 2'!$A$3:$A$28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'LiH 2'!$B$3:$B$28</c:f>
              <c:numCache>
                <c:formatCode>General</c:formatCode>
                <c:ptCount val="26"/>
                <c:pt idx="0">
                  <c:v>-7.0397325216351998</c:v>
                </c:pt>
                <c:pt idx="1">
                  <c:v>-7.3133458287610003</c:v>
                </c:pt>
                <c:pt idx="2">
                  <c:v>-7.50092209090593</c:v>
                </c:pt>
                <c:pt idx="3">
                  <c:v>-7.6309782493332001</c:v>
                </c:pt>
                <c:pt idx="4">
                  <c:v>-7.7208124121347801</c:v>
                </c:pt>
                <c:pt idx="5">
                  <c:v>-7.7822424026370101</c:v>
                </c:pt>
                <c:pt idx="6">
                  <c:v>-7.8235992763628097</c:v>
                </c:pt>
                <c:pt idx="7">
                  <c:v>-7.8506983775960304</c:v>
                </c:pt>
                <c:pt idx="8">
                  <c:v>-7.8675632901100396</c:v>
                </c:pt>
                <c:pt idx="9">
                  <c:v>-7.8770014918183602</c:v>
                </c:pt>
                <c:pt idx="10">
                  <c:v>-7.8810157156469902</c:v>
                </c:pt>
                <c:pt idx="11">
                  <c:v>-7.8810720440309101</c:v>
                </c:pt>
                <c:pt idx="12">
                  <c:v>-7.8782681675849897</c:v>
                </c:pt>
                <c:pt idx="13">
                  <c:v>-7.8734402931328198</c:v>
                </c:pt>
                <c:pt idx="14">
                  <c:v>-7.8672339648160303</c:v>
                </c:pt>
                <c:pt idx="15">
                  <c:v>-7.8601532073787803</c:v>
                </c:pt>
                <c:pt idx="16">
                  <c:v>-7.8525958278767298</c:v>
                </c:pt>
                <c:pt idx="17">
                  <c:v>-7.8448790930097196</c:v>
                </c:pt>
                <c:pt idx="18">
                  <c:v>-7.8372579676154999</c:v>
                </c:pt>
                <c:pt idx="19">
                  <c:v>-7.8299370026233897</c:v>
                </c:pt>
                <c:pt idx="20">
                  <c:v>-7.8230766421340796</c:v>
                </c:pt>
                <c:pt idx="21">
                  <c:v>-7.8167951504729301</c:v>
                </c:pt>
                <c:pt idx="22">
                  <c:v>-7.8111682848033599</c:v>
                </c:pt>
                <c:pt idx="23">
                  <c:v>-7.8062295600898404</c:v>
                </c:pt>
                <c:pt idx="24">
                  <c:v>-7.8019736023325397</c:v>
                </c:pt>
                <c:pt idx="25">
                  <c:v>-7.7983634309151197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D-B54F-A004-F686074D8077}"/>
            </c:ext>
          </c:extLst>
        </c:ser>
        <c:ser>
          <c:idx val="1"/>
          <c:order val="1"/>
          <c:tx>
            <c:strRef>
              <c:f>'LiH 2'!$C$2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'LiH 2'!$A$3:$A$28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'LiH 2'!$C$3:$C$28</c:f>
              <c:numCache>
                <c:formatCode>General</c:formatCode>
                <c:ptCount val="26"/>
                <c:pt idx="0">
                  <c:v>-7.0284100945419299</c:v>
                </c:pt>
                <c:pt idx="1">
                  <c:v>-7.2995410513422403</c:v>
                </c:pt>
                <c:pt idx="2">
                  <c:v>-7.4859448705472698</c:v>
                </c:pt>
                <c:pt idx="3">
                  <c:v>-7.6157701612321</c:v>
                </c:pt>
                <c:pt idx="4">
                  <c:v>-7.70575334013611</c:v>
                </c:pt>
                <c:pt idx="5">
                  <c:v>-7.7673621357485603</c:v>
                </c:pt>
                <c:pt idx="6">
                  <c:v>-7.8087431764934099</c:v>
                </c:pt>
                <c:pt idx="7">
                  <c:v>-7.8356158255569097</c:v>
                </c:pt>
                <c:pt idx="8">
                  <c:v>-7.8519538579562296</c:v>
                </c:pt>
                <c:pt idx="9">
                  <c:v>-7.8605386610206898</c:v>
                </c:pt>
                <c:pt idx="10">
                  <c:v>-7.86335762153512</c:v>
                </c:pt>
                <c:pt idx="11">
                  <c:v>-7.8618647698086397</c:v>
                </c:pt>
                <c:pt idx="12">
                  <c:v>-7.8571449602038204</c:v>
                </c:pt>
                <c:pt idx="13">
                  <c:v>-7.8500186971668002</c:v>
                </c:pt>
                <c:pt idx="14">
                  <c:v>-7.8411120407714003</c:v>
                </c:pt>
                <c:pt idx="15">
                  <c:v>-7.8309055846370796</c:v>
                </c:pt>
                <c:pt idx="16">
                  <c:v>-7.8197702577777104</c:v>
                </c:pt>
                <c:pt idx="17">
                  <c:v>-7.8079943692729801</c:v>
                </c:pt>
                <c:pt idx="18">
                  <c:v>-7.7958044838176299</c:v>
                </c:pt>
                <c:pt idx="19">
                  <c:v>-7.7833816271553804</c:v>
                </c:pt>
                <c:pt idx="20">
                  <c:v>-7.7708736692219</c:v>
                </c:pt>
                <c:pt idx="21">
                  <c:v>-7.7584043990496099</c:v>
                </c:pt>
                <c:pt idx="22">
                  <c:v>-7.7460797073609804</c:v>
                </c:pt>
                <c:pt idx="23">
                  <c:v>-7.7339913401667904</c:v>
                </c:pt>
                <c:pt idx="24">
                  <c:v>-7.7222187831493603</c:v>
                </c:pt>
                <c:pt idx="25">
                  <c:v>-7.7108299002172203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D-B54F-A004-F686074D8077}"/>
            </c:ext>
          </c:extLst>
        </c:ser>
        <c:ser>
          <c:idx val="2"/>
          <c:order val="2"/>
          <c:tx>
            <c:strRef>
              <c:f>'LiH 2'!$D$2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'LiH 2'!$A$3:$A$28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'LiH 2'!$D$3:$D$28</c:f>
              <c:numCache>
                <c:formatCode>General</c:formatCode>
                <c:ptCount val="26"/>
                <c:pt idx="0">
                  <c:v>-7.0397323901261704</c:v>
                </c:pt>
                <c:pt idx="1">
                  <c:v>-7.3133457941811599</c:v>
                </c:pt>
                <c:pt idx="2">
                  <c:v>-7.5009220566469104</c:v>
                </c:pt>
                <c:pt idx="3">
                  <c:v>-7.6309782255809901</c:v>
                </c:pt>
                <c:pt idx="4">
                  <c:v>-7.7208123965719997</c:v>
                </c:pt>
                <c:pt idx="5">
                  <c:v>-7.7822423929573104</c:v>
                </c:pt>
                <c:pt idx="6">
                  <c:v>-7.8235992695965804</c:v>
                </c:pt>
                <c:pt idx="7">
                  <c:v>-7.8506983714478897</c:v>
                </c:pt>
                <c:pt idx="8">
                  <c:v>-7.8675632827746202</c:v>
                </c:pt>
                <c:pt idx="9">
                  <c:v>-7.87700148151142</c:v>
                </c:pt>
                <c:pt idx="10">
                  <c:v>-7.8810157012264703</c:v>
                </c:pt>
                <c:pt idx="11">
                  <c:v>-7.8810720271460601</c:v>
                </c:pt>
                <c:pt idx="12">
                  <c:v>-7.8782681536144699</c:v>
                </c:pt>
                <c:pt idx="13">
                  <c:v>-7.8734401132745804</c:v>
                </c:pt>
                <c:pt idx="14">
                  <c:v>-7.8672336617607597</c:v>
                </c:pt>
                <c:pt idx="15">
                  <c:v>-7.8601531856816598</c:v>
                </c:pt>
                <c:pt idx="16">
                  <c:v>-7.8525958076163302</c:v>
                </c:pt>
                <c:pt idx="17">
                  <c:v>-7.8448787214358697</c:v>
                </c:pt>
                <c:pt idx="18">
                  <c:v>-7.8372579545066303</c:v>
                </c:pt>
                <c:pt idx="19">
                  <c:v>-7.8299369375668002</c:v>
                </c:pt>
                <c:pt idx="20">
                  <c:v>-7.8230763611610401</c:v>
                </c:pt>
                <c:pt idx="21">
                  <c:v>-7.8167951252514296</c:v>
                </c:pt>
                <c:pt idx="22">
                  <c:v>-7.8111682473262301</c:v>
                </c:pt>
                <c:pt idx="23">
                  <c:v>-7.8062290658429401</c:v>
                </c:pt>
                <c:pt idx="24">
                  <c:v>-7.8019733659377097</c:v>
                </c:pt>
                <c:pt idx="25">
                  <c:v>-7.7983632828738401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7D-B54F-A004-F686074D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03056"/>
        <c:axId val="349704704"/>
      </c:scatterChart>
      <c:valAx>
        <c:axId val="3497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04704"/>
        <c:crosses val="autoZero"/>
        <c:crossBetween val="midCat"/>
      </c:valAx>
      <c:valAx>
        <c:axId val="349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'TiH-combinedspins-lg'!$AO$2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'TiH-combinedspins-lg'!$AN$3:$AN$27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'TiH-combinedspins-lg'!$AO$3:$AO$27</c:f>
              <c:numCache>
                <c:formatCode>General</c:formatCode>
                <c:ptCount val="25"/>
                <c:pt idx="0">
                  <c:v>-837.92530662072795</c:v>
                </c:pt>
                <c:pt idx="1">
                  <c:v>-838.71675055678395</c:v>
                </c:pt>
                <c:pt idx="2">
                  <c:v>-839.20058635692806</c:v>
                </c:pt>
                <c:pt idx="3">
                  <c:v>-839.51236889085897</c:v>
                </c:pt>
                <c:pt idx="4">
                  <c:v>-839.71962394921502</c:v>
                </c:pt>
                <c:pt idx="5">
                  <c:v>-839.85887618154595</c:v>
                </c:pt>
                <c:pt idx="6">
                  <c:v>-839.95186920518302</c:v>
                </c:pt>
                <c:pt idx="7">
                  <c:v>-840.00823158834498</c:v>
                </c:pt>
                <c:pt idx="8">
                  <c:v>-840.04618398659602</c:v>
                </c:pt>
                <c:pt idx="9">
                  <c:v>-840.06750297584802</c:v>
                </c:pt>
                <c:pt idx="10">
                  <c:v>-840.07685342755997</c:v>
                </c:pt>
                <c:pt idx="11">
                  <c:v>-840.07763882491599</c:v>
                </c:pt>
                <c:pt idx="12">
                  <c:v>-840.07239818211497</c:v>
                </c:pt>
                <c:pt idx="13">
                  <c:v>-840.06752394341697</c:v>
                </c:pt>
                <c:pt idx="14">
                  <c:v>-840.05590546450298</c:v>
                </c:pt>
                <c:pt idx="15">
                  <c:v>-840.043014890221</c:v>
                </c:pt>
                <c:pt idx="16">
                  <c:v>-840.02989830933302</c:v>
                </c:pt>
                <c:pt idx="17">
                  <c:v>-840.01742961097796</c:v>
                </c:pt>
                <c:pt idx="18">
                  <c:v>-840.00628688885695</c:v>
                </c:pt>
                <c:pt idx="19">
                  <c:v>-839.99730745710804</c:v>
                </c:pt>
                <c:pt idx="20">
                  <c:v>-839.98940356558796</c:v>
                </c:pt>
                <c:pt idx="21">
                  <c:v>-839.98324424850102</c:v>
                </c:pt>
                <c:pt idx="22">
                  <c:v>-839.97858994323303</c:v>
                </c:pt>
                <c:pt idx="23">
                  <c:v>-839.97513916276398</c:v>
                </c:pt>
                <c:pt idx="24">
                  <c:v>-839.97260159380005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1-584F-91D3-2C9F591B4B24}"/>
            </c:ext>
          </c:extLst>
        </c:ser>
        <c:ser>
          <c:idx val="1"/>
          <c:order val="1"/>
          <c:tx>
            <c:strRef>
              <c:f>'TiH-combinedspins-lg'!$AP$2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'TiH-combinedspins-lg'!$AN$3:$AN$27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'TiH-combinedspins-lg'!$AP$3:$AP$27</c:f>
              <c:numCache>
                <c:formatCode>General</c:formatCode>
                <c:ptCount val="25"/>
                <c:pt idx="0">
                  <c:v>-837.87222499992004</c:v>
                </c:pt>
                <c:pt idx="1">
                  <c:v>-838.66403825962504</c:v>
                </c:pt>
                <c:pt idx="2">
                  <c:v>-839.14781135337296</c:v>
                </c:pt>
                <c:pt idx="3">
                  <c:v>-839.45958901655104</c:v>
                </c:pt>
                <c:pt idx="4">
                  <c:v>-839.66720181656297</c:v>
                </c:pt>
                <c:pt idx="5">
                  <c:v>-839.80699086789298</c:v>
                </c:pt>
                <c:pt idx="6">
                  <c:v>-839.90031802764304</c:v>
                </c:pt>
                <c:pt idx="7">
                  <c:v>-839.95820145560799</c:v>
                </c:pt>
                <c:pt idx="8">
                  <c:v>-839.99512825479906</c:v>
                </c:pt>
                <c:pt idx="9">
                  <c:v>-840.014853649114</c:v>
                </c:pt>
                <c:pt idx="10">
                  <c:v>-840.02202833318404</c:v>
                </c:pt>
                <c:pt idx="11">
                  <c:v>-840.02002823982195</c:v>
                </c:pt>
                <c:pt idx="12">
                  <c:v>-840.01132147103499</c:v>
                </c:pt>
                <c:pt idx="13">
                  <c:v>-840.00111000511299</c:v>
                </c:pt>
                <c:pt idx="14">
                  <c:v>-839.98423497771103</c:v>
                </c:pt>
                <c:pt idx="15">
                  <c:v>-839.96493342575002</c:v>
                </c:pt>
                <c:pt idx="16">
                  <c:v>-839.94406999766204</c:v>
                </c:pt>
                <c:pt idx="17">
                  <c:v>-839.92234701462303</c:v>
                </c:pt>
                <c:pt idx="18">
                  <c:v>-839.90034505179699</c:v>
                </c:pt>
                <c:pt idx="19">
                  <c:v>-839.878469932239</c:v>
                </c:pt>
                <c:pt idx="20">
                  <c:v>-839.85725392664199</c:v>
                </c:pt>
                <c:pt idx="21">
                  <c:v>-839.83692879025398</c:v>
                </c:pt>
                <c:pt idx="22">
                  <c:v>-839.81771998840804</c:v>
                </c:pt>
                <c:pt idx="23">
                  <c:v>-839.79978205128998</c:v>
                </c:pt>
                <c:pt idx="24">
                  <c:v>-839.78321104779297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1-584F-91D3-2C9F591B4B24}"/>
            </c:ext>
          </c:extLst>
        </c:ser>
        <c:ser>
          <c:idx val="2"/>
          <c:order val="2"/>
          <c:tx>
            <c:strRef>
              <c:f>'TiH-combinedspins-lg'!$AQ$2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'TiH-combinedspins-lg'!$AN$3:$AN$27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'TiH-combinedspins-lg'!$AQ$3:$AQ$27</c:f>
              <c:numCache>
                <c:formatCode>General</c:formatCode>
                <c:ptCount val="25"/>
                <c:pt idx="0">
                  <c:v>-837.92462607629795</c:v>
                </c:pt>
                <c:pt idx="1">
                  <c:v>-838.71618903201795</c:v>
                </c:pt>
                <c:pt idx="2">
                  <c:v>-839.20006186933404</c:v>
                </c:pt>
                <c:pt idx="3">
                  <c:v>-839.51185132518401</c:v>
                </c:pt>
                <c:pt idx="4">
                  <c:v>-839.71910055426804</c:v>
                </c:pt>
                <c:pt idx="5">
                  <c:v>-839.85834600915496</c:v>
                </c:pt>
                <c:pt idx="6">
                  <c:v>-839.95132103666106</c:v>
                </c:pt>
                <c:pt idx="7">
                  <c:v>-840.00773646320295</c:v>
                </c:pt>
                <c:pt idx="8">
                  <c:v>-840.04569693152496</c:v>
                </c:pt>
                <c:pt idx="9">
                  <c:v>-840.06700278595395</c:v>
                </c:pt>
                <c:pt idx="10">
                  <c:v>-840.07632530472802</c:v>
                </c:pt>
                <c:pt idx="11">
                  <c:v>-840.07706080470496</c:v>
                </c:pt>
                <c:pt idx="12">
                  <c:v>-840.07173864321601</c:v>
                </c:pt>
                <c:pt idx="13">
                  <c:v>-840.06658551000305</c:v>
                </c:pt>
                <c:pt idx="14">
                  <c:v>-840.05478556455296</c:v>
                </c:pt>
                <c:pt idx="15">
                  <c:v>-840.04165038912799</c:v>
                </c:pt>
                <c:pt idx="16">
                  <c:v>-840.02821590272094</c:v>
                </c:pt>
                <c:pt idx="17">
                  <c:v>-840.01532761004398</c:v>
                </c:pt>
                <c:pt idx="18">
                  <c:v>-840.00368582669296</c:v>
                </c:pt>
                <c:pt idx="19">
                  <c:v>-839.99366680441005</c:v>
                </c:pt>
                <c:pt idx="20">
                  <c:v>-839.98506538079005</c:v>
                </c:pt>
                <c:pt idx="21">
                  <c:v>-839.97819283738397</c:v>
                </c:pt>
                <c:pt idx="22">
                  <c:v>-839.97278794717204</c:v>
                </c:pt>
                <c:pt idx="23">
                  <c:v>-839.96851528058403</c:v>
                </c:pt>
                <c:pt idx="24">
                  <c:v>-839.96512029310702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1-584F-91D3-2C9F591B4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19840"/>
        <c:axId val="411268192"/>
      </c:scatterChart>
      <c:valAx>
        <c:axId val="4024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68192"/>
        <c:crosses val="autoZero"/>
        <c:crossBetween val="midCat"/>
      </c:valAx>
      <c:valAx>
        <c:axId val="4112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'LiH 3'!$B$2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'LiH 3'!$A$3:$A$28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'LiH 3'!$B$3:$B$28</c:f>
              <c:numCache>
                <c:formatCode>General</c:formatCode>
                <c:ptCount val="26"/>
                <c:pt idx="0">
                  <c:v>-7.0479098799254496</c:v>
                </c:pt>
                <c:pt idx="1">
                  <c:v>-7.3178406065697699</c:v>
                </c:pt>
                <c:pt idx="2">
                  <c:v>-7.5039998887929498</c:v>
                </c:pt>
                <c:pt idx="3">
                  <c:v>-7.63338042991594</c:v>
                </c:pt>
                <c:pt idx="4">
                  <c:v>-7.7228345919359596</c:v>
                </c:pt>
                <c:pt idx="5">
                  <c:v>-7.7840213204477102</c:v>
                </c:pt>
                <c:pt idx="6">
                  <c:v>-7.8252027529128396</c:v>
                </c:pt>
                <c:pt idx="7">
                  <c:v>-7.85216126005849</c:v>
                </c:pt>
                <c:pt idx="8">
                  <c:v>-7.8689040846044804</c:v>
                </c:pt>
                <c:pt idx="9">
                  <c:v>-7.8782306531513502</c:v>
                </c:pt>
                <c:pt idx="10">
                  <c:v>-7.8821399602351896</c:v>
                </c:pt>
                <c:pt idx="11">
                  <c:v>-7.88209659992095</c:v>
                </c:pt>
                <c:pt idx="12">
                  <c:v>-7.8791978711978299</c:v>
                </c:pt>
                <c:pt idx="13">
                  <c:v>-7.8742800339337098</c:v>
                </c:pt>
                <c:pt idx="14">
                  <c:v>-7.8679887874150696</c:v>
                </c:pt>
                <c:pt idx="15">
                  <c:v>-7.8608282582306099</c:v>
                </c:pt>
                <c:pt idx="16">
                  <c:v>-7.8531962492221199</c:v>
                </c:pt>
                <c:pt idx="17">
                  <c:v>-7.8454099164160498</c:v>
                </c:pt>
                <c:pt idx="18">
                  <c:v>-7.8377240373544197</c:v>
                </c:pt>
                <c:pt idx="19">
                  <c:v>-7.8303429522078902</c:v>
                </c:pt>
                <c:pt idx="20">
                  <c:v>-7.8234269398521299</c:v>
                </c:pt>
                <c:pt idx="21">
                  <c:v>-7.8170942094936704</c:v>
                </c:pt>
                <c:pt idx="22">
                  <c:v>-7.8114206005577804</c:v>
                </c:pt>
                <c:pt idx="23">
                  <c:v>-7.8064398105822104</c:v>
                </c:pt>
                <c:pt idx="24">
                  <c:v>-7.8021466520709302</c:v>
                </c:pt>
                <c:pt idx="25">
                  <c:v>-7.7985042225418502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C-5E4B-A75A-2C2C53381AE6}"/>
            </c:ext>
          </c:extLst>
        </c:ser>
        <c:ser>
          <c:idx val="1"/>
          <c:order val="1"/>
          <c:tx>
            <c:strRef>
              <c:f>'LiH 3'!$C$2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'LiH 3'!$A$3:$A$28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'LiH 3'!$C$3:$C$28</c:f>
              <c:numCache>
                <c:formatCode>General</c:formatCode>
                <c:ptCount val="26"/>
                <c:pt idx="0">
                  <c:v>-7.0284100945419299</c:v>
                </c:pt>
                <c:pt idx="1">
                  <c:v>-7.2995410513422403</c:v>
                </c:pt>
                <c:pt idx="2">
                  <c:v>-7.4859448705472698</c:v>
                </c:pt>
                <c:pt idx="3">
                  <c:v>-7.6157701612320903</c:v>
                </c:pt>
                <c:pt idx="4">
                  <c:v>-7.70575334013611</c:v>
                </c:pt>
                <c:pt idx="5">
                  <c:v>-7.7673621357485496</c:v>
                </c:pt>
                <c:pt idx="6">
                  <c:v>-7.8087431764934099</c:v>
                </c:pt>
                <c:pt idx="7">
                  <c:v>-7.8356158255569097</c:v>
                </c:pt>
                <c:pt idx="8">
                  <c:v>-7.8519538579562296</c:v>
                </c:pt>
                <c:pt idx="9">
                  <c:v>-7.86053866102068</c:v>
                </c:pt>
                <c:pt idx="10">
                  <c:v>-7.86335762153512</c:v>
                </c:pt>
                <c:pt idx="11">
                  <c:v>-7.8618647698086397</c:v>
                </c:pt>
                <c:pt idx="12">
                  <c:v>-7.8571449602038204</c:v>
                </c:pt>
                <c:pt idx="13">
                  <c:v>-7.8500186971668002</c:v>
                </c:pt>
                <c:pt idx="14">
                  <c:v>-7.8411120407714003</c:v>
                </c:pt>
                <c:pt idx="15">
                  <c:v>-7.8309055846370699</c:v>
                </c:pt>
                <c:pt idx="16">
                  <c:v>-7.8197702577777104</c:v>
                </c:pt>
                <c:pt idx="17">
                  <c:v>-7.8079943692729703</c:v>
                </c:pt>
                <c:pt idx="18">
                  <c:v>-7.7958044838176299</c:v>
                </c:pt>
                <c:pt idx="19">
                  <c:v>-7.7833816271553804</c:v>
                </c:pt>
                <c:pt idx="20">
                  <c:v>-7.7708736692219</c:v>
                </c:pt>
                <c:pt idx="21">
                  <c:v>-7.7584043990496099</c:v>
                </c:pt>
                <c:pt idx="22">
                  <c:v>-7.7460797073609804</c:v>
                </c:pt>
                <c:pt idx="23">
                  <c:v>-7.7339913401667904</c:v>
                </c:pt>
                <c:pt idx="24">
                  <c:v>-7.7222187831493496</c:v>
                </c:pt>
                <c:pt idx="25">
                  <c:v>-7.7108299002172096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C-5E4B-A75A-2C2C53381AE6}"/>
            </c:ext>
          </c:extLst>
        </c:ser>
        <c:ser>
          <c:idx val="2"/>
          <c:order val="2"/>
          <c:tx>
            <c:strRef>
              <c:f>'LiH 3'!$D$2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'LiH 3'!$A$3:$A$28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'LiH 3'!$D$3:$D$28</c:f>
              <c:numCache>
                <c:formatCode>General</c:formatCode>
                <c:ptCount val="26"/>
                <c:pt idx="0">
                  <c:v>-7.04790959565441</c:v>
                </c:pt>
                <c:pt idx="1">
                  <c:v>-7.31784057658255</c:v>
                </c:pt>
                <c:pt idx="2">
                  <c:v>-7.5039996790333801</c:v>
                </c:pt>
                <c:pt idx="3">
                  <c:v>-7.6333803601372203</c:v>
                </c:pt>
                <c:pt idx="4">
                  <c:v>-7.7228345542593901</c:v>
                </c:pt>
                <c:pt idx="5">
                  <c:v>-7.7840212918863703</c:v>
                </c:pt>
                <c:pt idx="6">
                  <c:v>-7.8252027241887196</c:v>
                </c:pt>
                <c:pt idx="7">
                  <c:v>-7.8521612247167196</c:v>
                </c:pt>
                <c:pt idx="8">
                  <c:v>-7.8689040342443999</c:v>
                </c:pt>
                <c:pt idx="9">
                  <c:v>-7.87823057768603</c:v>
                </c:pt>
                <c:pt idx="10">
                  <c:v>-7.8821398592621001</c:v>
                </c:pt>
                <c:pt idx="11">
                  <c:v>-7.8820964934511304</c:v>
                </c:pt>
                <c:pt idx="12">
                  <c:v>-7.87919778450481</c:v>
                </c:pt>
                <c:pt idx="13">
                  <c:v>-7.8742798826092599</c:v>
                </c:pt>
                <c:pt idx="14">
                  <c:v>-7.8679887020121901</c:v>
                </c:pt>
                <c:pt idx="15">
                  <c:v>-7.8608282109392098</c:v>
                </c:pt>
                <c:pt idx="16">
                  <c:v>-7.8531962219848301</c:v>
                </c:pt>
                <c:pt idx="17">
                  <c:v>-7.84540990034834</c:v>
                </c:pt>
                <c:pt idx="18">
                  <c:v>-7.8377240105936599</c:v>
                </c:pt>
                <c:pt idx="19">
                  <c:v>-7.8303429002264302</c:v>
                </c:pt>
                <c:pt idx="20">
                  <c:v>-7.8234268359877301</c:v>
                </c:pt>
                <c:pt idx="21">
                  <c:v>-7.8170940437822596</c:v>
                </c:pt>
                <c:pt idx="22">
                  <c:v>-7.8114204367647897</c:v>
                </c:pt>
                <c:pt idx="23">
                  <c:v>-7.8064397094825102</c:v>
                </c:pt>
                <c:pt idx="24">
                  <c:v>-7.8021465648796502</c:v>
                </c:pt>
                <c:pt idx="25">
                  <c:v>-7.7985040830730403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3C-5E4B-A75A-2C2C5338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03056"/>
        <c:axId val="349704704"/>
      </c:scatterChart>
      <c:valAx>
        <c:axId val="3497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04704"/>
        <c:crosses val="autoZero"/>
        <c:crossBetween val="midCat"/>
      </c:valAx>
      <c:valAx>
        <c:axId val="349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'NaH 4'!$B$2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'NaH 4'!$A$3:$A$28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'NaH 4'!$B$3:$B$28</c:f>
              <c:numCache>
                <c:formatCode>General</c:formatCode>
                <c:ptCount val="26"/>
                <c:pt idx="0">
                  <c:v>-158.80193336692801</c:v>
                </c:pt>
                <c:pt idx="1">
                  <c:v>-159.25629317873401</c:v>
                </c:pt>
                <c:pt idx="2">
                  <c:v>-159.52649254925399</c:v>
                </c:pt>
                <c:pt idx="3">
                  <c:v>-159.74357012854301</c:v>
                </c:pt>
                <c:pt idx="4">
                  <c:v>-159.92213810208901</c:v>
                </c:pt>
                <c:pt idx="5">
                  <c:v>-160.05849083948999</c:v>
                </c:pt>
                <c:pt idx="6">
                  <c:v>-160.156998563467</c:v>
                </c:pt>
                <c:pt idx="7">
                  <c:v>-160.225687413625</c:v>
                </c:pt>
                <c:pt idx="8">
                  <c:v>-160.272021597796</c:v>
                </c:pt>
                <c:pt idx="9">
                  <c:v>-160.30172261199499</c:v>
                </c:pt>
                <c:pt idx="10">
                  <c:v>-160.31895199198601</c:v>
                </c:pt>
                <c:pt idx="11">
                  <c:v>-160.326754581833</c:v>
                </c:pt>
                <c:pt idx="12">
                  <c:v>-160.32741545162</c:v>
                </c:pt>
                <c:pt idx="13">
                  <c:v>-160.322698862881</c:v>
                </c:pt>
                <c:pt idx="14">
                  <c:v>-160.314002972179</c:v>
                </c:pt>
                <c:pt idx="15">
                  <c:v>-160.30245861225399</c:v>
                </c:pt>
                <c:pt idx="16">
                  <c:v>-160.28899062771401</c:v>
                </c:pt>
                <c:pt idx="17">
                  <c:v>-160.27435552065899</c:v>
                </c:pt>
                <c:pt idx="18">
                  <c:v>-160.25916617625799</c:v>
                </c:pt>
                <c:pt idx="19">
                  <c:v>-160.24391112428199</c:v>
                </c:pt>
                <c:pt idx="20">
                  <c:v>-160.22897221737699</c:v>
                </c:pt>
                <c:pt idx="21">
                  <c:v>-160.21464230368599</c:v>
                </c:pt>
                <c:pt idx="22">
                  <c:v>-160.201142408718</c:v>
                </c:pt>
                <c:pt idx="23">
                  <c:v>-160.18863805729501</c:v>
                </c:pt>
                <c:pt idx="24">
                  <c:v>-160.17725412892199</c:v>
                </c:pt>
                <c:pt idx="25">
                  <c:v>-160.16708761623499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4-5F40-9141-722108B23DCD}"/>
            </c:ext>
          </c:extLst>
        </c:ser>
        <c:ser>
          <c:idx val="1"/>
          <c:order val="1"/>
          <c:tx>
            <c:strRef>
              <c:f>'NaH 4'!$C$2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'NaH 4'!$A$3:$A$28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'NaH 4'!$C$3:$C$28</c:f>
              <c:numCache>
                <c:formatCode>General</c:formatCode>
                <c:ptCount val="26"/>
                <c:pt idx="0">
                  <c:v>-158.777641357965</c:v>
                </c:pt>
                <c:pt idx="1">
                  <c:v>-159.23211652157201</c:v>
                </c:pt>
                <c:pt idx="2">
                  <c:v>-159.50299975479001</c:v>
                </c:pt>
                <c:pt idx="3">
                  <c:v>-159.721963916129</c:v>
                </c:pt>
                <c:pt idx="4">
                  <c:v>-159.903909647978</c:v>
                </c:pt>
                <c:pt idx="5">
                  <c:v>-160.043202949581</c:v>
                </c:pt>
                <c:pt idx="6">
                  <c:v>-160.143607441792</c:v>
                </c:pt>
                <c:pt idx="7">
                  <c:v>-160.21336732594801</c:v>
                </c:pt>
                <c:pt idx="8">
                  <c:v>-160.260220329916</c:v>
                </c:pt>
                <c:pt idx="9">
                  <c:v>-160.290074618886</c:v>
                </c:pt>
                <c:pt idx="10">
                  <c:v>-160.30721236644001</c:v>
                </c:pt>
                <c:pt idx="11">
                  <c:v>-160.31476207863599</c:v>
                </c:pt>
                <c:pt idx="12">
                  <c:v>-160.31507193071599</c:v>
                </c:pt>
                <c:pt idx="13">
                  <c:v>-160.30995601648999</c:v>
                </c:pt>
                <c:pt idx="14">
                  <c:v>-160.30085169028499</c:v>
                </c:pt>
                <c:pt idx="15">
                  <c:v>-160.288918919211</c:v>
                </c:pt>
                <c:pt idx="16">
                  <c:v>-160.27510140256399</c:v>
                </c:pt>
                <c:pt idx="17">
                  <c:v>-160.26016388861501</c:v>
                </c:pt>
                <c:pt idx="18">
                  <c:v>-160.24471682564601</c:v>
                </c:pt>
                <c:pt idx="19">
                  <c:v>-160.229235898518</c:v>
                </c:pt>
                <c:pt idx="20">
                  <c:v>-160.21408032603699</c:v>
                </c:pt>
                <c:pt idx="21">
                  <c:v>-160.19951093931601</c:v>
                </c:pt>
                <c:pt idx="22">
                  <c:v>-160.18570751095899</c:v>
                </c:pt>
                <c:pt idx="23">
                  <c:v>-160.172784426563</c:v>
                </c:pt>
                <c:pt idx="24">
                  <c:v>-160.160804108424</c:v>
                </c:pt>
                <c:pt idx="25">
                  <c:v>-160.14978812333899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4-5F40-9141-722108B23DCD}"/>
            </c:ext>
          </c:extLst>
        </c:ser>
        <c:ser>
          <c:idx val="2"/>
          <c:order val="2"/>
          <c:tx>
            <c:strRef>
              <c:f>'NaH 4'!$D$2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'NaH 4'!$A$3:$A$28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'NaH 4'!$D$3:$D$28</c:f>
              <c:numCache>
                <c:formatCode>General</c:formatCode>
                <c:ptCount val="26"/>
                <c:pt idx="0">
                  <c:v>-158.801933248344</c:v>
                </c:pt>
                <c:pt idx="1">
                  <c:v>-159.25629269641701</c:v>
                </c:pt>
                <c:pt idx="2">
                  <c:v>-159.52649217014701</c:v>
                </c:pt>
                <c:pt idx="3">
                  <c:v>-159.74356998442701</c:v>
                </c:pt>
                <c:pt idx="4">
                  <c:v>-159.922138009751</c:v>
                </c:pt>
                <c:pt idx="5">
                  <c:v>-160.058490624928</c:v>
                </c:pt>
                <c:pt idx="6">
                  <c:v>-160.15699836763801</c:v>
                </c:pt>
                <c:pt idx="7">
                  <c:v>-160.22568735189</c:v>
                </c:pt>
                <c:pt idx="8">
                  <c:v>-160.272021382952</c:v>
                </c:pt>
                <c:pt idx="9">
                  <c:v>-160.30172251583599</c:v>
                </c:pt>
                <c:pt idx="10">
                  <c:v>-160.31895083422</c:v>
                </c:pt>
                <c:pt idx="11">
                  <c:v>-160.32675431698399</c:v>
                </c:pt>
                <c:pt idx="12">
                  <c:v>-160.32741527137901</c:v>
                </c:pt>
                <c:pt idx="13">
                  <c:v>-160.322698776961</c:v>
                </c:pt>
                <c:pt idx="14">
                  <c:v>-160.314002731952</c:v>
                </c:pt>
                <c:pt idx="15">
                  <c:v>-160.302458518457</c:v>
                </c:pt>
                <c:pt idx="16">
                  <c:v>-160.288990514755</c:v>
                </c:pt>
                <c:pt idx="17">
                  <c:v>-160.274355387094</c:v>
                </c:pt>
                <c:pt idx="18">
                  <c:v>-160.25916610763201</c:v>
                </c:pt>
                <c:pt idx="19">
                  <c:v>-160.243910906157</c:v>
                </c:pt>
                <c:pt idx="20">
                  <c:v>-160.228971811637</c:v>
                </c:pt>
                <c:pt idx="21">
                  <c:v>-160.21464229830801</c:v>
                </c:pt>
                <c:pt idx="22">
                  <c:v>-160.20114238767999</c:v>
                </c:pt>
                <c:pt idx="23">
                  <c:v>-160.18863769808601</c:v>
                </c:pt>
                <c:pt idx="24">
                  <c:v>-160.177253997751</c:v>
                </c:pt>
                <c:pt idx="25">
                  <c:v>-160.167087575528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4-5F40-9141-722108B2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03056"/>
        <c:axId val="349704704"/>
      </c:scatterChart>
      <c:valAx>
        <c:axId val="3497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04704"/>
        <c:crosses val="autoZero"/>
        <c:crossBetween val="midCat"/>
      </c:valAx>
      <c:valAx>
        <c:axId val="349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'KH 5'!$B$2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'KH 5'!$A$3:$A$28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'KH 5'!$B$3:$B$28</c:f>
              <c:numCache>
                <c:formatCode>General</c:formatCode>
                <c:ptCount val="26"/>
                <c:pt idx="0">
                  <c:v>-590.494031346376</c:v>
                </c:pt>
                <c:pt idx="1">
                  <c:v>-591.67370731295102</c:v>
                </c:pt>
                <c:pt idx="2">
                  <c:v>-592.34859553751801</c:v>
                </c:pt>
                <c:pt idx="3">
                  <c:v>-592.73741266783895</c:v>
                </c:pt>
                <c:pt idx="4">
                  <c:v>-592.96748294775205</c:v>
                </c:pt>
                <c:pt idx="5">
                  <c:v>-593.11654449145203</c:v>
                </c:pt>
                <c:pt idx="6">
                  <c:v>-593.22968113875095</c:v>
                </c:pt>
                <c:pt idx="7">
                  <c:v>-593.32310863202497</c:v>
                </c:pt>
                <c:pt idx="8">
                  <c:v>-593.39925358213895</c:v>
                </c:pt>
                <c:pt idx="9">
                  <c:v>-593.45952102507499</c:v>
                </c:pt>
                <c:pt idx="10">
                  <c:v>-593.50596707282102</c:v>
                </c:pt>
                <c:pt idx="11">
                  <c:v>-593.54078364635905</c:v>
                </c:pt>
                <c:pt idx="12">
                  <c:v>-593.56603560481699</c:v>
                </c:pt>
                <c:pt idx="13">
                  <c:v>-593.58355122304204</c:v>
                </c:pt>
                <c:pt idx="14">
                  <c:v>-593.59488847004502</c:v>
                </c:pt>
                <c:pt idx="15">
                  <c:v>-593.60134736211103</c:v>
                </c:pt>
                <c:pt idx="16">
                  <c:v>-593.60400454848798</c:v>
                </c:pt>
                <c:pt idx="17">
                  <c:v>-593.60375305678303</c:v>
                </c:pt>
                <c:pt idx="18">
                  <c:v>-593.60133862987004</c:v>
                </c:pt>
                <c:pt idx="19">
                  <c:v>-593.59738913676404</c:v>
                </c:pt>
                <c:pt idx="20">
                  <c:v>-593.59243607925703</c:v>
                </c:pt>
                <c:pt idx="21">
                  <c:v>-593.58692826082597</c:v>
                </c:pt>
                <c:pt idx="22">
                  <c:v>-593.58123847269599</c:v>
                </c:pt>
                <c:pt idx="23">
                  <c:v>-593.57566508435605</c:v>
                </c:pt>
                <c:pt idx="24">
                  <c:v>-593.57043159821205</c:v>
                </c:pt>
                <c:pt idx="25">
                  <c:v>-593.56568777273901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D-5F4C-8ABA-580E0C0FBB22}"/>
            </c:ext>
          </c:extLst>
        </c:ser>
        <c:ser>
          <c:idx val="1"/>
          <c:order val="1"/>
          <c:tx>
            <c:strRef>
              <c:f>'KH 5'!$C$2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'KH 5'!$A$3:$A$28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'KH 5'!$C$3:$C$28</c:f>
              <c:numCache>
                <c:formatCode>General</c:formatCode>
                <c:ptCount val="26"/>
                <c:pt idx="0">
                  <c:v>-590.47245903823398</c:v>
                </c:pt>
                <c:pt idx="1">
                  <c:v>-591.65204803312599</c:v>
                </c:pt>
                <c:pt idx="2">
                  <c:v>-592.32697979391298</c:v>
                </c:pt>
                <c:pt idx="3">
                  <c:v>-592.71615876422504</c:v>
                </c:pt>
                <c:pt idx="4">
                  <c:v>-592.94700811937605</c:v>
                </c:pt>
                <c:pt idx="5">
                  <c:v>-593.09602062786098</c:v>
                </c:pt>
                <c:pt idx="6">
                  <c:v>-593.20638928506298</c:v>
                </c:pt>
                <c:pt idx="7">
                  <c:v>-593.29636025131595</c:v>
                </c:pt>
                <c:pt idx="8">
                  <c:v>-593.37077527981</c:v>
                </c:pt>
                <c:pt idx="9">
                  <c:v>-593.43080008294498</c:v>
                </c:pt>
                <c:pt idx="10">
                  <c:v>-593.47760277221005</c:v>
                </c:pt>
                <c:pt idx="11">
                  <c:v>-593.512816438654</c:v>
                </c:pt>
                <c:pt idx="12">
                  <c:v>-593.53824200088604</c:v>
                </c:pt>
                <c:pt idx="13">
                  <c:v>-593.55558698263405</c:v>
                </c:pt>
                <c:pt idx="14">
                  <c:v>-593.56634791322995</c:v>
                </c:pt>
                <c:pt idx="15">
                  <c:v>-593.57178729945997</c:v>
                </c:pt>
                <c:pt idx="16">
                  <c:v>-593.572953357762</c:v>
                </c:pt>
                <c:pt idx="17">
                  <c:v>-593.570712847246</c:v>
                </c:pt>
                <c:pt idx="18">
                  <c:v>-593.56578395680003</c:v>
                </c:pt>
                <c:pt idx="19">
                  <c:v>-593.55876477077902</c:v>
                </c:pt>
                <c:pt idx="20">
                  <c:v>-593.55015639454098</c:v>
                </c:pt>
                <c:pt idx="21">
                  <c:v>-593.54038106247197</c:v>
                </c:pt>
                <c:pt idx="22">
                  <c:v>-593.529795942737</c:v>
                </c:pt>
                <c:pt idx="23">
                  <c:v>-593.51870347231602</c:v>
                </c:pt>
                <c:pt idx="24">
                  <c:v>-593.50735905925205</c:v>
                </c:pt>
                <c:pt idx="25">
                  <c:v>-593.495976906431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D-5F4C-8ABA-580E0C0FBB22}"/>
            </c:ext>
          </c:extLst>
        </c:ser>
        <c:ser>
          <c:idx val="2"/>
          <c:order val="2"/>
          <c:tx>
            <c:strRef>
              <c:f>'KH 5'!$D$2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'KH 5'!$A$3:$A$28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</c:numCache>
            </c:numRef>
          </c:xVal>
          <c:yVal>
            <c:numRef>
              <c:f>'KH 5'!$D$3:$D$28</c:f>
              <c:numCache>
                <c:formatCode>General</c:formatCode>
                <c:ptCount val="26"/>
                <c:pt idx="0">
                  <c:v>-590.49403122599097</c:v>
                </c:pt>
                <c:pt idx="1">
                  <c:v>-591.67370725253897</c:v>
                </c:pt>
                <c:pt idx="2">
                  <c:v>-592.34859551334898</c:v>
                </c:pt>
                <c:pt idx="3">
                  <c:v>-592.73741263370005</c:v>
                </c:pt>
                <c:pt idx="4">
                  <c:v>-592.96748275388995</c:v>
                </c:pt>
                <c:pt idx="5">
                  <c:v>-593.11654443773602</c:v>
                </c:pt>
                <c:pt idx="6">
                  <c:v>-593.22968089765197</c:v>
                </c:pt>
                <c:pt idx="7">
                  <c:v>-593.32310834799603</c:v>
                </c:pt>
                <c:pt idx="8">
                  <c:v>-593.39925337987495</c:v>
                </c:pt>
                <c:pt idx="9">
                  <c:v>-593.459521024217</c:v>
                </c:pt>
                <c:pt idx="10">
                  <c:v>-593.50596706990098</c:v>
                </c:pt>
                <c:pt idx="11">
                  <c:v>-593.54078362841506</c:v>
                </c:pt>
                <c:pt idx="12">
                  <c:v>-593.56603554406502</c:v>
                </c:pt>
                <c:pt idx="13">
                  <c:v>-593.583551102819</c:v>
                </c:pt>
                <c:pt idx="14">
                  <c:v>-593.59488828631197</c:v>
                </c:pt>
                <c:pt idx="15">
                  <c:v>-593.60134710271404</c:v>
                </c:pt>
                <c:pt idx="16">
                  <c:v>-593.60400418893596</c:v>
                </c:pt>
                <c:pt idx="17">
                  <c:v>-593.603752981296</c:v>
                </c:pt>
                <c:pt idx="18">
                  <c:v>-593.60133856366497</c:v>
                </c:pt>
                <c:pt idx="19">
                  <c:v>-593.59738906351595</c:v>
                </c:pt>
                <c:pt idx="20">
                  <c:v>-593.59243599955403</c:v>
                </c:pt>
                <c:pt idx="21">
                  <c:v>-593.58692818232396</c:v>
                </c:pt>
                <c:pt idx="22">
                  <c:v>-593.58123839205496</c:v>
                </c:pt>
                <c:pt idx="23">
                  <c:v>-593.57566498527501</c:v>
                </c:pt>
                <c:pt idx="24">
                  <c:v>-593.57043147272805</c:v>
                </c:pt>
                <c:pt idx="25">
                  <c:v>-593.56568762952395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D-5F4C-8ABA-580E0C0F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03056"/>
        <c:axId val="349704704"/>
      </c:scatterChart>
      <c:valAx>
        <c:axId val="3497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04704"/>
        <c:crosses val="autoZero"/>
        <c:crossBetween val="midCat"/>
      </c:valAx>
      <c:valAx>
        <c:axId val="349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'TiH 6'!$C$2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 6'!$B$3:$B$27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6'!$C$3:$C$27</c:f>
              <c:numCache>
                <c:formatCode>General</c:formatCode>
                <c:ptCount val="25"/>
                <c:pt idx="0">
                  <c:v>-837.88192404701601</c:v>
                </c:pt>
                <c:pt idx="1">
                  <c:v>-838.67628790608103</c:v>
                </c:pt>
                <c:pt idx="2">
                  <c:v>-839.16082241105403</c:v>
                </c:pt>
                <c:pt idx="3">
                  <c:v>-839.47086103724905</c:v>
                </c:pt>
                <c:pt idx="4">
                  <c:v>-839.67564534572898</c:v>
                </c:pt>
                <c:pt idx="5">
                  <c:v>-839.81374702662504</c:v>
                </c:pt>
                <c:pt idx="6">
                  <c:v>-839.90792848324304</c:v>
                </c:pt>
                <c:pt idx="7">
                  <c:v>-839.95512546660302</c:v>
                </c:pt>
                <c:pt idx="8">
                  <c:v>-839.99254593079002</c:v>
                </c:pt>
                <c:pt idx="9">
                  <c:v>-840.01347892293199</c:v>
                </c:pt>
                <c:pt idx="10">
                  <c:v>-840.02232857044999</c:v>
                </c:pt>
                <c:pt idx="11">
                  <c:v>-840.02235492678903</c:v>
                </c:pt>
                <c:pt idx="12">
                  <c:v>-840.01600676973396</c:v>
                </c:pt>
                <c:pt idx="13">
                  <c:v>-840.03283045272303</c:v>
                </c:pt>
                <c:pt idx="14">
                  <c:v>-840.02110924877695</c:v>
                </c:pt>
                <c:pt idx="15">
                  <c:v>-840.00808350168302</c:v>
                </c:pt>
                <c:pt idx="16">
                  <c:v>-839.99483980868695</c:v>
                </c:pt>
                <c:pt idx="17">
                  <c:v>-839.98229978821598</c:v>
                </c:pt>
                <c:pt idx="18">
                  <c:v>-839.97119066256005</c:v>
                </c:pt>
                <c:pt idx="19">
                  <c:v>-839.95966423039204</c:v>
                </c:pt>
                <c:pt idx="20">
                  <c:v>-839.95187084270299</c:v>
                </c:pt>
                <c:pt idx="21">
                  <c:v>-839.94626848495705</c:v>
                </c:pt>
                <c:pt idx="22">
                  <c:v>-839.94244785767603</c:v>
                </c:pt>
                <c:pt idx="23">
                  <c:v>-839.93983343135005</c:v>
                </c:pt>
                <c:pt idx="24">
                  <c:v>-839.93782720263596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5-6149-91A3-F526F67DC1D2}"/>
            </c:ext>
          </c:extLst>
        </c:ser>
        <c:ser>
          <c:idx val="1"/>
          <c:order val="1"/>
          <c:tx>
            <c:strRef>
              <c:f>'TiH 6'!$D$2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 6'!$B$3:$B$27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6'!$D$3:$D$27</c:f>
              <c:numCache>
                <c:formatCode>General</c:formatCode>
                <c:ptCount val="25"/>
                <c:pt idx="0">
                  <c:v>-837.87168936798105</c:v>
                </c:pt>
                <c:pt idx="1">
                  <c:v>-838.66399911092299</c:v>
                </c:pt>
                <c:pt idx="2">
                  <c:v>-839.14637899716502</c:v>
                </c:pt>
                <c:pt idx="3">
                  <c:v>-839.45481186495499</c:v>
                </c:pt>
                <c:pt idx="4">
                  <c:v>-839.65873814860504</c:v>
                </c:pt>
                <c:pt idx="5">
                  <c:v>-839.79626688498399</c:v>
                </c:pt>
                <c:pt idx="6">
                  <c:v>-839.88951532245903</c:v>
                </c:pt>
                <c:pt idx="7">
                  <c:v>-839.94344539878205</c:v>
                </c:pt>
                <c:pt idx="8">
                  <c:v>-839.98026835774101</c:v>
                </c:pt>
                <c:pt idx="9">
                  <c:v>-840.00024669112702</c:v>
                </c:pt>
                <c:pt idx="10">
                  <c:v>-840.00774389033302</c:v>
                </c:pt>
                <c:pt idx="11">
                  <c:v>-840.00598358172897</c:v>
                </c:pt>
                <c:pt idx="12">
                  <c:v>-839.99737328126605</c:v>
                </c:pt>
                <c:pt idx="13">
                  <c:v>-839.99929192833395</c:v>
                </c:pt>
                <c:pt idx="14">
                  <c:v>-839.98252884542205</c:v>
                </c:pt>
                <c:pt idx="15">
                  <c:v>-839.96327946785595</c:v>
                </c:pt>
                <c:pt idx="16">
                  <c:v>-839.94242411445896</c:v>
                </c:pt>
                <c:pt idx="17">
                  <c:v>-839.92067945918097</c:v>
                </c:pt>
                <c:pt idx="18">
                  <c:v>-839.89863668045803</c:v>
                </c:pt>
                <c:pt idx="19">
                  <c:v>-839.85158551175005</c:v>
                </c:pt>
                <c:pt idx="20">
                  <c:v>-839.82892967359896</c:v>
                </c:pt>
                <c:pt idx="21">
                  <c:v>-839.80692620908098</c:v>
                </c:pt>
                <c:pt idx="22">
                  <c:v>-839.78577058259896</c:v>
                </c:pt>
                <c:pt idx="23">
                  <c:v>-839.76557829860099</c:v>
                </c:pt>
                <c:pt idx="24">
                  <c:v>-839.74637867600097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5-6149-91A3-F526F67DC1D2}"/>
            </c:ext>
          </c:extLst>
        </c:ser>
        <c:ser>
          <c:idx val="2"/>
          <c:order val="2"/>
          <c:tx>
            <c:strRef>
              <c:f>'TiH 6'!$E$2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 6'!$B$3:$B$27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6'!$E$3:$E$27</c:f>
              <c:numCache>
                <c:formatCode>General</c:formatCode>
                <c:ptCount val="25"/>
                <c:pt idx="0">
                  <c:v>-837.88192133115194</c:v>
                </c:pt>
                <c:pt idx="1">
                  <c:v>-838.67628220093502</c:v>
                </c:pt>
                <c:pt idx="2">
                  <c:v>-839.16080844261501</c:v>
                </c:pt>
                <c:pt idx="3">
                  <c:v>-839.47083319807496</c:v>
                </c:pt>
                <c:pt idx="4">
                  <c:v>-839.67560413784497</c:v>
                </c:pt>
                <c:pt idx="5">
                  <c:v>-839.81368982183801</c:v>
                </c:pt>
                <c:pt idx="6">
                  <c:v>-839.90785525541105</c:v>
                </c:pt>
                <c:pt idx="7">
                  <c:v>-839.95512360233397</c:v>
                </c:pt>
                <c:pt idx="8">
                  <c:v>-839.99254392280397</c:v>
                </c:pt>
                <c:pt idx="9">
                  <c:v>-840.01347448699596</c:v>
                </c:pt>
                <c:pt idx="10">
                  <c:v>-840.02232012819798</c:v>
                </c:pt>
                <c:pt idx="11">
                  <c:v>-840.02234124866902</c:v>
                </c:pt>
                <c:pt idx="12">
                  <c:v>-840.01598655404496</c:v>
                </c:pt>
                <c:pt idx="13">
                  <c:v>-840.03276595102795</c:v>
                </c:pt>
                <c:pt idx="14">
                  <c:v>-840.021026094337</c:v>
                </c:pt>
                <c:pt idx="15">
                  <c:v>-840.00796457066394</c:v>
                </c:pt>
                <c:pt idx="16">
                  <c:v>-839.994646385284</c:v>
                </c:pt>
                <c:pt idx="17">
                  <c:v>-839.98195028387602</c:v>
                </c:pt>
                <c:pt idx="18">
                  <c:v>-839.97054572196305</c:v>
                </c:pt>
                <c:pt idx="19">
                  <c:v>-839.90686107222996</c:v>
                </c:pt>
                <c:pt idx="20">
                  <c:v>-839.89166029458102</c:v>
                </c:pt>
                <c:pt idx="21">
                  <c:v>-839.87774345335401</c:v>
                </c:pt>
                <c:pt idx="22">
                  <c:v>-839.86512576031498</c:v>
                </c:pt>
                <c:pt idx="23">
                  <c:v>-839.85363581227796</c:v>
                </c:pt>
                <c:pt idx="24">
                  <c:v>-839.84285474553894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5-6149-91A3-F526F67D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2720"/>
        <c:axId val="279390208"/>
      </c:scatterChart>
      <c:valAx>
        <c:axId val="3671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0208"/>
        <c:crosses val="autoZero"/>
        <c:crossBetween val="midCat"/>
      </c:valAx>
      <c:valAx>
        <c:axId val="279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'TiH 7'!$C$2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 7'!$B$3:$B$27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7'!$C$3:$C$27</c:f>
              <c:numCache>
                <c:formatCode>General</c:formatCode>
                <c:ptCount val="25"/>
                <c:pt idx="0">
                  <c:v>-837.88118084268604</c:v>
                </c:pt>
                <c:pt idx="1">
                  <c:v>-838.67509549373005</c:v>
                </c:pt>
                <c:pt idx="2">
                  <c:v>-839.15408260214997</c:v>
                </c:pt>
                <c:pt idx="3">
                  <c:v>-839.44749318045695</c:v>
                </c:pt>
                <c:pt idx="4">
                  <c:v>-839.643150645736</c:v>
                </c:pt>
                <c:pt idx="5">
                  <c:v>-839.78237448870902</c:v>
                </c:pt>
                <c:pt idx="6">
                  <c:v>-839.91699832965105</c:v>
                </c:pt>
                <c:pt idx="7">
                  <c:v>-839.97773619961299</c:v>
                </c:pt>
                <c:pt idx="8">
                  <c:v>-840.01534898075204</c:v>
                </c:pt>
                <c:pt idx="9">
                  <c:v>-840.03640942089305</c:v>
                </c:pt>
                <c:pt idx="10">
                  <c:v>-840.04558595149103</c:v>
                </c:pt>
                <c:pt idx="11">
                  <c:v>-840.04627747138795</c:v>
                </c:pt>
                <c:pt idx="12">
                  <c:v>-840.04101856862496</c:v>
                </c:pt>
                <c:pt idx="13">
                  <c:v>-840.03175061356501</c:v>
                </c:pt>
                <c:pt idx="14">
                  <c:v>-840.02001233775195</c:v>
                </c:pt>
                <c:pt idx="15">
                  <c:v>-840.00707190041396</c:v>
                </c:pt>
                <c:pt idx="16">
                  <c:v>-839.99400388684001</c:v>
                </c:pt>
                <c:pt idx="17">
                  <c:v>-839.98170923654095</c:v>
                </c:pt>
                <c:pt idx="18">
                  <c:v>-839.96848231830597</c:v>
                </c:pt>
                <c:pt idx="19">
                  <c:v>-839.93631447743303</c:v>
                </c:pt>
                <c:pt idx="20">
                  <c:v>-839.932998983272</c:v>
                </c:pt>
                <c:pt idx="21">
                  <c:v>-839.91865509167201</c:v>
                </c:pt>
                <c:pt idx="22">
                  <c:v>-839.91782440479597</c:v>
                </c:pt>
                <c:pt idx="23">
                  <c:v>-839.917295777856</c:v>
                </c:pt>
                <c:pt idx="24">
                  <c:v>-839.91695064011299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2-8D4C-8DC6-EBD06B477AE8}"/>
            </c:ext>
          </c:extLst>
        </c:ser>
        <c:ser>
          <c:idx val="1"/>
          <c:order val="1"/>
          <c:tx>
            <c:strRef>
              <c:f>'TiH 7'!$D$2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 7'!$B$3:$B$27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7'!$D$3:$D$27</c:f>
              <c:numCache>
                <c:formatCode>General</c:formatCode>
                <c:ptCount val="25"/>
                <c:pt idx="0">
                  <c:v>-837.87102273575999</c:v>
                </c:pt>
                <c:pt idx="1">
                  <c:v>-838.66295998309397</c:v>
                </c:pt>
                <c:pt idx="2">
                  <c:v>-839.13965746405199</c:v>
                </c:pt>
                <c:pt idx="3">
                  <c:v>-839.43182055769603</c:v>
                </c:pt>
                <c:pt idx="4">
                  <c:v>-839.62714730847597</c:v>
                </c:pt>
                <c:pt idx="5">
                  <c:v>-839.76410255541998</c:v>
                </c:pt>
                <c:pt idx="6">
                  <c:v>-839.89752662028798</c:v>
                </c:pt>
                <c:pt idx="7">
                  <c:v>-839.95820279572195</c:v>
                </c:pt>
                <c:pt idx="8">
                  <c:v>-839.99513226055899</c:v>
                </c:pt>
                <c:pt idx="9">
                  <c:v>-840.01485363647203</c:v>
                </c:pt>
                <c:pt idx="10">
                  <c:v>-840.02202827092503</c:v>
                </c:pt>
                <c:pt idx="11">
                  <c:v>-840.02002820671305</c:v>
                </c:pt>
                <c:pt idx="12">
                  <c:v>-840.01132145858105</c:v>
                </c:pt>
                <c:pt idx="13">
                  <c:v>-839.99774018623702</c:v>
                </c:pt>
                <c:pt idx="14">
                  <c:v>-839.98067027748903</c:v>
                </c:pt>
                <c:pt idx="15">
                  <c:v>-839.96118951886206</c:v>
                </c:pt>
                <c:pt idx="16">
                  <c:v>-839.94015918494597</c:v>
                </c:pt>
                <c:pt idx="17">
                  <c:v>-839.91828721962497</c:v>
                </c:pt>
                <c:pt idx="18">
                  <c:v>-839.89418248946197</c:v>
                </c:pt>
                <c:pt idx="19">
                  <c:v>-839.84496353866302</c:v>
                </c:pt>
                <c:pt idx="20">
                  <c:v>-839.84606093777597</c:v>
                </c:pt>
                <c:pt idx="21">
                  <c:v>-839.48444547069403</c:v>
                </c:pt>
                <c:pt idx="22">
                  <c:v>-839.457540143855</c:v>
                </c:pt>
                <c:pt idx="23">
                  <c:v>-839.43592038690997</c:v>
                </c:pt>
                <c:pt idx="24">
                  <c:v>-839.41787771104498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2-8D4C-8DC6-EBD06B477AE8}"/>
            </c:ext>
          </c:extLst>
        </c:ser>
        <c:ser>
          <c:idx val="2"/>
          <c:order val="2"/>
          <c:tx>
            <c:strRef>
              <c:f>'TiH 7'!$E$2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 7'!$B$3:$B$27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7'!$E$3:$E$27</c:f>
              <c:numCache>
                <c:formatCode>General</c:formatCode>
                <c:ptCount val="25"/>
                <c:pt idx="0">
                  <c:v>-837.88117938769994</c:v>
                </c:pt>
                <c:pt idx="1">
                  <c:v>-838.67509156945403</c:v>
                </c:pt>
                <c:pt idx="2">
                  <c:v>-839.15407152617195</c:v>
                </c:pt>
                <c:pt idx="3">
                  <c:v>-839.44746361474199</c:v>
                </c:pt>
                <c:pt idx="4">
                  <c:v>-839.64310182774204</c:v>
                </c:pt>
                <c:pt idx="5">
                  <c:v>-839.78004304190495</c:v>
                </c:pt>
                <c:pt idx="6">
                  <c:v>-839.916829612578</c:v>
                </c:pt>
                <c:pt idx="7">
                  <c:v>-839.97758677235197</c:v>
                </c:pt>
                <c:pt idx="8">
                  <c:v>-840.01521531522201</c:v>
                </c:pt>
                <c:pt idx="9">
                  <c:v>-840.03628519813105</c:v>
                </c:pt>
                <c:pt idx="10">
                  <c:v>-840.04546334021495</c:v>
                </c:pt>
                <c:pt idx="11">
                  <c:v>-840.04614809398595</c:v>
                </c:pt>
                <c:pt idx="12">
                  <c:v>-840.04087102503604</c:v>
                </c:pt>
                <c:pt idx="13">
                  <c:v>-840.03156908191102</c:v>
                </c:pt>
                <c:pt idx="14">
                  <c:v>-840.01977312328199</c:v>
                </c:pt>
                <c:pt idx="15">
                  <c:v>-840.00673626781997</c:v>
                </c:pt>
                <c:pt idx="16">
                  <c:v>-839.99351514309399</c:v>
                </c:pt>
                <c:pt idx="17">
                  <c:v>-839.98099049248697</c:v>
                </c:pt>
                <c:pt idx="18">
                  <c:v>-839.95837682708998</c:v>
                </c:pt>
                <c:pt idx="19">
                  <c:v>-839.90267640763295</c:v>
                </c:pt>
                <c:pt idx="20">
                  <c:v>-839.90793469764901</c:v>
                </c:pt>
                <c:pt idx="21">
                  <c:v>-839.91773769666599</c:v>
                </c:pt>
                <c:pt idx="22">
                  <c:v>-839.91716142020005</c:v>
                </c:pt>
                <c:pt idx="23">
                  <c:v>-839.91681565461897</c:v>
                </c:pt>
                <c:pt idx="24">
                  <c:v>-839.916576025533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2-8D4C-8DC6-EBD06B47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2720"/>
        <c:axId val="279390208"/>
      </c:scatterChart>
      <c:valAx>
        <c:axId val="3671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0208"/>
        <c:crosses val="autoZero"/>
        <c:crossBetween val="midCat"/>
      </c:valAx>
      <c:valAx>
        <c:axId val="279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'TiH 8'!$C$2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 8'!$B$3:$B$27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8'!$C$3:$C$27</c:f>
              <c:numCache>
                <c:formatCode>General</c:formatCode>
                <c:ptCount val="25"/>
                <c:pt idx="0">
                  <c:v>-837.85722943936503</c:v>
                </c:pt>
                <c:pt idx="1">
                  <c:v>-838.65612820902902</c:v>
                </c:pt>
                <c:pt idx="2">
                  <c:v>-839.14448665310601</c:v>
                </c:pt>
                <c:pt idx="3">
                  <c:v>-839.45736117442402</c:v>
                </c:pt>
                <c:pt idx="4">
                  <c:v>-839.66227219632299</c:v>
                </c:pt>
                <c:pt idx="5">
                  <c:v>-839.79740588393895</c:v>
                </c:pt>
                <c:pt idx="6">
                  <c:v>-839.88651612309798</c:v>
                </c:pt>
                <c:pt idx="7">
                  <c:v>-839.951715475946</c:v>
                </c:pt>
                <c:pt idx="8">
                  <c:v>-839.99409926261501</c:v>
                </c:pt>
                <c:pt idx="9">
                  <c:v>-840.01959194863696</c:v>
                </c:pt>
                <c:pt idx="10">
                  <c:v>-840.03270560253895</c:v>
                </c:pt>
                <c:pt idx="11">
                  <c:v>-840.036784539888</c:v>
                </c:pt>
                <c:pt idx="12">
                  <c:v>-840.03434772415596</c:v>
                </c:pt>
                <c:pt idx="13">
                  <c:v>-840.02732893633197</c:v>
                </c:pt>
                <c:pt idx="14">
                  <c:v>-840.01725620367995</c:v>
                </c:pt>
                <c:pt idx="15">
                  <c:v>-840.005369531268</c:v>
                </c:pt>
                <c:pt idx="16">
                  <c:v>-839.98193549008704</c:v>
                </c:pt>
                <c:pt idx="17">
                  <c:v>-839.97994151335797</c:v>
                </c:pt>
                <c:pt idx="18">
                  <c:v>-839.93507990533203</c:v>
                </c:pt>
                <c:pt idx="19">
                  <c:v>-839.93523604112397</c:v>
                </c:pt>
                <c:pt idx="20">
                  <c:v>-839.918184378001</c:v>
                </c:pt>
                <c:pt idx="21">
                  <c:v>-839.91332897229904</c:v>
                </c:pt>
                <c:pt idx="22">
                  <c:v>-839.90551490772896</c:v>
                </c:pt>
                <c:pt idx="23">
                  <c:v>-839.90386139340205</c:v>
                </c:pt>
                <c:pt idx="24">
                  <c:v>-839.902713765302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B-F94D-A5EF-7173A9A57D5F}"/>
            </c:ext>
          </c:extLst>
        </c:ser>
        <c:ser>
          <c:idx val="1"/>
          <c:order val="1"/>
          <c:tx>
            <c:strRef>
              <c:f>'TiH 8'!$D$2</c:f>
              <c:strCache>
                <c:ptCount val="1"/>
                <c:pt idx="0">
                  <c:v>UCCS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 8'!$B$3:$B$27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8'!$D$3:$D$27</c:f>
              <c:numCache>
                <c:formatCode>General</c:formatCode>
                <c:ptCount val="25"/>
                <c:pt idx="0">
                  <c:v>-837.84715252773196</c:v>
                </c:pt>
                <c:pt idx="1">
                  <c:v>-838.64379021569403</c:v>
                </c:pt>
                <c:pt idx="2">
                  <c:v>-839.12973752661298</c:v>
                </c:pt>
                <c:pt idx="3">
                  <c:v>-839.44079777405796</c:v>
                </c:pt>
                <c:pt idx="4">
                  <c:v>-839.64487730173801</c:v>
                </c:pt>
                <c:pt idx="5">
                  <c:v>-839.77986325177005</c:v>
                </c:pt>
                <c:pt idx="6">
                  <c:v>-839.86897848903698</c:v>
                </c:pt>
                <c:pt idx="7">
                  <c:v>-839.92677027492005</c:v>
                </c:pt>
                <c:pt idx="8">
                  <c:v>-839.96247368459296</c:v>
                </c:pt>
                <c:pt idx="9">
                  <c:v>-839.98219832517998</c:v>
                </c:pt>
                <c:pt idx="10">
                  <c:v>-839.99019842415703</c:v>
                </c:pt>
                <c:pt idx="11">
                  <c:v>-839.98953668905006</c:v>
                </c:pt>
                <c:pt idx="12">
                  <c:v>-839.982460600845</c:v>
                </c:pt>
                <c:pt idx="13">
                  <c:v>-839.97064356918099</c:v>
                </c:pt>
                <c:pt idx="14">
                  <c:v>-839.95537289527203</c:v>
                </c:pt>
                <c:pt idx="15">
                  <c:v>-839.93768237814697</c:v>
                </c:pt>
                <c:pt idx="16">
                  <c:v>-839.92363630963598</c:v>
                </c:pt>
                <c:pt idx="17">
                  <c:v>-839.89862188152495</c:v>
                </c:pt>
                <c:pt idx="18">
                  <c:v>-839.79848537495297</c:v>
                </c:pt>
                <c:pt idx="19">
                  <c:v>-839.86298823464199</c:v>
                </c:pt>
                <c:pt idx="20">
                  <c:v>-839.79878690743499</c:v>
                </c:pt>
                <c:pt idx="21">
                  <c:v>-839.76579703302002</c:v>
                </c:pt>
                <c:pt idx="22">
                  <c:v>-839.73063357047897</c:v>
                </c:pt>
                <c:pt idx="23">
                  <c:v>-839.72093332674297</c:v>
                </c:pt>
                <c:pt idx="24">
                  <c:v>-839.71831122066601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B-F94D-A5EF-7173A9A57D5F}"/>
            </c:ext>
          </c:extLst>
        </c:ser>
        <c:ser>
          <c:idx val="2"/>
          <c:order val="2"/>
          <c:tx>
            <c:strRef>
              <c:f>'TiH 8'!$E$2</c:f>
              <c:strCache>
                <c:ptCount val="1"/>
                <c:pt idx="0">
                  <c:v>UCCSD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 8'!$B$3:$B$27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 8'!$E$3:$E$27</c:f>
              <c:numCache>
                <c:formatCode>General</c:formatCode>
                <c:ptCount val="25"/>
                <c:pt idx="0">
                  <c:v>-837.85722821076297</c:v>
                </c:pt>
                <c:pt idx="1">
                  <c:v>-838.65612161573802</c:v>
                </c:pt>
                <c:pt idx="2">
                  <c:v>-839.14447209297805</c:v>
                </c:pt>
                <c:pt idx="3">
                  <c:v>-839.45733187241501</c:v>
                </c:pt>
                <c:pt idx="4">
                  <c:v>-839.66221772950098</c:v>
                </c:pt>
                <c:pt idx="5">
                  <c:v>-839.79731762628103</c:v>
                </c:pt>
                <c:pt idx="6">
                  <c:v>-839.886383491738</c:v>
                </c:pt>
                <c:pt idx="7">
                  <c:v>-839.94431926323898</c:v>
                </c:pt>
                <c:pt idx="8">
                  <c:v>-839.98051528548694</c:v>
                </c:pt>
                <c:pt idx="9">
                  <c:v>-840.00113710605797</c:v>
                </c:pt>
                <c:pt idx="10">
                  <c:v>-840.01046487599695</c:v>
                </c:pt>
                <c:pt idx="11">
                  <c:v>-840.01159048921704</c:v>
                </c:pt>
                <c:pt idx="12">
                  <c:v>-840.00680791274999</c:v>
                </c:pt>
                <c:pt idx="13">
                  <c:v>-839.99786322042598</c:v>
                </c:pt>
                <c:pt idx="14">
                  <c:v>-839.986153392593</c:v>
                </c:pt>
                <c:pt idx="15">
                  <c:v>-839.97288205483096</c:v>
                </c:pt>
                <c:pt idx="16">
                  <c:v>-839.970636160597</c:v>
                </c:pt>
                <c:pt idx="17">
                  <c:v>-839.94595923263205</c:v>
                </c:pt>
                <c:pt idx="18">
                  <c:v>-839.92057926773396</c:v>
                </c:pt>
                <c:pt idx="19">
                  <c:v>-839.90693862961905</c:v>
                </c:pt>
                <c:pt idx="20">
                  <c:v>-839.90915811400703</c:v>
                </c:pt>
                <c:pt idx="21">
                  <c:v>-839.909826827237</c:v>
                </c:pt>
                <c:pt idx="22">
                  <c:v>-839.90473755799496</c:v>
                </c:pt>
                <c:pt idx="23">
                  <c:v>-839.90300507930499</c:v>
                </c:pt>
                <c:pt idx="24">
                  <c:v>-839.901427372066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B-F94D-A5EF-7173A9A5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2720"/>
        <c:axId val="279390208"/>
      </c:scatterChart>
      <c:valAx>
        <c:axId val="3671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0208"/>
        <c:crosses val="autoZero"/>
        <c:crossBetween val="midCat"/>
      </c:valAx>
      <c:valAx>
        <c:axId val="279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'TiH-combinedspins-sm'!$M$3:$M$27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'TiH-combinedspins-sm'!$N$3:$N$27</c:f>
              <c:numCache>
                <c:formatCode>General</c:formatCode>
                <c:ptCount val="25"/>
                <c:pt idx="0">
                  <c:v>-837.88192404701601</c:v>
                </c:pt>
                <c:pt idx="1">
                  <c:v>-838.67628790608103</c:v>
                </c:pt>
                <c:pt idx="2">
                  <c:v>-839.16082241105403</c:v>
                </c:pt>
                <c:pt idx="3">
                  <c:v>-839.47086103724905</c:v>
                </c:pt>
                <c:pt idx="4">
                  <c:v>-839.67564534572898</c:v>
                </c:pt>
                <c:pt idx="5">
                  <c:v>-839.81374702662504</c:v>
                </c:pt>
                <c:pt idx="6">
                  <c:v>-839.90792848324304</c:v>
                </c:pt>
                <c:pt idx="7">
                  <c:v>-839.95512546660302</c:v>
                </c:pt>
                <c:pt idx="8">
                  <c:v>-839.99254593079002</c:v>
                </c:pt>
                <c:pt idx="9">
                  <c:v>-840.01347892293199</c:v>
                </c:pt>
                <c:pt idx="10">
                  <c:v>-840.02232857044999</c:v>
                </c:pt>
                <c:pt idx="11">
                  <c:v>-840.02235492678903</c:v>
                </c:pt>
                <c:pt idx="12">
                  <c:v>-840.01600676973396</c:v>
                </c:pt>
                <c:pt idx="13">
                  <c:v>-840.03283045272303</c:v>
                </c:pt>
                <c:pt idx="14">
                  <c:v>-840.02110924877695</c:v>
                </c:pt>
                <c:pt idx="15">
                  <c:v>-840.00808350168302</c:v>
                </c:pt>
                <c:pt idx="16">
                  <c:v>-839.99483980868695</c:v>
                </c:pt>
                <c:pt idx="17">
                  <c:v>-839.98229978821598</c:v>
                </c:pt>
                <c:pt idx="18">
                  <c:v>-839.97119066256005</c:v>
                </c:pt>
                <c:pt idx="19">
                  <c:v>-839.95966423039204</c:v>
                </c:pt>
                <c:pt idx="20">
                  <c:v>-839.95187084270299</c:v>
                </c:pt>
                <c:pt idx="21">
                  <c:v>-839.94626848495705</c:v>
                </c:pt>
                <c:pt idx="22">
                  <c:v>-839.94244785767603</c:v>
                </c:pt>
                <c:pt idx="23">
                  <c:v>-839.93983343135005</c:v>
                </c:pt>
                <c:pt idx="24">
                  <c:v>-839.93782720263596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3-174B-870B-8FD5B9344C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'TiH-combinedspins-sm'!$M$3:$M$27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'TiH-combinedspins-sm'!$O$3:$O$27</c:f>
              <c:numCache>
                <c:formatCode>General</c:formatCode>
                <c:ptCount val="25"/>
                <c:pt idx="0">
                  <c:v>-837.88118084268604</c:v>
                </c:pt>
                <c:pt idx="1">
                  <c:v>-838.67509549373005</c:v>
                </c:pt>
                <c:pt idx="2">
                  <c:v>-839.15408260214997</c:v>
                </c:pt>
                <c:pt idx="3">
                  <c:v>-839.44749318045695</c:v>
                </c:pt>
                <c:pt idx="4">
                  <c:v>-839.643150645736</c:v>
                </c:pt>
                <c:pt idx="5">
                  <c:v>-839.78237448870902</c:v>
                </c:pt>
                <c:pt idx="6">
                  <c:v>-839.91699832965105</c:v>
                </c:pt>
                <c:pt idx="7">
                  <c:v>-839.97773619961299</c:v>
                </c:pt>
                <c:pt idx="8">
                  <c:v>-840.01534898075204</c:v>
                </c:pt>
                <c:pt idx="9">
                  <c:v>-840.03640942089305</c:v>
                </c:pt>
                <c:pt idx="10">
                  <c:v>-840.04558595149103</c:v>
                </c:pt>
                <c:pt idx="11">
                  <c:v>-840.04627747138795</c:v>
                </c:pt>
                <c:pt idx="12">
                  <c:v>-840.04101856862496</c:v>
                </c:pt>
                <c:pt idx="13">
                  <c:v>-840.03175061356501</c:v>
                </c:pt>
                <c:pt idx="14">
                  <c:v>-840.02001233775195</c:v>
                </c:pt>
                <c:pt idx="15">
                  <c:v>-840.00707190041396</c:v>
                </c:pt>
                <c:pt idx="16">
                  <c:v>-839.99400388684001</c:v>
                </c:pt>
                <c:pt idx="17">
                  <c:v>-839.98170923654095</c:v>
                </c:pt>
                <c:pt idx="18">
                  <c:v>-839.96848231830597</c:v>
                </c:pt>
                <c:pt idx="19">
                  <c:v>-839.93631447743303</c:v>
                </c:pt>
                <c:pt idx="20">
                  <c:v>-839.932998983272</c:v>
                </c:pt>
                <c:pt idx="21">
                  <c:v>-839.91865509167201</c:v>
                </c:pt>
                <c:pt idx="22">
                  <c:v>-839.91782440479597</c:v>
                </c:pt>
                <c:pt idx="23">
                  <c:v>-839.917295777856</c:v>
                </c:pt>
                <c:pt idx="24">
                  <c:v>-839.91695064011299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3-174B-870B-8FD5B9344CE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'TiH-combinedspins-sm'!$M$3:$M$27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'TiH-combinedspins-sm'!$P$3:$P$27</c:f>
              <c:numCache>
                <c:formatCode>General</c:formatCode>
                <c:ptCount val="25"/>
                <c:pt idx="0">
                  <c:v>-837.85722943936503</c:v>
                </c:pt>
                <c:pt idx="1">
                  <c:v>-838.65612820902902</c:v>
                </c:pt>
                <c:pt idx="2">
                  <c:v>-839.14448665310601</c:v>
                </c:pt>
                <c:pt idx="3">
                  <c:v>-839.45736117442402</c:v>
                </c:pt>
                <c:pt idx="4">
                  <c:v>-839.66227219632299</c:v>
                </c:pt>
                <c:pt idx="5">
                  <c:v>-839.79740588393895</c:v>
                </c:pt>
                <c:pt idx="6">
                  <c:v>-839.88651612309798</c:v>
                </c:pt>
                <c:pt idx="7">
                  <c:v>-839.951715475946</c:v>
                </c:pt>
                <c:pt idx="8">
                  <c:v>-839.99409926261501</c:v>
                </c:pt>
                <c:pt idx="9">
                  <c:v>-840.01959194863696</c:v>
                </c:pt>
                <c:pt idx="10">
                  <c:v>-840.03270560253895</c:v>
                </c:pt>
                <c:pt idx="11">
                  <c:v>-840.036784539888</c:v>
                </c:pt>
                <c:pt idx="12">
                  <c:v>-840.03434772415596</c:v>
                </c:pt>
                <c:pt idx="13">
                  <c:v>-840.02732893633197</c:v>
                </c:pt>
                <c:pt idx="14">
                  <c:v>-840.01725620367995</c:v>
                </c:pt>
                <c:pt idx="15">
                  <c:v>-840.005369531268</c:v>
                </c:pt>
                <c:pt idx="16">
                  <c:v>-839.98193549008704</c:v>
                </c:pt>
                <c:pt idx="17">
                  <c:v>-839.97994151335797</c:v>
                </c:pt>
                <c:pt idx="18">
                  <c:v>-839.93507990533203</c:v>
                </c:pt>
                <c:pt idx="19">
                  <c:v>-839.93523604112397</c:v>
                </c:pt>
                <c:pt idx="20">
                  <c:v>-839.918184378001</c:v>
                </c:pt>
                <c:pt idx="21">
                  <c:v>-839.91332897229904</c:v>
                </c:pt>
                <c:pt idx="22">
                  <c:v>-839.90551490772896</c:v>
                </c:pt>
                <c:pt idx="23">
                  <c:v>-839.90386139340205</c:v>
                </c:pt>
                <c:pt idx="24">
                  <c:v>-839.902713765302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3-174B-870B-8FD5B9344CE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'TiH-combinedspins-sm'!$M$3:$M$27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'TiH-combinedspins-sm'!$Q$3:$Q$27</c:f>
              <c:numCache>
                <c:formatCode>General</c:formatCode>
                <c:ptCount val="25"/>
                <c:pt idx="0">
                  <c:v>-837.87168936798105</c:v>
                </c:pt>
                <c:pt idx="1">
                  <c:v>-838.66399911092299</c:v>
                </c:pt>
                <c:pt idx="2">
                  <c:v>-839.14637899716502</c:v>
                </c:pt>
                <c:pt idx="3">
                  <c:v>-839.45481186495499</c:v>
                </c:pt>
                <c:pt idx="4">
                  <c:v>-839.65873814860504</c:v>
                </c:pt>
                <c:pt idx="5">
                  <c:v>-839.79626688498399</c:v>
                </c:pt>
                <c:pt idx="6">
                  <c:v>-839.88951532245903</c:v>
                </c:pt>
                <c:pt idx="7">
                  <c:v>-839.94344539878205</c:v>
                </c:pt>
                <c:pt idx="8">
                  <c:v>-839.98026835774101</c:v>
                </c:pt>
                <c:pt idx="9">
                  <c:v>-840.00024669112702</c:v>
                </c:pt>
                <c:pt idx="10">
                  <c:v>-840.00774389033302</c:v>
                </c:pt>
                <c:pt idx="11">
                  <c:v>-840.00598358172897</c:v>
                </c:pt>
                <c:pt idx="12">
                  <c:v>-839.99737328126605</c:v>
                </c:pt>
                <c:pt idx="13">
                  <c:v>-839.99929192833395</c:v>
                </c:pt>
                <c:pt idx="14">
                  <c:v>-839.98252884542205</c:v>
                </c:pt>
                <c:pt idx="15">
                  <c:v>-839.96327946785595</c:v>
                </c:pt>
                <c:pt idx="16">
                  <c:v>-839.94242411445896</c:v>
                </c:pt>
                <c:pt idx="17">
                  <c:v>-839.92067945918097</c:v>
                </c:pt>
                <c:pt idx="18">
                  <c:v>-839.89863668045803</c:v>
                </c:pt>
                <c:pt idx="19">
                  <c:v>-839.85158551175005</c:v>
                </c:pt>
                <c:pt idx="20">
                  <c:v>-839.82892967359896</c:v>
                </c:pt>
                <c:pt idx="21">
                  <c:v>-839.80692620908098</c:v>
                </c:pt>
                <c:pt idx="22">
                  <c:v>-839.78577058259896</c:v>
                </c:pt>
                <c:pt idx="23">
                  <c:v>-839.76557829860099</c:v>
                </c:pt>
                <c:pt idx="24">
                  <c:v>-839.74637867600097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3-174B-870B-8FD5B9344CE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'TiH-combinedspins-sm'!$M$3:$M$27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'TiH-combinedspins-sm'!$R$3:$R$27</c:f>
              <c:numCache>
                <c:formatCode>General</c:formatCode>
                <c:ptCount val="25"/>
                <c:pt idx="0">
                  <c:v>-837.87102273575999</c:v>
                </c:pt>
                <c:pt idx="1">
                  <c:v>-838.66295998309397</c:v>
                </c:pt>
                <c:pt idx="2">
                  <c:v>-839.13965746405199</c:v>
                </c:pt>
                <c:pt idx="3">
                  <c:v>-839.43182055769603</c:v>
                </c:pt>
                <c:pt idx="4">
                  <c:v>-839.62714730847597</c:v>
                </c:pt>
                <c:pt idx="5">
                  <c:v>-839.76410255541998</c:v>
                </c:pt>
                <c:pt idx="6">
                  <c:v>-839.89752662028798</c:v>
                </c:pt>
                <c:pt idx="7">
                  <c:v>-839.95820279572195</c:v>
                </c:pt>
                <c:pt idx="8">
                  <c:v>-839.99513226055899</c:v>
                </c:pt>
                <c:pt idx="9">
                  <c:v>-840.01485363647203</c:v>
                </c:pt>
                <c:pt idx="10">
                  <c:v>-840.02202827092503</c:v>
                </c:pt>
                <c:pt idx="11">
                  <c:v>-840.02002820671305</c:v>
                </c:pt>
                <c:pt idx="12">
                  <c:v>-840.01132145858105</c:v>
                </c:pt>
                <c:pt idx="13">
                  <c:v>-839.99774018623702</c:v>
                </c:pt>
                <c:pt idx="14">
                  <c:v>-839.98067027748903</c:v>
                </c:pt>
                <c:pt idx="15">
                  <c:v>-839.96118951886206</c:v>
                </c:pt>
                <c:pt idx="16">
                  <c:v>-839.94015918494597</c:v>
                </c:pt>
                <c:pt idx="17">
                  <c:v>-839.91828721962497</c:v>
                </c:pt>
                <c:pt idx="18">
                  <c:v>-839.89418248946197</c:v>
                </c:pt>
                <c:pt idx="19">
                  <c:v>-839.84496353866302</c:v>
                </c:pt>
                <c:pt idx="20">
                  <c:v>-839.84606093777597</c:v>
                </c:pt>
                <c:pt idx="21">
                  <c:v>-839.48444547069403</c:v>
                </c:pt>
                <c:pt idx="22">
                  <c:v>-839.457540143855</c:v>
                </c:pt>
                <c:pt idx="23">
                  <c:v>-839.43592038690997</c:v>
                </c:pt>
                <c:pt idx="24">
                  <c:v>-839.41787771104498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63-174B-870B-8FD5B9344CE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'TiH-combinedspins-sm'!$M$3:$M$27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'TiH-combinedspins-sm'!$S$3:$S$27</c:f>
              <c:numCache>
                <c:formatCode>General</c:formatCode>
                <c:ptCount val="25"/>
                <c:pt idx="0">
                  <c:v>-837.84715252773196</c:v>
                </c:pt>
                <c:pt idx="1">
                  <c:v>-838.64379021569403</c:v>
                </c:pt>
                <c:pt idx="2">
                  <c:v>-839.12973752661298</c:v>
                </c:pt>
                <c:pt idx="3">
                  <c:v>-839.44079777405796</c:v>
                </c:pt>
                <c:pt idx="4">
                  <c:v>-839.64487730173801</c:v>
                </c:pt>
                <c:pt idx="5">
                  <c:v>-839.77986325177005</c:v>
                </c:pt>
                <c:pt idx="6">
                  <c:v>-839.86897848903698</c:v>
                </c:pt>
                <c:pt idx="7">
                  <c:v>-839.92677027492005</c:v>
                </c:pt>
                <c:pt idx="8">
                  <c:v>-839.96247368459296</c:v>
                </c:pt>
                <c:pt idx="9">
                  <c:v>-839.98219832517998</c:v>
                </c:pt>
                <c:pt idx="10">
                  <c:v>-839.99019842415703</c:v>
                </c:pt>
                <c:pt idx="11">
                  <c:v>-839.98953668905006</c:v>
                </c:pt>
                <c:pt idx="12">
                  <c:v>-839.982460600845</c:v>
                </c:pt>
                <c:pt idx="13">
                  <c:v>-839.97064356918099</c:v>
                </c:pt>
                <c:pt idx="14">
                  <c:v>-839.95537289527203</c:v>
                </c:pt>
                <c:pt idx="15">
                  <c:v>-839.93768237814697</c:v>
                </c:pt>
                <c:pt idx="16">
                  <c:v>-839.92363630963598</c:v>
                </c:pt>
                <c:pt idx="17">
                  <c:v>-839.89862188152495</c:v>
                </c:pt>
                <c:pt idx="18">
                  <c:v>-839.79848537495297</c:v>
                </c:pt>
                <c:pt idx="19">
                  <c:v>-839.86298823464199</c:v>
                </c:pt>
                <c:pt idx="20">
                  <c:v>-839.79878690743499</c:v>
                </c:pt>
                <c:pt idx="21">
                  <c:v>-839.76579703302002</c:v>
                </c:pt>
                <c:pt idx="22">
                  <c:v>-839.73063357047897</c:v>
                </c:pt>
                <c:pt idx="23">
                  <c:v>-839.72093332674297</c:v>
                </c:pt>
                <c:pt idx="24">
                  <c:v>-839.71831122066601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63-174B-870B-8FD5B9344CE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'TiH-combinedspins-sm'!$M$3:$M$27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'TiH-combinedspins-sm'!$T$3:$T$27</c:f>
              <c:numCache>
                <c:formatCode>General</c:formatCode>
                <c:ptCount val="25"/>
                <c:pt idx="0">
                  <c:v>-837.88192133115194</c:v>
                </c:pt>
                <c:pt idx="1">
                  <c:v>-838.67628220093502</c:v>
                </c:pt>
                <c:pt idx="2">
                  <c:v>-839.16080844261501</c:v>
                </c:pt>
                <c:pt idx="3">
                  <c:v>-839.47083319807496</c:v>
                </c:pt>
                <c:pt idx="4">
                  <c:v>-839.67560413784497</c:v>
                </c:pt>
                <c:pt idx="5">
                  <c:v>-839.81368982183801</c:v>
                </c:pt>
                <c:pt idx="6">
                  <c:v>-839.90785525541105</c:v>
                </c:pt>
                <c:pt idx="7">
                  <c:v>-839.95512360233397</c:v>
                </c:pt>
                <c:pt idx="8">
                  <c:v>-839.99254392280397</c:v>
                </c:pt>
                <c:pt idx="9">
                  <c:v>-840.01347448699596</c:v>
                </c:pt>
                <c:pt idx="10">
                  <c:v>-840.02232012819798</c:v>
                </c:pt>
                <c:pt idx="11">
                  <c:v>-840.02234124866902</c:v>
                </c:pt>
                <c:pt idx="12">
                  <c:v>-840.01598655404496</c:v>
                </c:pt>
                <c:pt idx="13">
                  <c:v>-840.03276595102795</c:v>
                </c:pt>
                <c:pt idx="14">
                  <c:v>-840.021026094337</c:v>
                </c:pt>
                <c:pt idx="15">
                  <c:v>-840.00796457066394</c:v>
                </c:pt>
                <c:pt idx="16">
                  <c:v>-839.994646385284</c:v>
                </c:pt>
                <c:pt idx="17">
                  <c:v>-839.98195028387602</c:v>
                </c:pt>
                <c:pt idx="18">
                  <c:v>-839.97054572196305</c:v>
                </c:pt>
                <c:pt idx="19">
                  <c:v>-839.90686107222996</c:v>
                </c:pt>
                <c:pt idx="20">
                  <c:v>-839.89166029458102</c:v>
                </c:pt>
                <c:pt idx="21">
                  <c:v>-839.87774345335401</c:v>
                </c:pt>
                <c:pt idx="22">
                  <c:v>-839.86512576031498</c:v>
                </c:pt>
                <c:pt idx="23">
                  <c:v>-839.85363581227796</c:v>
                </c:pt>
                <c:pt idx="24">
                  <c:v>-839.84285474553894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63-174B-870B-8FD5B9344CE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'TiH-combinedspins-sm'!$M$3:$M$27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'TiH-combinedspins-sm'!$U$3:$U$27</c:f>
              <c:numCache>
                <c:formatCode>General</c:formatCode>
                <c:ptCount val="25"/>
                <c:pt idx="0">
                  <c:v>-837.88117938769994</c:v>
                </c:pt>
                <c:pt idx="1">
                  <c:v>-838.67509156945403</c:v>
                </c:pt>
                <c:pt idx="2">
                  <c:v>-839.15407152617195</c:v>
                </c:pt>
                <c:pt idx="3">
                  <c:v>-839.44746361474199</c:v>
                </c:pt>
                <c:pt idx="4">
                  <c:v>-839.64310182774204</c:v>
                </c:pt>
                <c:pt idx="5">
                  <c:v>-839.78004304190495</c:v>
                </c:pt>
                <c:pt idx="6">
                  <c:v>-839.916829612578</c:v>
                </c:pt>
                <c:pt idx="7">
                  <c:v>-839.97758677235197</c:v>
                </c:pt>
                <c:pt idx="8">
                  <c:v>-840.01521531522201</c:v>
                </c:pt>
                <c:pt idx="9">
                  <c:v>-840.03628519813105</c:v>
                </c:pt>
                <c:pt idx="10">
                  <c:v>-840.04546334021495</c:v>
                </c:pt>
                <c:pt idx="11">
                  <c:v>-840.04614809398595</c:v>
                </c:pt>
                <c:pt idx="12">
                  <c:v>-840.04087102503604</c:v>
                </c:pt>
                <c:pt idx="13">
                  <c:v>-840.03156908191102</c:v>
                </c:pt>
                <c:pt idx="14">
                  <c:v>-840.01977312328199</c:v>
                </c:pt>
                <c:pt idx="15">
                  <c:v>-840.00673626781997</c:v>
                </c:pt>
                <c:pt idx="16">
                  <c:v>-839.99351514309399</c:v>
                </c:pt>
                <c:pt idx="17">
                  <c:v>-839.98099049248697</c:v>
                </c:pt>
                <c:pt idx="18">
                  <c:v>-839.95837682708998</c:v>
                </c:pt>
                <c:pt idx="19">
                  <c:v>-839.90267640763295</c:v>
                </c:pt>
                <c:pt idx="20">
                  <c:v>-839.90793469764901</c:v>
                </c:pt>
                <c:pt idx="21">
                  <c:v>-839.91773769666599</c:v>
                </c:pt>
                <c:pt idx="22">
                  <c:v>-839.91716142020005</c:v>
                </c:pt>
                <c:pt idx="23">
                  <c:v>-839.91681565461897</c:v>
                </c:pt>
                <c:pt idx="24">
                  <c:v>-839.916576025533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63-174B-870B-8FD5B9344CE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'TiH-combinedspins-sm'!$M$3:$M$27</c:f>
              <c:numCache>
                <c:formatCode>General</c:formatCode>
                <c:ptCount val="25"/>
                <c:pt idx="0">
                  <c:v>0.6</c:v>
                </c:pt>
                <c:pt idx="1">
                  <c:v>0.7</c:v>
                </c:pt>
                <c:pt idx="2">
                  <c:v>0.79999999999999993</c:v>
                </c:pt>
                <c:pt idx="3">
                  <c:v>0.89999999999999991</c:v>
                </c:pt>
                <c:pt idx="4">
                  <c:v>0.99999999999999989</c:v>
                </c:pt>
                <c:pt idx="5">
                  <c:v>1.0999999999999999</c:v>
                </c:pt>
                <c:pt idx="6">
                  <c:v>1.2</c:v>
                </c:pt>
                <c:pt idx="7">
                  <c:v>1.3</c:v>
                </c:pt>
                <c:pt idx="8">
                  <c:v>1.4000000000000001</c:v>
                </c:pt>
                <c:pt idx="9">
                  <c:v>1.5000000000000002</c:v>
                </c:pt>
                <c:pt idx="10">
                  <c:v>1.6000000000000003</c:v>
                </c:pt>
                <c:pt idx="11">
                  <c:v>1.7000000000000004</c:v>
                </c:pt>
                <c:pt idx="12">
                  <c:v>1.8000000000000005</c:v>
                </c:pt>
                <c:pt idx="13">
                  <c:v>1.9000000000000006</c:v>
                </c:pt>
                <c:pt idx="14">
                  <c:v>2.0000000000000004</c:v>
                </c:pt>
                <c:pt idx="15">
                  <c:v>2.1000000000000005</c:v>
                </c:pt>
                <c:pt idx="16">
                  <c:v>2.2000000000000006</c:v>
                </c:pt>
                <c:pt idx="17">
                  <c:v>2.3000000000000007</c:v>
                </c:pt>
                <c:pt idx="18">
                  <c:v>2.4000000000000008</c:v>
                </c:pt>
                <c:pt idx="19">
                  <c:v>2.5000000000000009</c:v>
                </c:pt>
                <c:pt idx="20">
                  <c:v>2.600000000000001</c:v>
                </c:pt>
                <c:pt idx="21">
                  <c:v>2.7000000000000011</c:v>
                </c:pt>
                <c:pt idx="22">
                  <c:v>2.8000000000000012</c:v>
                </c:pt>
                <c:pt idx="23">
                  <c:v>2.9000000000000012</c:v>
                </c:pt>
                <c:pt idx="24">
                  <c:v>3.0000000000000013</c:v>
                </c:pt>
              </c:numCache>
            </c:numRef>
          </c:xVal>
          <c:yVal>
            <c:numRef>
              <c:f>'TiH-combinedspins-sm'!$V$3:$V$27</c:f>
              <c:numCache>
                <c:formatCode>General</c:formatCode>
                <c:ptCount val="25"/>
                <c:pt idx="0">
                  <c:v>-837.85722821076297</c:v>
                </c:pt>
                <c:pt idx="1">
                  <c:v>-838.65612161573802</c:v>
                </c:pt>
                <c:pt idx="2">
                  <c:v>-839.14447209297805</c:v>
                </c:pt>
                <c:pt idx="3">
                  <c:v>-839.45733187241501</c:v>
                </c:pt>
                <c:pt idx="4">
                  <c:v>-839.66221772950098</c:v>
                </c:pt>
                <c:pt idx="5">
                  <c:v>-839.79731762628103</c:v>
                </c:pt>
                <c:pt idx="6">
                  <c:v>-839.886383491738</c:v>
                </c:pt>
                <c:pt idx="7">
                  <c:v>-839.94431926323898</c:v>
                </c:pt>
                <c:pt idx="8">
                  <c:v>-839.98051528548694</c:v>
                </c:pt>
                <c:pt idx="9">
                  <c:v>-840.00113710605797</c:v>
                </c:pt>
                <c:pt idx="10">
                  <c:v>-840.01046487599695</c:v>
                </c:pt>
                <c:pt idx="11">
                  <c:v>-840.01159048921704</c:v>
                </c:pt>
                <c:pt idx="12">
                  <c:v>-840.00680791274999</c:v>
                </c:pt>
                <c:pt idx="13">
                  <c:v>-839.99786322042598</c:v>
                </c:pt>
                <c:pt idx="14">
                  <c:v>-839.986153392593</c:v>
                </c:pt>
                <c:pt idx="15">
                  <c:v>-839.97288205483096</c:v>
                </c:pt>
                <c:pt idx="16">
                  <c:v>-839.970636160597</c:v>
                </c:pt>
                <c:pt idx="17">
                  <c:v>-839.94595923263205</c:v>
                </c:pt>
                <c:pt idx="18">
                  <c:v>-839.92057926773396</c:v>
                </c:pt>
                <c:pt idx="19">
                  <c:v>-839.90693862961905</c:v>
                </c:pt>
                <c:pt idx="20">
                  <c:v>-839.90915811400703</c:v>
                </c:pt>
                <c:pt idx="21">
                  <c:v>-839.909826827237</c:v>
                </c:pt>
                <c:pt idx="22">
                  <c:v>-839.90473755799496</c:v>
                </c:pt>
                <c:pt idx="23">
                  <c:v>-839.90300507930499</c:v>
                </c:pt>
                <c:pt idx="24">
                  <c:v>-839.901427372066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63-174B-870B-8FD5B9344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73072"/>
        <c:axId val="472272544"/>
      </c:scatterChart>
      <c:valAx>
        <c:axId val="4517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72544"/>
        <c:crosses val="autoZero"/>
        <c:crossBetween val="midCat"/>
      </c:valAx>
      <c:valAx>
        <c:axId val="4722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44450</xdr:rowOff>
    </xdr:from>
    <xdr:to>
      <xdr:col>9</xdr:col>
      <xdr:colOff>609600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5A48B-293A-7F5D-1A5E-B2091D59B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3</xdr:row>
      <xdr:rowOff>95250</xdr:rowOff>
    </xdr:from>
    <xdr:to>
      <xdr:col>10</xdr:col>
      <xdr:colOff>152400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E2E6F-BD95-3045-AD71-5449F60F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3</xdr:row>
      <xdr:rowOff>95250</xdr:rowOff>
    </xdr:from>
    <xdr:to>
      <xdr:col>10</xdr:col>
      <xdr:colOff>152400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B89DA-3C73-B04B-A856-53F3FB73D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3</xdr:row>
      <xdr:rowOff>95250</xdr:rowOff>
    </xdr:from>
    <xdr:to>
      <xdr:col>10</xdr:col>
      <xdr:colOff>152400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076FF-B571-9E40-827B-B4ED42266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2</xdr:row>
      <xdr:rowOff>133350</xdr:rowOff>
    </xdr:from>
    <xdr:to>
      <xdr:col>27</xdr:col>
      <xdr:colOff>304800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F4E55-9EB6-5541-BF72-5EA9B9FCE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635000</xdr:colOff>
      <xdr:row>1</xdr:row>
      <xdr:rowOff>82550</xdr:rowOff>
    </xdr:from>
    <xdr:to>
      <xdr:col>49</xdr:col>
      <xdr:colOff>406400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79327-F71D-B14E-B0A3-695B90FB4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3</xdr:row>
      <xdr:rowOff>95250</xdr:rowOff>
    </xdr:from>
    <xdr:to>
      <xdr:col>10</xdr:col>
      <xdr:colOff>152400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8D8B8-2A6F-1139-C216-0DB82169B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3</xdr:row>
      <xdr:rowOff>95250</xdr:rowOff>
    </xdr:from>
    <xdr:to>
      <xdr:col>10</xdr:col>
      <xdr:colOff>152400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30037-538E-9942-88AA-1C4FACBBE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3</xdr:row>
      <xdr:rowOff>95250</xdr:rowOff>
    </xdr:from>
    <xdr:to>
      <xdr:col>10</xdr:col>
      <xdr:colOff>152400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F070-5A10-FF4D-8C6A-17BCAC920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2</xdr:row>
      <xdr:rowOff>133350</xdr:rowOff>
    </xdr:from>
    <xdr:to>
      <xdr:col>27</xdr:col>
      <xdr:colOff>304800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7BD5B-1686-948D-CAA0-613007AE4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635000</xdr:colOff>
      <xdr:row>1</xdr:row>
      <xdr:rowOff>82550</xdr:rowOff>
    </xdr:from>
    <xdr:to>
      <xdr:col>49</xdr:col>
      <xdr:colOff>406400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5EEC98-672A-FD4B-B66C-8A63B162F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44450</xdr:rowOff>
    </xdr:from>
    <xdr:to>
      <xdr:col>9</xdr:col>
      <xdr:colOff>609600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6AB48-B953-3448-8911-8CF63C7CA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44450</xdr:rowOff>
    </xdr:from>
    <xdr:to>
      <xdr:col>9</xdr:col>
      <xdr:colOff>609600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63F77-93A5-F446-98EA-7E020AC0E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44450</xdr:rowOff>
    </xdr:from>
    <xdr:to>
      <xdr:col>9</xdr:col>
      <xdr:colOff>609600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072EB-43CA-A449-98C1-26B54F6AC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44450</xdr:rowOff>
    </xdr:from>
    <xdr:to>
      <xdr:col>9</xdr:col>
      <xdr:colOff>609600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16D0F-B7B5-134A-9583-586E1D135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3</xdr:row>
      <xdr:rowOff>95250</xdr:rowOff>
    </xdr:from>
    <xdr:to>
      <xdr:col>10</xdr:col>
      <xdr:colOff>152400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2AE30-C907-8A4E-8796-4C3B0517C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3</xdr:row>
      <xdr:rowOff>95250</xdr:rowOff>
    </xdr:from>
    <xdr:to>
      <xdr:col>10</xdr:col>
      <xdr:colOff>152400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1BBB6-9030-AD41-9385-18BBC28C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3</xdr:row>
      <xdr:rowOff>95250</xdr:rowOff>
    </xdr:from>
    <xdr:to>
      <xdr:col>10</xdr:col>
      <xdr:colOff>152400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DCCA2-E7EC-C64E-B462-EEDAE5B0E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2</xdr:row>
      <xdr:rowOff>133350</xdr:rowOff>
    </xdr:from>
    <xdr:to>
      <xdr:col>27</xdr:col>
      <xdr:colOff>304800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E3E1F-81DA-8E46-AB64-2FF9A6E93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635000</xdr:colOff>
      <xdr:row>1</xdr:row>
      <xdr:rowOff>82550</xdr:rowOff>
    </xdr:from>
    <xdr:to>
      <xdr:col>49</xdr:col>
      <xdr:colOff>406400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2A6CC-E04B-9143-940F-099585F5B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6C82-9D71-554C-A31B-815839CB91BA}">
  <dimension ref="A1:D28"/>
  <sheetViews>
    <sheetView workbookViewId="0">
      <selection activeCell="M14" sqref="M14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0.5</v>
      </c>
      <c r="B3">
        <v>-1.0551597944706199</v>
      </c>
      <c r="C3">
        <v>-1.04299627454009</v>
      </c>
      <c r="D3">
        <v>-1.05515979431136</v>
      </c>
    </row>
    <row r="4" spans="1:4" x14ac:dyDescent="0.2">
      <c r="A4">
        <f>A3+0.1</f>
        <v>0.6</v>
      </c>
      <c r="B4">
        <v>-1.1162860068695399</v>
      </c>
      <c r="C4">
        <v>-1.1011282422677</v>
      </c>
      <c r="D4">
        <v>-1.11628600676694</v>
      </c>
    </row>
    <row r="5" spans="1:4" x14ac:dyDescent="0.2">
      <c r="A5">
        <f t="shared" ref="A5:A28" si="0">A4+0.1</f>
        <v>0.7</v>
      </c>
      <c r="B5">
        <v>-1.1361894540659201</v>
      </c>
      <c r="C5">
        <v>-1.1173490349902699</v>
      </c>
      <c r="D5">
        <v>-1.1361894539945101</v>
      </c>
    </row>
    <row r="6" spans="1:4" x14ac:dyDescent="0.2">
      <c r="A6">
        <f t="shared" si="0"/>
        <v>0.79999999999999993</v>
      </c>
      <c r="B6">
        <v>-1.13414766667709</v>
      </c>
      <c r="C6">
        <v>-1.11085039747659</v>
      </c>
      <c r="D6">
        <v>-1.1341476666244199</v>
      </c>
    </row>
    <row r="7" spans="1:4" x14ac:dyDescent="0.2">
      <c r="A7">
        <f t="shared" si="0"/>
        <v>0.89999999999999991</v>
      </c>
      <c r="B7">
        <v>-1.12056028129998</v>
      </c>
      <c r="C7">
        <v>-1.0919140410200501</v>
      </c>
      <c r="D7">
        <v>-1.1205601287468601</v>
      </c>
    </row>
    <row r="8" spans="1:4" x14ac:dyDescent="0.2">
      <c r="A8">
        <f t="shared" si="0"/>
        <v>0.99999999999999989</v>
      </c>
      <c r="B8">
        <v>-1.10115033023261</v>
      </c>
      <c r="C8">
        <v>-1.0661086493179299</v>
      </c>
      <c r="D8">
        <v>-1.1011503186721801</v>
      </c>
    </row>
    <row r="9" spans="1:4" x14ac:dyDescent="0.2">
      <c r="A9">
        <f t="shared" si="0"/>
        <v>1.0999999999999999</v>
      </c>
      <c r="B9">
        <v>-1.07919294496907</v>
      </c>
      <c r="C9">
        <v>-1.03653887502917</v>
      </c>
      <c r="D9">
        <v>-1.0791929449484201</v>
      </c>
    </row>
    <row r="10" spans="1:4" x14ac:dyDescent="0.2">
      <c r="A10">
        <f t="shared" si="0"/>
        <v>1.2</v>
      </c>
      <c r="B10">
        <v>-1.0567407463052501</v>
      </c>
      <c r="C10">
        <v>-1.00510670656848</v>
      </c>
      <c r="D10">
        <v>-1.0567407445416199</v>
      </c>
    </row>
    <row r="11" spans="1:4" x14ac:dyDescent="0.2">
      <c r="A11">
        <f t="shared" si="0"/>
        <v>1.3</v>
      </c>
      <c r="B11">
        <v>-1.0351862664342499</v>
      </c>
      <c r="C11">
        <v>-0.97311061577757696</v>
      </c>
      <c r="D11">
        <v>-1.0351862633017299</v>
      </c>
    </row>
    <row r="12" spans="1:4" x14ac:dyDescent="0.2">
      <c r="A12">
        <f t="shared" si="0"/>
        <v>1.4000000000000001</v>
      </c>
      <c r="B12">
        <v>-1.0154682492882401</v>
      </c>
      <c r="C12">
        <v>-0.94148065470779696</v>
      </c>
      <c r="D12">
        <v>-1.0154682466253799</v>
      </c>
    </row>
    <row r="13" spans="1:4" x14ac:dyDescent="0.2">
      <c r="A13">
        <f t="shared" si="0"/>
        <v>1.5000000000000002</v>
      </c>
      <c r="B13">
        <v>-0.99814935347140699</v>
      </c>
      <c r="C13">
        <v>-0.91087355459438402</v>
      </c>
      <c r="D13">
        <v>-0.99814935223957402</v>
      </c>
    </row>
    <row r="14" spans="1:4" x14ac:dyDescent="0.2">
      <c r="A14">
        <f t="shared" si="0"/>
        <v>1.6000000000000003</v>
      </c>
      <c r="B14">
        <v>-0.98347272903317196</v>
      </c>
      <c r="C14">
        <v>-0.88173244994605504</v>
      </c>
      <c r="D14">
        <v>-0.98347272873578495</v>
      </c>
    </row>
    <row r="15" spans="1:4" x14ac:dyDescent="0.2">
      <c r="A15">
        <f t="shared" si="0"/>
        <v>1.7000000000000004</v>
      </c>
      <c r="B15">
        <v>-0.97142668845833902</v>
      </c>
      <c r="C15">
        <v>-0.85433762695129001</v>
      </c>
      <c r="D15">
        <v>-0.97142668841045798</v>
      </c>
    </row>
    <row r="16" spans="1:4" x14ac:dyDescent="0.2">
      <c r="A16">
        <f t="shared" si="0"/>
        <v>1.8000000000000005</v>
      </c>
      <c r="B16">
        <v>-0.96181695279258095</v>
      </c>
      <c r="C16">
        <v>-0.82884814792697703</v>
      </c>
      <c r="D16">
        <v>-0.96181666289547496</v>
      </c>
    </row>
    <row r="17" spans="1:4" x14ac:dyDescent="0.2">
      <c r="A17">
        <f t="shared" si="0"/>
        <v>1.9000000000000006</v>
      </c>
      <c r="B17">
        <v>-0.95433885399872298</v>
      </c>
      <c r="C17">
        <v>-0.80533284489327495</v>
      </c>
      <c r="D17">
        <v>-0.95433885398408402</v>
      </c>
    </row>
    <row r="18" spans="1:4" x14ac:dyDescent="0.2">
      <c r="A18">
        <f t="shared" si="0"/>
        <v>2.0000000000000004</v>
      </c>
      <c r="B18">
        <v>-0.94864111217618696</v>
      </c>
      <c r="C18">
        <v>-0.78379265427735301</v>
      </c>
      <c r="D18">
        <v>-0.94864111211011803</v>
      </c>
    </row>
    <row r="19" spans="1:4" x14ac:dyDescent="0.2">
      <c r="A19">
        <f t="shared" si="0"/>
        <v>2.1000000000000005</v>
      </c>
      <c r="B19">
        <v>-0.94437468111974099</v>
      </c>
      <c r="C19">
        <v>-0.76417765161679596</v>
      </c>
      <c r="D19">
        <v>-0.94437467994521196</v>
      </c>
    </row>
    <row r="20" spans="1:4" x14ac:dyDescent="0.2">
      <c r="A20">
        <f t="shared" si="0"/>
        <v>2.2000000000000006</v>
      </c>
      <c r="B20">
        <v>-0.94122403369326202</v>
      </c>
      <c r="C20">
        <v>-0.74640134999115804</v>
      </c>
      <c r="D20">
        <v>-0.94122402765109903</v>
      </c>
    </row>
    <row r="21" spans="1:4" x14ac:dyDescent="0.2">
      <c r="A21">
        <f t="shared" si="0"/>
        <v>2.3000000000000007</v>
      </c>
      <c r="B21">
        <v>-0.93892238598727396</v>
      </c>
      <c r="C21">
        <v>-0.73035332135488595</v>
      </c>
      <c r="D21">
        <v>-0.93892236823337305</v>
      </c>
    </row>
    <row r="22" spans="1:4" x14ac:dyDescent="0.2">
      <c r="A22">
        <f t="shared" si="0"/>
        <v>2.4000000000000008</v>
      </c>
      <c r="B22">
        <v>-0.93725495300962902</v>
      </c>
      <c r="C22">
        <v>-0.71591006045380601</v>
      </c>
      <c r="D22">
        <v>-0.93725491577544995</v>
      </c>
    </row>
    <row r="23" spans="1:4" x14ac:dyDescent="0.2">
      <c r="A23">
        <f t="shared" si="0"/>
        <v>2.5000000000000009</v>
      </c>
      <c r="B23">
        <v>-0.93605491995560597</v>
      </c>
      <c r="C23">
        <v>-0.70294359972352605</v>
      </c>
      <c r="D23">
        <v>-0.93605485780020203</v>
      </c>
    </row>
    <row r="24" spans="1:4" x14ac:dyDescent="0.2">
      <c r="A24">
        <f t="shared" si="0"/>
        <v>2.600000000000001</v>
      </c>
      <c r="B24">
        <v>-0.93519603084747305</v>
      </c>
      <c r="C24">
        <v>-0.69132756119737604</v>
      </c>
      <c r="D24">
        <v>-0.93519594272062201</v>
      </c>
    </row>
    <row r="25" spans="1:4" x14ac:dyDescent="0.2">
      <c r="A25">
        <f t="shared" si="0"/>
        <v>2.7000000000000011</v>
      </c>
      <c r="B25">
        <v>-0.934584415936767</v>
      </c>
      <c r="C25">
        <v>-0.68094076062258702</v>
      </c>
      <c r="D25">
        <v>-0.93458430512555601</v>
      </c>
    </row>
    <row r="26" spans="1:4" x14ac:dyDescent="0.2">
      <c r="A26">
        <f t="shared" si="0"/>
        <v>2.8000000000000012</v>
      </c>
      <c r="B26">
        <v>-0.93415109567093602</v>
      </c>
      <c r="C26">
        <v>-0.67166885975172697</v>
      </c>
      <c r="D26">
        <v>-0.93415096824676203</v>
      </c>
    </row>
    <row r="27" spans="1:4" x14ac:dyDescent="0.2">
      <c r="A27">
        <f t="shared" si="0"/>
        <v>2.9000000000000012</v>
      </c>
      <c r="B27">
        <v>-0.93384575077915499</v>
      </c>
      <c r="C27">
        <v>-0.66340474159903895</v>
      </c>
      <c r="D27">
        <v>-0.93384561368222596</v>
      </c>
    </row>
    <row r="28" spans="1:4" x14ac:dyDescent="0.2">
      <c r="A28">
        <f t="shared" si="0"/>
        <v>3.0000000000000013</v>
      </c>
      <c r="B28">
        <v>-0.93363184455849602</v>
      </c>
      <c r="C28">
        <v>-0.65604825114558896</v>
      </c>
      <c r="D28">
        <v>-0.93363170412811902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7979-0F14-F742-B232-2354DCEAA276}">
  <dimension ref="A1:E27"/>
  <sheetViews>
    <sheetView workbookViewId="0">
      <selection activeCell="L9" sqref="L9"/>
    </sheetView>
  </sheetViews>
  <sheetFormatPr baseColWidth="10" defaultRowHeight="16" x14ac:dyDescent="0.2"/>
  <sheetData>
    <row r="1" spans="1:5" x14ac:dyDescent="0.2">
      <c r="B1" t="s">
        <v>8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>
        <v>0.6</v>
      </c>
      <c r="C3">
        <v>-837.90307301548603</v>
      </c>
      <c r="D3">
        <v>-837.87223352813896</v>
      </c>
      <c r="E3">
        <v>-837.90286630336504</v>
      </c>
    </row>
    <row r="4" spans="1:5" x14ac:dyDescent="0.2">
      <c r="A4">
        <f t="shared" ref="A4:A27" si="0">A3+1</f>
        <v>2</v>
      </c>
      <c r="B4">
        <f>B3+0.1</f>
        <v>0.7</v>
      </c>
      <c r="C4">
        <v>-838.69401484121499</v>
      </c>
      <c r="D4">
        <v>-838.664038296748</v>
      </c>
      <c r="E4">
        <v>-838.69381024974905</v>
      </c>
    </row>
    <row r="5" spans="1:5" x14ac:dyDescent="0.2">
      <c r="A5">
        <f t="shared" si="0"/>
        <v>3</v>
      </c>
      <c r="B5">
        <f t="shared" ref="B5:B27" si="1">B4+0.1</f>
        <v>0.79999999999999993</v>
      </c>
      <c r="C5">
        <v>-839.17759005976598</v>
      </c>
      <c r="D5">
        <v>-839.14781371448703</v>
      </c>
      <c r="E5">
        <v>-839.177358789594</v>
      </c>
    </row>
    <row r="6" spans="1:5" x14ac:dyDescent="0.2">
      <c r="A6">
        <f t="shared" si="0"/>
        <v>4</v>
      </c>
      <c r="B6">
        <f t="shared" si="1"/>
        <v>0.89999999999999991</v>
      </c>
      <c r="C6">
        <v>-839.48549331978904</v>
      </c>
      <c r="D6">
        <v>-839.45481186492304</v>
      </c>
      <c r="E6">
        <v>-839.48535740975205</v>
      </c>
    </row>
    <row r="7" spans="1:5" x14ac:dyDescent="0.2">
      <c r="A7">
        <f t="shared" si="0"/>
        <v>5</v>
      </c>
      <c r="B7">
        <f t="shared" si="1"/>
        <v>0.99999999999999989</v>
      </c>
      <c r="C7">
        <v>-839.68971064277798</v>
      </c>
      <c r="D7">
        <v>-839.658738150864</v>
      </c>
      <c r="E7">
        <v>-839.68957543597196</v>
      </c>
    </row>
    <row r="8" spans="1:5" x14ac:dyDescent="0.2">
      <c r="A8">
        <f t="shared" si="0"/>
        <v>6</v>
      </c>
      <c r="B8">
        <f t="shared" si="1"/>
        <v>1.0999999999999999</v>
      </c>
      <c r="C8">
        <v>-839.82714172732005</v>
      </c>
      <c r="D8">
        <v>-839.79626688495398</v>
      </c>
      <c r="E8">
        <v>-839.82700590679997</v>
      </c>
    </row>
    <row r="9" spans="1:5" x14ac:dyDescent="0.2">
      <c r="A9">
        <f t="shared" si="0"/>
        <v>7</v>
      </c>
      <c r="B9">
        <f t="shared" si="1"/>
        <v>1.2</v>
      </c>
      <c r="C9">
        <v>-839.92071272680801</v>
      </c>
      <c r="D9">
        <v>-839.88951532242504</v>
      </c>
      <c r="E9">
        <v>-839.92057328043495</v>
      </c>
    </row>
    <row r="10" spans="1:5" x14ac:dyDescent="0.2">
      <c r="A10">
        <f t="shared" si="0"/>
        <v>8</v>
      </c>
      <c r="B10">
        <f t="shared" si="1"/>
        <v>1.3</v>
      </c>
      <c r="C10">
        <v>-839.97648506977896</v>
      </c>
      <c r="D10">
        <v>-839.94344539877</v>
      </c>
      <c r="E10">
        <v>-839.97635878618905</v>
      </c>
    </row>
    <row r="11" spans="1:5" x14ac:dyDescent="0.2">
      <c r="A11">
        <f t="shared" si="0"/>
        <v>9</v>
      </c>
      <c r="B11">
        <f t="shared" si="1"/>
        <v>1.4000000000000001</v>
      </c>
      <c r="C11">
        <v>-840.01480762123299</v>
      </c>
      <c r="D11">
        <v>-839.98026835771498</v>
      </c>
      <c r="E11">
        <v>-840.01464083511405</v>
      </c>
    </row>
    <row r="12" spans="1:5" x14ac:dyDescent="0.2">
      <c r="A12">
        <f t="shared" si="0"/>
        <v>10</v>
      </c>
      <c r="B12">
        <f t="shared" si="1"/>
        <v>1.5000000000000002</v>
      </c>
      <c r="C12">
        <v>-840.03655162743496</v>
      </c>
      <c r="D12">
        <v>-840.00024669110201</v>
      </c>
      <c r="E12">
        <v>-840.036329207118</v>
      </c>
    </row>
    <row r="13" spans="1:5" x14ac:dyDescent="0.2">
      <c r="A13">
        <f t="shared" si="0"/>
        <v>11</v>
      </c>
      <c r="B13">
        <f t="shared" si="1"/>
        <v>1.6000000000000003</v>
      </c>
      <c r="C13">
        <v>-840.04609910523402</v>
      </c>
      <c r="D13">
        <v>-840.00774389031005</v>
      </c>
      <c r="E13">
        <v>-840.04580362649801</v>
      </c>
    </row>
    <row r="14" spans="1:5" x14ac:dyDescent="0.2">
      <c r="A14">
        <f t="shared" si="0"/>
        <v>12</v>
      </c>
      <c r="B14">
        <f t="shared" si="1"/>
        <v>1.7000000000000004</v>
      </c>
      <c r="C14">
        <v>-840.04670880974095</v>
      </c>
      <c r="D14">
        <v>-840.005983581706</v>
      </c>
      <c r="E14">
        <v>-840.04631822303304</v>
      </c>
    </row>
    <row r="15" spans="1:5" x14ac:dyDescent="0.2">
      <c r="A15">
        <f t="shared" si="0"/>
        <v>13</v>
      </c>
      <c r="B15">
        <f t="shared" si="1"/>
        <v>1.8000000000000005</v>
      </c>
      <c r="C15">
        <v>-840.04084234327695</v>
      </c>
      <c r="D15">
        <v>-839.99737328124502</v>
      </c>
      <c r="E15">
        <v>-840.040329661447</v>
      </c>
    </row>
    <row r="16" spans="1:5" x14ac:dyDescent="0.2">
      <c r="A16">
        <f t="shared" si="0"/>
        <v>14</v>
      </c>
      <c r="B16">
        <f t="shared" si="1"/>
        <v>1.9000000000000006</v>
      </c>
      <c r="C16">
        <v>-840.04866936269104</v>
      </c>
      <c r="D16">
        <v>-839.99929192830598</v>
      </c>
      <c r="E16">
        <v>-840.04843906549502</v>
      </c>
    </row>
    <row r="17" spans="1:5" x14ac:dyDescent="0.2">
      <c r="A17">
        <f t="shared" si="0"/>
        <v>15</v>
      </c>
      <c r="B17">
        <f t="shared" si="1"/>
        <v>2.0000000000000004</v>
      </c>
      <c r="C17">
        <v>-840.03699198037202</v>
      </c>
      <c r="D17">
        <v>-839.98252884540204</v>
      </c>
      <c r="E17">
        <v>-840.03673029229901</v>
      </c>
    </row>
    <row r="18" spans="1:5" x14ac:dyDescent="0.2">
      <c r="A18">
        <f t="shared" si="0"/>
        <v>16</v>
      </c>
      <c r="B18">
        <f t="shared" si="1"/>
        <v>2.1000000000000005</v>
      </c>
      <c r="C18">
        <v>-840.02391863845401</v>
      </c>
      <c r="D18">
        <v>-839.96327946783299</v>
      </c>
      <c r="E18">
        <v>-840.02361407571902</v>
      </c>
    </row>
    <row r="19" spans="1:5" x14ac:dyDescent="0.2">
      <c r="A19">
        <f t="shared" si="0"/>
        <v>17</v>
      </c>
      <c r="B19">
        <f t="shared" si="1"/>
        <v>2.2000000000000006</v>
      </c>
      <c r="C19">
        <v>-840.010560154578</v>
      </c>
      <c r="D19">
        <v>-839.942424114441</v>
      </c>
      <c r="E19">
        <v>-840.01018345663999</v>
      </c>
    </row>
    <row r="20" spans="1:5" x14ac:dyDescent="0.2">
      <c r="A20">
        <f t="shared" si="0"/>
        <v>18</v>
      </c>
      <c r="B20">
        <f t="shared" si="1"/>
        <v>2.3000000000000007</v>
      </c>
      <c r="C20">
        <v>-839.99785866479101</v>
      </c>
      <c r="D20">
        <v>-839.92067945915903</v>
      </c>
      <c r="E20">
        <v>-839.99734939065002</v>
      </c>
    </row>
    <row r="21" spans="1:5" x14ac:dyDescent="0.2">
      <c r="A21">
        <f t="shared" si="0"/>
        <v>19</v>
      </c>
      <c r="B21">
        <f t="shared" si="1"/>
        <v>2.4000000000000008</v>
      </c>
      <c r="C21">
        <v>-839.98655904153304</v>
      </c>
      <c r="D21">
        <v>-839.89863668042801</v>
      </c>
      <c r="E21">
        <v>-839.98581275279798</v>
      </c>
    </row>
    <row r="22" spans="1:5" x14ac:dyDescent="0.2">
      <c r="A22">
        <f t="shared" si="0"/>
        <v>20</v>
      </c>
      <c r="B22">
        <f t="shared" si="1"/>
        <v>2.5000000000000009</v>
      </c>
      <c r="C22">
        <v>-839.96823340755304</v>
      </c>
      <c r="D22">
        <v>-839.85158551173095</v>
      </c>
      <c r="E22">
        <v>-839.95783370887204</v>
      </c>
    </row>
    <row r="23" spans="1:5" x14ac:dyDescent="0.2">
      <c r="A23">
        <f t="shared" si="0"/>
        <v>21</v>
      </c>
      <c r="B23">
        <f t="shared" si="1"/>
        <v>2.600000000000001</v>
      </c>
      <c r="C23">
        <v>-839.96189291392295</v>
      </c>
      <c r="D23">
        <v>-839.82892967359101</v>
      </c>
      <c r="E23">
        <v>-839.95429276613504</v>
      </c>
    </row>
    <row r="24" spans="1:5" x14ac:dyDescent="0.2">
      <c r="A24">
        <f t="shared" si="0"/>
        <v>22</v>
      </c>
      <c r="B24">
        <f t="shared" si="1"/>
        <v>2.7000000000000011</v>
      </c>
      <c r="C24">
        <v>-839.95744056417004</v>
      </c>
      <c r="D24">
        <v>-839.80692620907496</v>
      </c>
      <c r="E24">
        <v>-839.95119738568496</v>
      </c>
    </row>
    <row r="25" spans="1:5" x14ac:dyDescent="0.2">
      <c r="A25">
        <f t="shared" si="0"/>
        <v>23</v>
      </c>
      <c r="B25">
        <f t="shared" si="1"/>
        <v>2.8000000000000012</v>
      </c>
      <c r="C25">
        <v>-839.954397524157</v>
      </c>
      <c r="D25">
        <v>-839.785770582591</v>
      </c>
      <c r="E25">
        <v>-839.94887877254996</v>
      </c>
    </row>
    <row r="26" spans="1:5" x14ac:dyDescent="0.2">
      <c r="A26">
        <f t="shared" si="0"/>
        <v>24</v>
      </c>
      <c r="B26">
        <f t="shared" si="1"/>
        <v>2.9000000000000012</v>
      </c>
      <c r="C26">
        <v>-839.95224895717297</v>
      </c>
      <c r="D26">
        <v>-839.76557829859905</v>
      </c>
      <c r="E26">
        <v>-839.94832262098998</v>
      </c>
    </row>
    <row r="27" spans="1:5" x14ac:dyDescent="0.2">
      <c r="A27">
        <f t="shared" si="0"/>
        <v>25</v>
      </c>
      <c r="B27">
        <f t="shared" si="1"/>
        <v>3.0000000000000013</v>
      </c>
      <c r="C27">
        <v>-839.95050866928602</v>
      </c>
      <c r="D27">
        <v>-839.74637867599597</v>
      </c>
      <c r="E27">
        <v>-839.94670435429805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BB66-CCBC-3A4E-ABB5-76BD07CDCA75}">
  <dimension ref="A1:E27"/>
  <sheetViews>
    <sheetView workbookViewId="0">
      <selection activeCell="L8" sqref="L8"/>
    </sheetView>
  </sheetViews>
  <sheetFormatPr baseColWidth="10" defaultRowHeight="16" x14ac:dyDescent="0.2"/>
  <sheetData>
    <row r="1" spans="1:5" x14ac:dyDescent="0.2">
      <c r="B1" t="s">
        <v>8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>
        <v>0.6</v>
      </c>
      <c r="C3">
        <v>-837.88782269185901</v>
      </c>
      <c r="D3">
        <v>-837.87102273575999</v>
      </c>
      <c r="E3">
        <v>-837.88750374130097</v>
      </c>
    </row>
    <row r="4" spans="1:5" x14ac:dyDescent="0.2">
      <c r="A4">
        <f t="shared" ref="A4:A27" si="0">A3+1</f>
        <v>2</v>
      </c>
      <c r="B4">
        <f>B3+0.1</f>
        <v>0.7</v>
      </c>
      <c r="C4">
        <v>-838.68011186970898</v>
      </c>
      <c r="D4">
        <v>-838.66295998309295</v>
      </c>
      <c r="E4">
        <v>-838.679864792481</v>
      </c>
    </row>
    <row r="5" spans="1:5" x14ac:dyDescent="0.2">
      <c r="A5">
        <f t="shared" si="0"/>
        <v>3</v>
      </c>
      <c r="B5">
        <f t="shared" ref="B5:B27" si="1">B4+0.1</f>
        <v>0.79999999999999993</v>
      </c>
      <c r="C5">
        <v>-839.15765453562005</v>
      </c>
      <c r="D5">
        <v>-839.13965746405199</v>
      </c>
      <c r="E5">
        <v>-839.15744870507501</v>
      </c>
    </row>
    <row r="6" spans="1:5" x14ac:dyDescent="0.2">
      <c r="A6">
        <f t="shared" si="0"/>
        <v>4</v>
      </c>
      <c r="B6">
        <f t="shared" si="1"/>
        <v>0.89999999999999991</v>
      </c>
      <c r="C6">
        <v>-839.45081947547499</v>
      </c>
      <c r="D6">
        <v>-839.431820557695</v>
      </c>
      <c r="E6">
        <v>-839.45067226655601</v>
      </c>
    </row>
    <row r="7" spans="1:5" x14ac:dyDescent="0.2">
      <c r="A7">
        <f t="shared" si="0"/>
        <v>5</v>
      </c>
      <c r="B7">
        <f t="shared" si="1"/>
        <v>0.99999999999999989</v>
      </c>
      <c r="C7">
        <v>-839.64940506156995</v>
      </c>
      <c r="D7">
        <v>-839.62714730847199</v>
      </c>
      <c r="E7">
        <v>-839.64929268314802</v>
      </c>
    </row>
    <row r="8" spans="1:5" x14ac:dyDescent="0.2">
      <c r="A8">
        <f t="shared" si="0"/>
        <v>6</v>
      </c>
      <c r="B8">
        <f t="shared" si="1"/>
        <v>1.0999999999999999</v>
      </c>
      <c r="C8">
        <v>-839.79038440861098</v>
      </c>
      <c r="D8">
        <v>-839.76410255541498</v>
      </c>
      <c r="E8">
        <v>-839.79028422057195</v>
      </c>
    </row>
    <row r="9" spans="1:5" x14ac:dyDescent="0.2">
      <c r="A9">
        <f t="shared" si="0"/>
        <v>7</v>
      </c>
      <c r="B9">
        <f t="shared" si="1"/>
        <v>1.2</v>
      </c>
      <c r="C9">
        <v>-839.92469070653306</v>
      </c>
      <c r="D9">
        <v>-839.89752662025603</v>
      </c>
      <c r="E9">
        <v>-839.92436108178197</v>
      </c>
    </row>
    <row r="10" spans="1:5" x14ac:dyDescent="0.2">
      <c r="A10">
        <f t="shared" si="0"/>
        <v>8</v>
      </c>
      <c r="B10">
        <f t="shared" si="1"/>
        <v>1.3</v>
      </c>
      <c r="C10">
        <v>-839.98744968467702</v>
      </c>
      <c r="D10">
        <v>-839.95820279569</v>
      </c>
      <c r="E10">
        <v>-839.98708283181998</v>
      </c>
    </row>
    <row r="11" spans="1:5" x14ac:dyDescent="0.2">
      <c r="A11">
        <f t="shared" si="0"/>
        <v>9</v>
      </c>
      <c r="B11">
        <f t="shared" si="1"/>
        <v>1.4000000000000001</v>
      </c>
      <c r="C11">
        <v>-840.02662842409597</v>
      </c>
      <c r="D11">
        <v>-839.99513226052898</v>
      </c>
      <c r="E11">
        <v>-840.02622590790099</v>
      </c>
    </row>
    <row r="12" spans="1:5" x14ac:dyDescent="0.2">
      <c r="A12">
        <f t="shared" si="0"/>
        <v>10</v>
      </c>
      <c r="B12">
        <f t="shared" si="1"/>
        <v>1.5000000000000002</v>
      </c>
      <c r="C12">
        <v>-840.04873544799204</v>
      </c>
      <c r="D12">
        <v>-840.01485363644599</v>
      </c>
      <c r="E12">
        <v>-840.04829083820596</v>
      </c>
    </row>
    <row r="13" spans="1:5" x14ac:dyDescent="0.2">
      <c r="A13">
        <f t="shared" si="0"/>
        <v>11</v>
      </c>
      <c r="B13">
        <f t="shared" si="1"/>
        <v>1.6000000000000003</v>
      </c>
      <c r="C13">
        <v>-840.05848213723198</v>
      </c>
      <c r="D13">
        <v>-840.02202827090503</v>
      </c>
      <c r="E13">
        <v>-840.057982841799</v>
      </c>
    </row>
    <row r="14" spans="1:5" x14ac:dyDescent="0.2">
      <c r="A14">
        <f t="shared" si="0"/>
        <v>12</v>
      </c>
      <c r="B14">
        <f t="shared" si="1"/>
        <v>1.7000000000000004</v>
      </c>
      <c r="C14">
        <v>-840.05934005288498</v>
      </c>
      <c r="D14">
        <v>-840.02002820667701</v>
      </c>
      <c r="E14">
        <v>-840.05876880588005</v>
      </c>
    </row>
    <row r="15" spans="1:5" x14ac:dyDescent="0.2">
      <c r="A15">
        <f t="shared" si="0"/>
        <v>13</v>
      </c>
      <c r="B15">
        <f t="shared" si="1"/>
        <v>1.8000000000000005</v>
      </c>
      <c r="C15">
        <v>-840.05391098649795</v>
      </c>
      <c r="D15">
        <v>-840.01132145854297</v>
      </c>
      <c r="E15">
        <v>-840.05324838440799</v>
      </c>
    </row>
    <row r="16" spans="1:5" x14ac:dyDescent="0.2">
      <c r="A16">
        <f t="shared" si="0"/>
        <v>14</v>
      </c>
      <c r="B16">
        <f t="shared" si="1"/>
        <v>1.9000000000000006</v>
      </c>
      <c r="C16">
        <v>-840.04418843958604</v>
      </c>
      <c r="D16">
        <v>-839.99774018620997</v>
      </c>
      <c r="E16">
        <v>-840.04341269077702</v>
      </c>
    </row>
    <row r="17" spans="1:5" x14ac:dyDescent="0.2">
      <c r="A17">
        <f t="shared" si="0"/>
        <v>15</v>
      </c>
      <c r="B17">
        <f t="shared" si="1"/>
        <v>2.0000000000000004</v>
      </c>
      <c r="C17">
        <v>-840.03174927299801</v>
      </c>
      <c r="D17">
        <v>-839.98067027746504</v>
      </c>
      <c r="E17">
        <v>-840.03083805349797</v>
      </c>
    </row>
    <row r="18" spans="1:5" x14ac:dyDescent="0.2">
      <c r="A18">
        <f t="shared" si="0"/>
        <v>16</v>
      </c>
      <c r="B18">
        <f t="shared" si="1"/>
        <v>2.1000000000000005</v>
      </c>
      <c r="C18">
        <v>-840.017893235619</v>
      </c>
      <c r="D18">
        <v>-839.961189518845</v>
      </c>
      <c r="E18">
        <v>-840.01682506637701</v>
      </c>
    </row>
    <row r="19" spans="1:5" x14ac:dyDescent="0.2">
      <c r="A19">
        <f t="shared" si="0"/>
        <v>17</v>
      </c>
      <c r="B19">
        <f t="shared" si="1"/>
        <v>2.2000000000000006</v>
      </c>
      <c r="C19">
        <v>-840.00373073205799</v>
      </c>
      <c r="D19">
        <v>-839.94015918492596</v>
      </c>
      <c r="E19">
        <v>-840.00248309784297</v>
      </c>
    </row>
    <row r="20" spans="1:5" x14ac:dyDescent="0.2">
      <c r="A20">
        <f t="shared" si="0"/>
        <v>18</v>
      </c>
      <c r="B20">
        <f t="shared" si="1"/>
        <v>2.3000000000000007</v>
      </c>
      <c r="C20">
        <v>-839.99021731219295</v>
      </c>
      <c r="D20">
        <v>-839.91828721960701</v>
      </c>
      <c r="E20">
        <v>-839.988764551175</v>
      </c>
    </row>
    <row r="21" spans="1:5" x14ac:dyDescent="0.2">
      <c r="A21">
        <f t="shared" si="0"/>
        <v>19</v>
      </c>
      <c r="B21">
        <f t="shared" si="1"/>
        <v>2.4000000000000008</v>
      </c>
      <c r="C21">
        <v>-839.97103757509205</v>
      </c>
      <c r="D21">
        <v>-839.89427909658502</v>
      </c>
      <c r="E21">
        <v>-839.96066765474598</v>
      </c>
    </row>
    <row r="22" spans="1:5" x14ac:dyDescent="0.2">
      <c r="A22">
        <f t="shared" si="0"/>
        <v>20</v>
      </c>
      <c r="B22">
        <f t="shared" si="1"/>
        <v>2.5000000000000009</v>
      </c>
      <c r="C22">
        <v>-839.95991890398</v>
      </c>
      <c r="D22">
        <v>-839.84496353866098</v>
      </c>
      <c r="E22">
        <v>-839.90931907794698</v>
      </c>
    </row>
    <row r="23" spans="1:5" x14ac:dyDescent="0.2">
      <c r="A23">
        <f t="shared" si="0"/>
        <v>21</v>
      </c>
      <c r="B23">
        <f t="shared" si="1"/>
        <v>2.600000000000001</v>
      </c>
      <c r="C23">
        <v>-839.952865907312</v>
      </c>
      <c r="D23">
        <v>-839.84606093776802</v>
      </c>
      <c r="E23">
        <v>-839.93534644104295</v>
      </c>
    </row>
    <row r="24" spans="1:5" x14ac:dyDescent="0.2">
      <c r="A24">
        <f t="shared" si="0"/>
        <v>22</v>
      </c>
      <c r="B24">
        <f t="shared" si="1"/>
        <v>2.7000000000000011</v>
      </c>
      <c r="C24">
        <v>-839.93284359435597</v>
      </c>
      <c r="D24">
        <v>-839.484445470693</v>
      </c>
      <c r="E24">
        <v>-839.92491468804997</v>
      </c>
    </row>
    <row r="25" spans="1:5" x14ac:dyDescent="0.2">
      <c r="A25">
        <f t="shared" si="0"/>
        <v>23</v>
      </c>
      <c r="B25">
        <f t="shared" si="1"/>
        <v>2.8000000000000012</v>
      </c>
      <c r="C25">
        <v>-839.93177926015005</v>
      </c>
      <c r="D25">
        <v>-839.457540143855</v>
      </c>
      <c r="E25">
        <v>-839.92489021121003</v>
      </c>
    </row>
    <row r="26" spans="1:5" x14ac:dyDescent="0.2">
      <c r="A26">
        <f t="shared" si="0"/>
        <v>24</v>
      </c>
      <c r="B26">
        <f t="shared" si="1"/>
        <v>2.9000000000000012</v>
      </c>
      <c r="C26">
        <v>-839.93102117808701</v>
      </c>
      <c r="D26">
        <v>-839.43592038690997</v>
      </c>
      <c r="E26">
        <v>-839.92450492362696</v>
      </c>
    </row>
    <row r="27" spans="1:5" x14ac:dyDescent="0.2">
      <c r="A27">
        <f t="shared" si="0"/>
        <v>25</v>
      </c>
      <c r="B27">
        <f t="shared" si="1"/>
        <v>3.0000000000000013</v>
      </c>
      <c r="C27">
        <v>-839.93047953035898</v>
      </c>
      <c r="D27">
        <v>-839.41787771104498</v>
      </c>
      <c r="E27">
        <v>-839.92392820116902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89F-2EEB-4448-8B9E-8F524D04D9FC}">
  <dimension ref="A1:E27"/>
  <sheetViews>
    <sheetView workbookViewId="0">
      <selection activeCell="L9" sqref="L9"/>
    </sheetView>
  </sheetViews>
  <sheetFormatPr baseColWidth="10" defaultRowHeight="16" x14ac:dyDescent="0.2"/>
  <sheetData>
    <row r="1" spans="1:5" x14ac:dyDescent="0.2">
      <c r="B1" t="s">
        <v>8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>
        <v>0.6</v>
      </c>
      <c r="C3">
        <v>-837.87063861217098</v>
      </c>
      <c r="D3">
        <v>-837.84715252773196</v>
      </c>
      <c r="E3">
        <v>-837.86696797926004</v>
      </c>
    </row>
    <row r="4" spans="1:5" x14ac:dyDescent="0.2">
      <c r="A4">
        <f t="shared" ref="A4:A27" si="0">A3+1</f>
        <v>2</v>
      </c>
      <c r="B4">
        <f>B3+0.1</f>
        <v>0.7</v>
      </c>
      <c r="C4">
        <v>-838.66522706742899</v>
      </c>
      <c r="D4">
        <v>-838.64379021569403</v>
      </c>
      <c r="E4">
        <v>-838.66476906199898</v>
      </c>
    </row>
    <row r="5" spans="1:5" x14ac:dyDescent="0.2">
      <c r="A5">
        <f t="shared" si="0"/>
        <v>3</v>
      </c>
      <c r="B5">
        <f t="shared" ref="B5:B27" si="1">B4+0.1</f>
        <v>0.79999999999999993</v>
      </c>
      <c r="C5">
        <v>-839.15230844644896</v>
      </c>
      <c r="D5">
        <v>-839.12973752660901</v>
      </c>
      <c r="E5">
        <v>-839.151904720414</v>
      </c>
    </row>
    <row r="6" spans="1:5" x14ac:dyDescent="0.2">
      <c r="A6">
        <f t="shared" si="0"/>
        <v>4</v>
      </c>
      <c r="B6">
        <f t="shared" si="1"/>
        <v>0.89999999999999991</v>
      </c>
      <c r="C6">
        <v>-839.46396259947301</v>
      </c>
      <c r="D6">
        <v>-839.44079777405102</v>
      </c>
      <c r="E6">
        <v>-839.46358187429098</v>
      </c>
    </row>
    <row r="7" spans="1:5" x14ac:dyDescent="0.2">
      <c r="A7">
        <f t="shared" si="0"/>
        <v>5</v>
      </c>
      <c r="B7">
        <f t="shared" si="1"/>
        <v>0.99999999999999989</v>
      </c>
      <c r="C7">
        <v>-839.667958722305</v>
      </c>
      <c r="D7">
        <v>-839.64487730172698</v>
      </c>
      <c r="E7">
        <v>-839.66756764671197</v>
      </c>
    </row>
    <row r="8" spans="1:5" x14ac:dyDescent="0.2">
      <c r="A8">
        <f t="shared" si="0"/>
        <v>6</v>
      </c>
      <c r="B8">
        <f t="shared" si="1"/>
        <v>1.0999999999999999</v>
      </c>
      <c r="C8">
        <v>-839.80255518119498</v>
      </c>
      <c r="D8">
        <v>-839.77986325175596</v>
      </c>
      <c r="E8">
        <v>-839.80212845446999</v>
      </c>
    </row>
    <row r="9" spans="1:5" x14ac:dyDescent="0.2">
      <c r="A9">
        <f t="shared" si="0"/>
        <v>7</v>
      </c>
      <c r="B9">
        <f t="shared" si="1"/>
        <v>1.2</v>
      </c>
      <c r="C9">
        <v>-839.89144455872201</v>
      </c>
      <c r="D9">
        <v>-839.86897848902197</v>
      </c>
      <c r="E9">
        <v>-839.89095701265796</v>
      </c>
    </row>
    <row r="10" spans="1:5" x14ac:dyDescent="0.2">
      <c r="A10">
        <f t="shared" si="0"/>
        <v>8</v>
      </c>
      <c r="B10">
        <f t="shared" si="1"/>
        <v>1.3</v>
      </c>
      <c r="C10">
        <v>-839.95644029966604</v>
      </c>
      <c r="D10">
        <v>-839.92677027490402</v>
      </c>
      <c r="E10">
        <v>-839.94887488476604</v>
      </c>
    </row>
    <row r="11" spans="1:5" x14ac:dyDescent="0.2">
      <c r="A11">
        <f t="shared" si="0"/>
        <v>9</v>
      </c>
      <c r="B11">
        <f t="shared" si="1"/>
        <v>1.4000000000000001</v>
      </c>
      <c r="C11">
        <v>-839.99898033190698</v>
      </c>
      <c r="D11">
        <v>-839.96247368457603</v>
      </c>
      <c r="E11">
        <v>-839.98520890922703</v>
      </c>
    </row>
    <row r="12" spans="1:5" x14ac:dyDescent="0.2">
      <c r="A12">
        <f t="shared" si="0"/>
        <v>10</v>
      </c>
      <c r="B12">
        <f t="shared" si="1"/>
        <v>1.5000000000000002</v>
      </c>
      <c r="C12">
        <v>-840.02468383092003</v>
      </c>
      <c r="D12">
        <v>-839.98219832516395</v>
      </c>
      <c r="E12">
        <v>-840.00608521672802</v>
      </c>
    </row>
    <row r="13" spans="1:5" x14ac:dyDescent="0.2">
      <c r="A13">
        <f t="shared" si="0"/>
        <v>11</v>
      </c>
      <c r="B13">
        <f t="shared" si="1"/>
        <v>1.6000000000000003</v>
      </c>
      <c r="C13">
        <v>-840.035434800909</v>
      </c>
      <c r="D13">
        <v>-839.99019842413895</v>
      </c>
      <c r="E13">
        <v>-840.01800321740495</v>
      </c>
    </row>
    <row r="14" spans="1:5" x14ac:dyDescent="0.2">
      <c r="A14">
        <f t="shared" si="0"/>
        <v>12</v>
      </c>
      <c r="B14">
        <f t="shared" si="1"/>
        <v>1.7000000000000004</v>
      </c>
      <c r="C14">
        <v>-840.03971028739704</v>
      </c>
      <c r="D14">
        <v>-839.989536689033</v>
      </c>
      <c r="E14">
        <v>-840.01918098961301</v>
      </c>
    </row>
    <row r="15" spans="1:5" x14ac:dyDescent="0.2">
      <c r="A15">
        <f t="shared" si="0"/>
        <v>13</v>
      </c>
      <c r="B15">
        <f t="shared" si="1"/>
        <v>1.8000000000000005</v>
      </c>
      <c r="C15">
        <v>-840.03752103990803</v>
      </c>
      <c r="D15">
        <v>-839.98246060082897</v>
      </c>
      <c r="E15">
        <v>-840.01448534499104</v>
      </c>
    </row>
    <row r="16" spans="1:5" x14ac:dyDescent="0.2">
      <c r="A16">
        <f t="shared" si="0"/>
        <v>14</v>
      </c>
      <c r="B16">
        <f t="shared" si="1"/>
        <v>1.9000000000000006</v>
      </c>
      <c r="C16">
        <v>-840.03080628068994</v>
      </c>
      <c r="D16">
        <v>-839.97064356917201</v>
      </c>
      <c r="E16">
        <v>-840.00562304469395</v>
      </c>
    </row>
    <row r="17" spans="1:5" x14ac:dyDescent="0.2">
      <c r="A17">
        <f t="shared" si="0"/>
        <v>15</v>
      </c>
      <c r="B17">
        <f t="shared" si="1"/>
        <v>2.0000000000000004</v>
      </c>
      <c r="C17">
        <v>-840.02109189530302</v>
      </c>
      <c r="D17">
        <v>-839.95537289526305</v>
      </c>
      <c r="E17">
        <v>-839.99394663795204</v>
      </c>
    </row>
    <row r="18" spans="1:5" x14ac:dyDescent="0.2">
      <c r="A18">
        <f t="shared" si="0"/>
        <v>16</v>
      </c>
      <c r="B18">
        <f t="shared" si="1"/>
        <v>2.1000000000000005</v>
      </c>
      <c r="C18">
        <v>-840.00959426578095</v>
      </c>
      <c r="D18">
        <v>-839.93768237814299</v>
      </c>
      <c r="E18">
        <v>-839.98058428051797</v>
      </c>
    </row>
    <row r="19" spans="1:5" x14ac:dyDescent="0.2">
      <c r="A19">
        <f t="shared" si="0"/>
        <v>17</v>
      </c>
      <c r="B19">
        <f t="shared" si="1"/>
        <v>2.2000000000000006</v>
      </c>
      <c r="C19">
        <v>-839.98829619742696</v>
      </c>
      <c r="D19">
        <v>-839.92363630963496</v>
      </c>
      <c r="E19">
        <v>-839.98377580864303</v>
      </c>
    </row>
    <row r="20" spans="1:5" x14ac:dyDescent="0.2">
      <c r="A20">
        <f t="shared" si="0"/>
        <v>18</v>
      </c>
      <c r="B20">
        <f t="shared" si="1"/>
        <v>2.3000000000000007</v>
      </c>
      <c r="C20">
        <v>-839.98476492769805</v>
      </c>
      <c r="D20">
        <v>-839.89862188151301</v>
      </c>
      <c r="E20">
        <v>-839.96180424704596</v>
      </c>
    </row>
    <row r="21" spans="1:5" x14ac:dyDescent="0.2">
      <c r="A21">
        <f t="shared" si="0"/>
        <v>19</v>
      </c>
      <c r="B21">
        <f t="shared" si="1"/>
        <v>2.4000000000000008</v>
      </c>
      <c r="C21">
        <v>-839.94231753399902</v>
      </c>
      <c r="D21">
        <v>-839.79848537480598</v>
      </c>
      <c r="E21">
        <v>-839.93596668049599</v>
      </c>
    </row>
    <row r="22" spans="1:5" x14ac:dyDescent="0.2">
      <c r="A22">
        <f t="shared" si="0"/>
        <v>20</v>
      </c>
      <c r="B22">
        <f t="shared" si="1"/>
        <v>2.5000000000000009</v>
      </c>
      <c r="C22">
        <v>-839.96464838715497</v>
      </c>
      <c r="D22">
        <v>-839.86298823467803</v>
      </c>
      <c r="E22">
        <v>-839.92147077040102</v>
      </c>
    </row>
    <row r="23" spans="1:5" x14ac:dyDescent="0.2">
      <c r="A23">
        <f t="shared" si="0"/>
        <v>21</v>
      </c>
      <c r="B23">
        <f t="shared" si="1"/>
        <v>2.600000000000001</v>
      </c>
      <c r="C23">
        <v>-839.934414256943</v>
      </c>
      <c r="D23">
        <v>-839.79878602637098</v>
      </c>
      <c r="E23">
        <v>-839.91685911362504</v>
      </c>
    </row>
    <row r="24" spans="1:5" x14ac:dyDescent="0.2">
      <c r="A24">
        <f t="shared" si="0"/>
        <v>22</v>
      </c>
      <c r="B24">
        <f t="shared" si="1"/>
        <v>2.7000000000000011</v>
      </c>
      <c r="C24">
        <v>-839.927164868722</v>
      </c>
      <c r="D24">
        <v>-839.77062328265401</v>
      </c>
      <c r="E24">
        <v>-839.91195950089298</v>
      </c>
    </row>
    <row r="25" spans="1:5" x14ac:dyDescent="0.2">
      <c r="A25">
        <f t="shared" si="0"/>
        <v>23</v>
      </c>
      <c r="B25">
        <f t="shared" si="1"/>
        <v>2.8000000000000012</v>
      </c>
      <c r="C25">
        <v>-839.92658605488703</v>
      </c>
      <c r="D25">
        <v>-839.74019620549905</v>
      </c>
      <c r="E25">
        <v>-839.912170436873</v>
      </c>
    </row>
    <row r="26" spans="1:5" x14ac:dyDescent="0.2">
      <c r="A26">
        <f t="shared" si="0"/>
        <v>24</v>
      </c>
      <c r="B26">
        <f t="shared" si="1"/>
        <v>2.9000000000000012</v>
      </c>
      <c r="C26">
        <v>-839.92280142515301</v>
      </c>
      <c r="D26">
        <v>-839.72977809815995</v>
      </c>
      <c r="E26">
        <v>-839.90408891746097</v>
      </c>
    </row>
    <row r="27" spans="1:5" x14ac:dyDescent="0.2">
      <c r="A27">
        <f t="shared" si="0"/>
        <v>25</v>
      </c>
      <c r="B27">
        <f t="shared" si="1"/>
        <v>3.0000000000000013</v>
      </c>
      <c r="C27">
        <v>-839.92311161307305</v>
      </c>
      <c r="D27">
        <v>-839.71762558721696</v>
      </c>
      <c r="E27">
        <v>-839.90956857394599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D458-7653-4B49-A6E4-4D0717F0DA25}">
  <dimension ref="A1:AQ27"/>
  <sheetViews>
    <sheetView topLeftCell="AK1" workbookViewId="0">
      <selection activeCell="AM10" sqref="AM10"/>
    </sheetView>
  </sheetViews>
  <sheetFormatPr baseColWidth="10" defaultRowHeight="16" x14ac:dyDescent="0.2"/>
  <sheetData>
    <row r="1" spans="1:43" x14ac:dyDescent="0.2">
      <c r="B1" t="s">
        <v>8</v>
      </c>
      <c r="AD1" t="s">
        <v>18</v>
      </c>
    </row>
    <row r="2" spans="1:43" x14ac:dyDescent="0.2">
      <c r="B2" t="s">
        <v>1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M2" t="str">
        <f>B2</f>
        <v>Bond Length (Ang)</v>
      </c>
      <c r="N2" t="str">
        <f>C2</f>
        <v>Exact 9</v>
      </c>
      <c r="O2" t="str">
        <f t="shared" ref="O2:V2" si="0">D2</f>
        <v>Exact 10</v>
      </c>
      <c r="P2" t="str">
        <f t="shared" si="0"/>
        <v>Exact 11</v>
      </c>
      <c r="Q2" t="str">
        <f t="shared" si="0"/>
        <v>UCCS 9</v>
      </c>
      <c r="R2" t="str">
        <f t="shared" si="0"/>
        <v>UCCS 10</v>
      </c>
      <c r="S2" t="str">
        <f t="shared" si="0"/>
        <v>UCCS 11</v>
      </c>
      <c r="T2" t="str">
        <f t="shared" si="0"/>
        <v>UCCSD 9</v>
      </c>
      <c r="U2" t="str">
        <f t="shared" si="0"/>
        <v>UCCSD 10</v>
      </c>
      <c r="V2" t="str">
        <f t="shared" si="0"/>
        <v>UCCSD 11</v>
      </c>
      <c r="AC2" t="str">
        <f>M2</f>
        <v>Bond Length (Ang)</v>
      </c>
      <c r="AD2" t="str">
        <f t="shared" ref="AD2:AL2" si="1">N2</f>
        <v>Exact 9</v>
      </c>
      <c r="AE2" t="str">
        <f t="shared" si="1"/>
        <v>Exact 10</v>
      </c>
      <c r="AF2" t="str">
        <f t="shared" si="1"/>
        <v>Exact 11</v>
      </c>
      <c r="AG2" t="str">
        <f t="shared" si="1"/>
        <v>UCCS 9</v>
      </c>
      <c r="AH2" t="str">
        <f t="shared" si="1"/>
        <v>UCCS 10</v>
      </c>
      <c r="AI2" t="str">
        <f t="shared" si="1"/>
        <v>UCCS 11</v>
      </c>
      <c r="AJ2" t="str">
        <f t="shared" si="1"/>
        <v>UCCSD 9</v>
      </c>
      <c r="AK2" t="str">
        <f t="shared" si="1"/>
        <v>UCCSD 10</v>
      </c>
      <c r="AL2" t="str">
        <f t="shared" si="1"/>
        <v>UCCSD 11</v>
      </c>
      <c r="AN2" t="str">
        <f>AC2</f>
        <v>Bond Length (Ang)</v>
      </c>
      <c r="AO2" t="s">
        <v>2</v>
      </c>
      <c r="AP2" t="s">
        <v>3</v>
      </c>
      <c r="AQ2" t="s">
        <v>4</v>
      </c>
    </row>
    <row r="3" spans="1:43" x14ac:dyDescent="0.2">
      <c r="A3">
        <v>1</v>
      </c>
      <c r="B3">
        <v>0.6</v>
      </c>
      <c r="C3">
        <f>'TiH 9'!C3</f>
        <v>-837.90307301548603</v>
      </c>
      <c r="D3">
        <f>'TiH 10'!C3</f>
        <v>-837.88782269185901</v>
      </c>
      <c r="E3">
        <f>'TiH 11'!C3</f>
        <v>-837.87063861217098</v>
      </c>
      <c r="F3">
        <f>'TiH 9'!D3</f>
        <v>-837.87223352813896</v>
      </c>
      <c r="G3">
        <f>'TiH 10'!D3</f>
        <v>-837.87102273575999</v>
      </c>
      <c r="H3">
        <f>'TiH 11'!D3</f>
        <v>-837.84715252773196</v>
      </c>
      <c r="I3">
        <f>'TiH 9'!E3</f>
        <v>-837.90286630336504</v>
      </c>
      <c r="J3">
        <f>'TiH 10'!E3</f>
        <v>-837.88750374130097</v>
      </c>
      <c r="K3">
        <f>'TiH 11'!E3</f>
        <v>-837.86696797926004</v>
      </c>
      <c r="M3">
        <f>B3</f>
        <v>0.6</v>
      </c>
      <c r="N3">
        <f>IF(C3&lt;&gt;0,C3,NA())</f>
        <v>-837.90307301548603</v>
      </c>
      <c r="O3">
        <f t="shared" ref="O3:V18" si="2">IF(D3&lt;&gt;0,D3,NA())</f>
        <v>-837.88782269185901</v>
      </c>
      <c r="P3">
        <f t="shared" si="2"/>
        <v>-837.87063861217098</v>
      </c>
      <c r="Q3">
        <f t="shared" si="2"/>
        <v>-837.87223352813896</v>
      </c>
      <c r="R3">
        <f t="shared" si="2"/>
        <v>-837.87102273575999</v>
      </c>
      <c r="S3">
        <f t="shared" si="2"/>
        <v>-837.84715252773196</v>
      </c>
      <c r="T3">
        <f t="shared" si="2"/>
        <v>-837.90286630336504</v>
      </c>
      <c r="U3">
        <f t="shared" si="2"/>
        <v>-837.88750374130097</v>
      </c>
      <c r="V3">
        <f t="shared" si="2"/>
        <v>-837.86696797926004</v>
      </c>
      <c r="AC3">
        <f t="shared" ref="AC3:AC27" si="3">M3</f>
        <v>0.6</v>
      </c>
      <c r="AD3">
        <f>IF(C3 =MIN(C3:E3),C3,"")</f>
        <v>-837.90307301548603</v>
      </c>
      <c r="AE3" t="str">
        <f>IF(D3 =MIN(C3:E3),D3,"")</f>
        <v/>
      </c>
      <c r="AF3" t="str">
        <f>IF(E3 =MIN(C3:E3),E3,"")</f>
        <v/>
      </c>
      <c r="AG3">
        <f>IF(F3 =MIN(F3:H3),F3,"")</f>
        <v>-837.87223352813896</v>
      </c>
      <c r="AH3" t="str">
        <f>IF(G3 =MIN(F3:H3),G3,"")</f>
        <v/>
      </c>
      <c r="AI3" t="str">
        <f>IF(H3 =MIN(F3:H3),H3,"")</f>
        <v/>
      </c>
      <c r="AJ3">
        <f>IF(I3 =MIN(I3:K3),I3,"")</f>
        <v>-837.90286630336504</v>
      </c>
      <c r="AK3" t="str">
        <f>IF(J3 =MIN(I3:K3),J3,"")</f>
        <v/>
      </c>
      <c r="AL3" t="str">
        <f>IF(K3 =MIN(I3:K3),K3,"")</f>
        <v/>
      </c>
      <c r="AN3">
        <f t="shared" ref="AN3:AN27" si="4">AC3</f>
        <v>0.6</v>
      </c>
      <c r="AO3">
        <f>MIN(C3:E3)</f>
        <v>-837.90307301548603</v>
      </c>
      <c r="AP3">
        <f>MIN(F3:H3)</f>
        <v>-837.87223352813896</v>
      </c>
      <c r="AQ3">
        <f>MIN(I3:K3)</f>
        <v>-837.90286630336504</v>
      </c>
    </row>
    <row r="4" spans="1:43" x14ac:dyDescent="0.2">
      <c r="A4">
        <f t="shared" ref="A4:A27" si="5">A3+1</f>
        <v>2</v>
      </c>
      <c r="B4">
        <f t="shared" ref="B4:B27" si="6">B3+0.1</f>
        <v>0.7</v>
      </c>
      <c r="C4">
        <f>'TiH 9'!C4</f>
        <v>-838.69401484121499</v>
      </c>
      <c r="D4">
        <f>'TiH 10'!C4</f>
        <v>-838.68011186970898</v>
      </c>
      <c r="E4">
        <f>'TiH 11'!C4</f>
        <v>-838.66522706742899</v>
      </c>
      <c r="F4">
        <f>'TiH 9'!D4</f>
        <v>-838.664038296748</v>
      </c>
      <c r="G4">
        <f>'TiH 10'!D4</f>
        <v>-838.66295998309295</v>
      </c>
      <c r="H4">
        <f>'TiH 11'!D4</f>
        <v>-838.64379021569403</v>
      </c>
      <c r="I4">
        <f>'TiH 9'!E4</f>
        <v>-838.69381024974905</v>
      </c>
      <c r="J4">
        <f>'TiH 10'!E4</f>
        <v>-838.679864792481</v>
      </c>
      <c r="K4">
        <f>'TiH 11'!E4</f>
        <v>-838.66476906199898</v>
      </c>
      <c r="M4">
        <f t="shared" ref="M4:M27" si="7">B4</f>
        <v>0.7</v>
      </c>
      <c r="N4">
        <f t="shared" ref="N4:V27" si="8">IF(C4&lt;&gt;0,C4,NA())</f>
        <v>-838.69401484121499</v>
      </c>
      <c r="O4">
        <f t="shared" si="2"/>
        <v>-838.68011186970898</v>
      </c>
      <c r="P4">
        <f t="shared" si="2"/>
        <v>-838.66522706742899</v>
      </c>
      <c r="Q4">
        <f t="shared" si="2"/>
        <v>-838.664038296748</v>
      </c>
      <c r="R4">
        <f t="shared" si="2"/>
        <v>-838.66295998309295</v>
      </c>
      <c r="S4">
        <f t="shared" si="2"/>
        <v>-838.64379021569403</v>
      </c>
      <c r="T4">
        <f t="shared" si="2"/>
        <v>-838.69381024974905</v>
      </c>
      <c r="U4">
        <f t="shared" si="2"/>
        <v>-838.679864792481</v>
      </c>
      <c r="V4">
        <f t="shared" si="2"/>
        <v>-838.66476906199898</v>
      </c>
      <c r="AC4">
        <f t="shared" si="3"/>
        <v>0.7</v>
      </c>
      <c r="AD4">
        <f t="shared" ref="AD4:AD27" si="9">IF(C4 =MIN(C4:E4),C4,"")</f>
        <v>-838.69401484121499</v>
      </c>
      <c r="AE4" t="str">
        <f t="shared" ref="AE4:AE27" si="10">IF(D4 =MIN(C4:E4),D4,"")</f>
        <v/>
      </c>
      <c r="AF4" t="str">
        <f t="shared" ref="AF4:AF27" si="11">IF(E4 =MIN(C4:E4),E4,"")</f>
        <v/>
      </c>
      <c r="AG4">
        <f t="shared" ref="AG4:AG27" si="12">IF(F4 =MIN(F4:H4),F4,"")</f>
        <v>-838.664038296748</v>
      </c>
      <c r="AH4" t="str">
        <f t="shared" ref="AH4:AH27" si="13">IF(G4 =MIN(F4:H4),G4,"")</f>
        <v/>
      </c>
      <c r="AI4" t="str">
        <f t="shared" ref="AI4:AI27" si="14">IF(H4 =MIN(F4:H4),H4,"")</f>
        <v/>
      </c>
      <c r="AJ4">
        <f t="shared" ref="AJ4:AJ27" si="15">IF(I4 =MIN(I4:K4),I4,"")</f>
        <v>-838.69381024974905</v>
      </c>
      <c r="AK4" t="str">
        <f t="shared" ref="AK4:AK27" si="16">IF(J4 =MIN(I4:K4),J4,"")</f>
        <v/>
      </c>
      <c r="AL4" t="str">
        <f t="shared" ref="AL4:AL27" si="17">IF(K4 =MIN(I4:K4),K4,"")</f>
        <v/>
      </c>
      <c r="AN4">
        <f t="shared" si="4"/>
        <v>0.7</v>
      </c>
      <c r="AO4">
        <f t="shared" ref="AO4:AO27" si="18">MIN(C4:E4)</f>
        <v>-838.69401484121499</v>
      </c>
      <c r="AP4">
        <f t="shared" ref="AP4:AP27" si="19">MIN(F4:H4)</f>
        <v>-838.664038296748</v>
      </c>
      <c r="AQ4">
        <f t="shared" ref="AQ4:AQ27" si="20">MIN(I4:K4)</f>
        <v>-838.69381024974905</v>
      </c>
    </row>
    <row r="5" spans="1:43" x14ac:dyDescent="0.2">
      <c r="A5">
        <f t="shared" si="5"/>
        <v>3</v>
      </c>
      <c r="B5">
        <f t="shared" si="6"/>
        <v>0.79999999999999993</v>
      </c>
      <c r="C5">
        <f>'TiH 9'!C5</f>
        <v>-839.17759005976598</v>
      </c>
      <c r="D5">
        <f>'TiH 10'!C5</f>
        <v>-839.15765453562005</v>
      </c>
      <c r="E5">
        <f>'TiH 11'!C5</f>
        <v>-839.15230844644896</v>
      </c>
      <c r="F5">
        <f>'TiH 9'!D5</f>
        <v>-839.14781371448703</v>
      </c>
      <c r="G5">
        <f>'TiH 10'!D5</f>
        <v>-839.13965746405199</v>
      </c>
      <c r="H5">
        <f>'TiH 11'!D5</f>
        <v>-839.12973752660901</v>
      </c>
      <c r="I5">
        <f>'TiH 9'!E5</f>
        <v>-839.177358789594</v>
      </c>
      <c r="J5">
        <f>'TiH 10'!E5</f>
        <v>-839.15744870507501</v>
      </c>
      <c r="K5">
        <f>'TiH 11'!E5</f>
        <v>-839.151904720414</v>
      </c>
      <c r="M5">
        <f t="shared" si="7"/>
        <v>0.79999999999999993</v>
      </c>
      <c r="N5">
        <f t="shared" si="8"/>
        <v>-839.17759005976598</v>
      </c>
      <c r="O5">
        <f t="shared" si="2"/>
        <v>-839.15765453562005</v>
      </c>
      <c r="P5">
        <f t="shared" si="2"/>
        <v>-839.15230844644896</v>
      </c>
      <c r="Q5">
        <f t="shared" si="2"/>
        <v>-839.14781371448703</v>
      </c>
      <c r="R5">
        <f t="shared" si="2"/>
        <v>-839.13965746405199</v>
      </c>
      <c r="S5">
        <f t="shared" si="2"/>
        <v>-839.12973752660901</v>
      </c>
      <c r="T5">
        <f t="shared" si="2"/>
        <v>-839.177358789594</v>
      </c>
      <c r="U5">
        <f t="shared" si="2"/>
        <v>-839.15744870507501</v>
      </c>
      <c r="V5">
        <f t="shared" si="2"/>
        <v>-839.151904720414</v>
      </c>
      <c r="AC5">
        <f t="shared" si="3"/>
        <v>0.79999999999999993</v>
      </c>
      <c r="AD5">
        <f t="shared" si="9"/>
        <v>-839.17759005976598</v>
      </c>
      <c r="AE5" t="str">
        <f t="shared" si="10"/>
        <v/>
      </c>
      <c r="AF5" t="str">
        <f t="shared" si="11"/>
        <v/>
      </c>
      <c r="AG5">
        <f t="shared" si="12"/>
        <v>-839.14781371448703</v>
      </c>
      <c r="AH5" t="str">
        <f t="shared" si="13"/>
        <v/>
      </c>
      <c r="AI5" t="str">
        <f t="shared" si="14"/>
        <v/>
      </c>
      <c r="AJ5">
        <f t="shared" si="15"/>
        <v>-839.177358789594</v>
      </c>
      <c r="AK5" t="str">
        <f t="shared" si="16"/>
        <v/>
      </c>
      <c r="AL5" t="str">
        <f t="shared" si="17"/>
        <v/>
      </c>
      <c r="AN5">
        <f t="shared" si="4"/>
        <v>0.79999999999999993</v>
      </c>
      <c r="AO5">
        <f t="shared" si="18"/>
        <v>-839.17759005976598</v>
      </c>
      <c r="AP5">
        <f t="shared" si="19"/>
        <v>-839.14781371448703</v>
      </c>
      <c r="AQ5">
        <f t="shared" si="20"/>
        <v>-839.177358789594</v>
      </c>
    </row>
    <row r="6" spans="1:43" x14ac:dyDescent="0.2">
      <c r="A6">
        <f t="shared" si="5"/>
        <v>4</v>
      </c>
      <c r="B6">
        <f t="shared" si="6"/>
        <v>0.89999999999999991</v>
      </c>
      <c r="C6">
        <f>'TiH 9'!C6</f>
        <v>-839.48549331978904</v>
      </c>
      <c r="D6">
        <f>'TiH 10'!C6</f>
        <v>-839.45081947547499</v>
      </c>
      <c r="E6">
        <f>'TiH 11'!C6</f>
        <v>-839.46396259947301</v>
      </c>
      <c r="F6">
        <f>'TiH 9'!D6</f>
        <v>-839.45481186492304</v>
      </c>
      <c r="G6">
        <f>'TiH 10'!D6</f>
        <v>-839.431820557695</v>
      </c>
      <c r="H6">
        <f>'TiH 11'!D6</f>
        <v>-839.44079777405102</v>
      </c>
      <c r="I6">
        <f>'TiH 9'!E6</f>
        <v>-839.48535740975205</v>
      </c>
      <c r="J6">
        <f>'TiH 10'!E6</f>
        <v>-839.45067226655601</v>
      </c>
      <c r="K6">
        <f>'TiH 11'!E6</f>
        <v>-839.46358187429098</v>
      </c>
      <c r="M6">
        <f t="shared" si="7"/>
        <v>0.89999999999999991</v>
      </c>
      <c r="N6">
        <f t="shared" si="8"/>
        <v>-839.48549331978904</v>
      </c>
      <c r="O6">
        <f t="shared" si="2"/>
        <v>-839.45081947547499</v>
      </c>
      <c r="P6">
        <f t="shared" si="2"/>
        <v>-839.46396259947301</v>
      </c>
      <c r="Q6">
        <f t="shared" si="2"/>
        <v>-839.45481186492304</v>
      </c>
      <c r="R6">
        <f t="shared" si="2"/>
        <v>-839.431820557695</v>
      </c>
      <c r="S6">
        <f t="shared" si="2"/>
        <v>-839.44079777405102</v>
      </c>
      <c r="T6">
        <f t="shared" si="2"/>
        <v>-839.48535740975205</v>
      </c>
      <c r="U6">
        <f t="shared" si="2"/>
        <v>-839.45067226655601</v>
      </c>
      <c r="V6">
        <f t="shared" si="2"/>
        <v>-839.46358187429098</v>
      </c>
      <c r="AC6">
        <f t="shared" si="3"/>
        <v>0.89999999999999991</v>
      </c>
      <c r="AD6">
        <f t="shared" si="9"/>
        <v>-839.48549331978904</v>
      </c>
      <c r="AE6" t="str">
        <f t="shared" si="10"/>
        <v/>
      </c>
      <c r="AF6" t="str">
        <f t="shared" si="11"/>
        <v/>
      </c>
      <c r="AG6">
        <f t="shared" si="12"/>
        <v>-839.45481186492304</v>
      </c>
      <c r="AH6" t="str">
        <f t="shared" si="13"/>
        <v/>
      </c>
      <c r="AI6" t="str">
        <f t="shared" si="14"/>
        <v/>
      </c>
      <c r="AJ6">
        <f t="shared" si="15"/>
        <v>-839.48535740975205</v>
      </c>
      <c r="AK6" t="str">
        <f t="shared" si="16"/>
        <v/>
      </c>
      <c r="AL6" t="str">
        <f t="shared" si="17"/>
        <v/>
      </c>
      <c r="AN6">
        <f t="shared" si="4"/>
        <v>0.89999999999999991</v>
      </c>
      <c r="AO6">
        <f t="shared" si="18"/>
        <v>-839.48549331978904</v>
      </c>
      <c r="AP6">
        <f t="shared" si="19"/>
        <v>-839.45481186492304</v>
      </c>
      <c r="AQ6">
        <f t="shared" si="20"/>
        <v>-839.48535740975205</v>
      </c>
    </row>
    <row r="7" spans="1:43" x14ac:dyDescent="0.2">
      <c r="A7">
        <f t="shared" si="5"/>
        <v>5</v>
      </c>
      <c r="B7">
        <f t="shared" si="6"/>
        <v>0.99999999999999989</v>
      </c>
      <c r="C7">
        <f>'TiH 9'!C7</f>
        <v>-839.68971064277798</v>
      </c>
      <c r="D7">
        <f>'TiH 10'!C7</f>
        <v>-839.64940506156995</v>
      </c>
      <c r="E7">
        <f>'TiH 11'!C7</f>
        <v>-839.667958722305</v>
      </c>
      <c r="F7">
        <f>'TiH 9'!D7</f>
        <v>-839.658738150864</v>
      </c>
      <c r="G7">
        <f>'TiH 10'!D7</f>
        <v>-839.62714730847199</v>
      </c>
      <c r="H7">
        <f>'TiH 11'!D7</f>
        <v>-839.64487730172698</v>
      </c>
      <c r="I7">
        <f>'TiH 9'!E7</f>
        <v>-839.68957543597196</v>
      </c>
      <c r="J7">
        <f>'TiH 10'!E7</f>
        <v>-839.64929268314802</v>
      </c>
      <c r="K7">
        <f>'TiH 11'!E7</f>
        <v>-839.66756764671197</v>
      </c>
      <c r="M7">
        <f t="shared" si="7"/>
        <v>0.99999999999999989</v>
      </c>
      <c r="N7">
        <f t="shared" si="8"/>
        <v>-839.68971064277798</v>
      </c>
      <c r="O7">
        <f t="shared" si="2"/>
        <v>-839.64940506156995</v>
      </c>
      <c r="P7">
        <f t="shared" si="2"/>
        <v>-839.667958722305</v>
      </c>
      <c r="Q7">
        <f t="shared" si="2"/>
        <v>-839.658738150864</v>
      </c>
      <c r="R7">
        <f t="shared" si="2"/>
        <v>-839.62714730847199</v>
      </c>
      <c r="S7">
        <f t="shared" si="2"/>
        <v>-839.64487730172698</v>
      </c>
      <c r="T7">
        <f t="shared" si="2"/>
        <v>-839.68957543597196</v>
      </c>
      <c r="U7">
        <f t="shared" si="2"/>
        <v>-839.64929268314802</v>
      </c>
      <c r="V7">
        <f t="shared" si="2"/>
        <v>-839.66756764671197</v>
      </c>
      <c r="AC7">
        <f t="shared" si="3"/>
        <v>0.99999999999999989</v>
      </c>
      <c r="AD7">
        <f t="shared" si="9"/>
        <v>-839.68971064277798</v>
      </c>
      <c r="AE7" t="str">
        <f t="shared" si="10"/>
        <v/>
      </c>
      <c r="AF7" t="str">
        <f t="shared" si="11"/>
        <v/>
      </c>
      <c r="AG7">
        <f t="shared" si="12"/>
        <v>-839.658738150864</v>
      </c>
      <c r="AH7" t="str">
        <f t="shared" si="13"/>
        <v/>
      </c>
      <c r="AI7" t="str">
        <f t="shared" si="14"/>
        <v/>
      </c>
      <c r="AJ7">
        <f t="shared" si="15"/>
        <v>-839.68957543597196</v>
      </c>
      <c r="AK7" t="str">
        <f t="shared" si="16"/>
        <v/>
      </c>
      <c r="AL7" t="str">
        <f t="shared" si="17"/>
        <v/>
      </c>
      <c r="AN7">
        <f t="shared" si="4"/>
        <v>0.99999999999999989</v>
      </c>
      <c r="AO7">
        <f t="shared" si="18"/>
        <v>-839.68971064277798</v>
      </c>
      <c r="AP7">
        <f t="shared" si="19"/>
        <v>-839.658738150864</v>
      </c>
      <c r="AQ7">
        <f t="shared" si="20"/>
        <v>-839.68957543597196</v>
      </c>
    </row>
    <row r="8" spans="1:43" x14ac:dyDescent="0.2">
      <c r="A8">
        <f t="shared" si="5"/>
        <v>6</v>
      </c>
      <c r="B8">
        <f t="shared" si="6"/>
        <v>1.0999999999999999</v>
      </c>
      <c r="C8">
        <f>'TiH 9'!C8</f>
        <v>-839.82714172732005</v>
      </c>
      <c r="D8">
        <f>'TiH 10'!C8</f>
        <v>-839.79038440861098</v>
      </c>
      <c r="E8">
        <f>'TiH 11'!C8</f>
        <v>-839.80255518119498</v>
      </c>
      <c r="F8">
        <f>'TiH 9'!D8</f>
        <v>-839.79626688495398</v>
      </c>
      <c r="G8">
        <f>'TiH 10'!D8</f>
        <v>-839.76410255541498</v>
      </c>
      <c r="H8">
        <f>'TiH 11'!D8</f>
        <v>-839.77986325175596</v>
      </c>
      <c r="I8">
        <f>'TiH 9'!E8</f>
        <v>-839.82700590679997</v>
      </c>
      <c r="J8">
        <f>'TiH 10'!E8</f>
        <v>-839.79028422057195</v>
      </c>
      <c r="K8">
        <f>'TiH 11'!E8</f>
        <v>-839.80212845446999</v>
      </c>
      <c r="M8">
        <f t="shared" si="7"/>
        <v>1.0999999999999999</v>
      </c>
      <c r="N8">
        <f t="shared" si="8"/>
        <v>-839.82714172732005</v>
      </c>
      <c r="O8">
        <f t="shared" si="2"/>
        <v>-839.79038440861098</v>
      </c>
      <c r="P8">
        <f t="shared" si="2"/>
        <v>-839.80255518119498</v>
      </c>
      <c r="Q8">
        <f t="shared" si="2"/>
        <v>-839.79626688495398</v>
      </c>
      <c r="R8">
        <f t="shared" si="2"/>
        <v>-839.76410255541498</v>
      </c>
      <c r="S8">
        <f t="shared" si="2"/>
        <v>-839.77986325175596</v>
      </c>
      <c r="T8">
        <f t="shared" si="2"/>
        <v>-839.82700590679997</v>
      </c>
      <c r="U8">
        <f t="shared" si="2"/>
        <v>-839.79028422057195</v>
      </c>
      <c r="V8">
        <f t="shared" si="2"/>
        <v>-839.80212845446999</v>
      </c>
      <c r="AC8">
        <f t="shared" si="3"/>
        <v>1.0999999999999999</v>
      </c>
      <c r="AD8">
        <f t="shared" si="9"/>
        <v>-839.82714172732005</v>
      </c>
      <c r="AE8" t="str">
        <f t="shared" si="10"/>
        <v/>
      </c>
      <c r="AF8" t="str">
        <f t="shared" si="11"/>
        <v/>
      </c>
      <c r="AG8">
        <f t="shared" si="12"/>
        <v>-839.79626688495398</v>
      </c>
      <c r="AH8" t="str">
        <f t="shared" si="13"/>
        <v/>
      </c>
      <c r="AI8" t="str">
        <f t="shared" si="14"/>
        <v/>
      </c>
      <c r="AJ8">
        <f t="shared" si="15"/>
        <v>-839.82700590679997</v>
      </c>
      <c r="AK8" t="str">
        <f t="shared" si="16"/>
        <v/>
      </c>
      <c r="AL8" t="str">
        <f t="shared" si="17"/>
        <v/>
      </c>
      <c r="AN8">
        <f t="shared" si="4"/>
        <v>1.0999999999999999</v>
      </c>
      <c r="AO8">
        <f t="shared" si="18"/>
        <v>-839.82714172732005</v>
      </c>
      <c r="AP8">
        <f t="shared" si="19"/>
        <v>-839.79626688495398</v>
      </c>
      <c r="AQ8">
        <f t="shared" si="20"/>
        <v>-839.82700590679997</v>
      </c>
    </row>
    <row r="9" spans="1:43" x14ac:dyDescent="0.2">
      <c r="A9">
        <f t="shared" si="5"/>
        <v>7</v>
      </c>
      <c r="B9">
        <f t="shared" si="6"/>
        <v>1.2</v>
      </c>
      <c r="C9">
        <f>'TiH 9'!C9</f>
        <v>-839.92071272680801</v>
      </c>
      <c r="D9">
        <f>'TiH 10'!C9</f>
        <v>-839.92469070653306</v>
      </c>
      <c r="E9">
        <f>'TiH 11'!C9</f>
        <v>-839.89144455872201</v>
      </c>
      <c r="F9">
        <f>'TiH 9'!D9</f>
        <v>-839.88951532242504</v>
      </c>
      <c r="G9">
        <f>'TiH 10'!D9</f>
        <v>-839.89752662025603</v>
      </c>
      <c r="H9">
        <f>'TiH 11'!D9</f>
        <v>-839.86897848902197</v>
      </c>
      <c r="I9">
        <f>'TiH 9'!E9</f>
        <v>-839.92057328043495</v>
      </c>
      <c r="J9">
        <f>'TiH 10'!E9</f>
        <v>-839.92436108178197</v>
      </c>
      <c r="K9">
        <f>'TiH 11'!E9</f>
        <v>-839.89095701265796</v>
      </c>
      <c r="M9">
        <f t="shared" si="7"/>
        <v>1.2</v>
      </c>
      <c r="N9">
        <f t="shared" si="8"/>
        <v>-839.92071272680801</v>
      </c>
      <c r="O9">
        <f t="shared" si="2"/>
        <v>-839.92469070653306</v>
      </c>
      <c r="P9">
        <f t="shared" si="2"/>
        <v>-839.89144455872201</v>
      </c>
      <c r="Q9">
        <f t="shared" si="2"/>
        <v>-839.88951532242504</v>
      </c>
      <c r="R9">
        <f t="shared" si="2"/>
        <v>-839.89752662025603</v>
      </c>
      <c r="S9">
        <f t="shared" si="2"/>
        <v>-839.86897848902197</v>
      </c>
      <c r="T9">
        <f t="shared" si="2"/>
        <v>-839.92057328043495</v>
      </c>
      <c r="U9">
        <f t="shared" si="2"/>
        <v>-839.92436108178197</v>
      </c>
      <c r="V9">
        <f t="shared" si="2"/>
        <v>-839.89095701265796</v>
      </c>
      <c r="AC9">
        <f t="shared" si="3"/>
        <v>1.2</v>
      </c>
      <c r="AD9" t="str">
        <f t="shared" si="9"/>
        <v/>
      </c>
      <c r="AE9">
        <f t="shared" si="10"/>
        <v>-839.92469070653306</v>
      </c>
      <c r="AF9" t="str">
        <f t="shared" si="11"/>
        <v/>
      </c>
      <c r="AG9" t="str">
        <f t="shared" si="12"/>
        <v/>
      </c>
      <c r="AH9">
        <f t="shared" si="13"/>
        <v>-839.89752662025603</v>
      </c>
      <c r="AI9" t="str">
        <f t="shared" si="14"/>
        <v/>
      </c>
      <c r="AJ9" t="str">
        <f t="shared" si="15"/>
        <v/>
      </c>
      <c r="AK9">
        <f t="shared" si="16"/>
        <v>-839.92436108178197</v>
      </c>
      <c r="AL9" t="str">
        <f t="shared" si="17"/>
        <v/>
      </c>
      <c r="AN9">
        <f t="shared" si="4"/>
        <v>1.2</v>
      </c>
      <c r="AO9">
        <f t="shared" si="18"/>
        <v>-839.92469070653306</v>
      </c>
      <c r="AP9">
        <f t="shared" si="19"/>
        <v>-839.89752662025603</v>
      </c>
      <c r="AQ9">
        <f t="shared" si="20"/>
        <v>-839.92436108178197</v>
      </c>
    </row>
    <row r="10" spans="1:43" x14ac:dyDescent="0.2">
      <c r="A10">
        <f t="shared" si="5"/>
        <v>8</v>
      </c>
      <c r="B10">
        <f t="shared" si="6"/>
        <v>1.3</v>
      </c>
      <c r="C10">
        <f>'TiH 9'!C10</f>
        <v>-839.97648506977896</v>
      </c>
      <c r="D10">
        <f>'TiH 10'!C10</f>
        <v>-839.98744968467702</v>
      </c>
      <c r="E10">
        <f>'TiH 11'!C10</f>
        <v>-839.95644029966604</v>
      </c>
      <c r="F10">
        <f>'TiH 9'!D10</f>
        <v>-839.94344539877</v>
      </c>
      <c r="G10">
        <f>'TiH 10'!D10</f>
        <v>-839.95820279569</v>
      </c>
      <c r="H10">
        <f>'TiH 11'!D10</f>
        <v>-839.92677027490402</v>
      </c>
      <c r="I10">
        <f>'TiH 9'!E10</f>
        <v>-839.97635878618905</v>
      </c>
      <c r="J10">
        <f>'TiH 10'!E10</f>
        <v>-839.98708283181998</v>
      </c>
      <c r="K10">
        <f>'TiH 11'!E10</f>
        <v>-839.94887488476604</v>
      </c>
      <c r="M10">
        <f t="shared" si="7"/>
        <v>1.3</v>
      </c>
      <c r="N10">
        <f t="shared" si="8"/>
        <v>-839.97648506977896</v>
      </c>
      <c r="O10">
        <f t="shared" si="2"/>
        <v>-839.98744968467702</v>
      </c>
      <c r="P10">
        <f t="shared" si="2"/>
        <v>-839.95644029966604</v>
      </c>
      <c r="Q10">
        <f t="shared" si="2"/>
        <v>-839.94344539877</v>
      </c>
      <c r="R10">
        <f t="shared" si="2"/>
        <v>-839.95820279569</v>
      </c>
      <c r="S10">
        <f t="shared" si="2"/>
        <v>-839.92677027490402</v>
      </c>
      <c r="T10">
        <f t="shared" si="2"/>
        <v>-839.97635878618905</v>
      </c>
      <c r="U10">
        <f t="shared" si="2"/>
        <v>-839.98708283181998</v>
      </c>
      <c r="V10">
        <f t="shared" si="2"/>
        <v>-839.94887488476604</v>
      </c>
      <c r="AC10">
        <f t="shared" si="3"/>
        <v>1.3</v>
      </c>
      <c r="AD10" t="str">
        <f t="shared" si="9"/>
        <v/>
      </c>
      <c r="AE10">
        <f t="shared" si="10"/>
        <v>-839.98744968467702</v>
      </c>
      <c r="AF10" t="str">
        <f t="shared" si="11"/>
        <v/>
      </c>
      <c r="AG10" t="str">
        <f t="shared" si="12"/>
        <v/>
      </c>
      <c r="AH10">
        <f t="shared" si="13"/>
        <v>-839.95820279569</v>
      </c>
      <c r="AI10" t="str">
        <f t="shared" si="14"/>
        <v/>
      </c>
      <c r="AJ10" t="str">
        <f t="shared" si="15"/>
        <v/>
      </c>
      <c r="AK10">
        <f t="shared" si="16"/>
        <v>-839.98708283181998</v>
      </c>
      <c r="AL10" t="str">
        <f t="shared" si="17"/>
        <v/>
      </c>
      <c r="AN10">
        <f t="shared" si="4"/>
        <v>1.3</v>
      </c>
      <c r="AO10">
        <f t="shared" si="18"/>
        <v>-839.98744968467702</v>
      </c>
      <c r="AP10">
        <f t="shared" si="19"/>
        <v>-839.95820279569</v>
      </c>
      <c r="AQ10">
        <f t="shared" si="20"/>
        <v>-839.98708283181998</v>
      </c>
    </row>
    <row r="11" spans="1:43" x14ac:dyDescent="0.2">
      <c r="A11">
        <f t="shared" si="5"/>
        <v>9</v>
      </c>
      <c r="B11">
        <f t="shared" si="6"/>
        <v>1.4000000000000001</v>
      </c>
      <c r="C11">
        <f>'TiH 9'!C11</f>
        <v>-840.01480762123299</v>
      </c>
      <c r="D11">
        <f>'TiH 10'!C11</f>
        <v>-840.02662842409597</v>
      </c>
      <c r="E11">
        <f>'TiH 11'!C11</f>
        <v>-839.99898033190698</v>
      </c>
      <c r="F11">
        <f>'TiH 9'!D11</f>
        <v>-839.98026835771498</v>
      </c>
      <c r="G11">
        <f>'TiH 10'!D11</f>
        <v>-839.99513226052898</v>
      </c>
      <c r="H11">
        <f>'TiH 11'!D11</f>
        <v>-839.96247368457603</v>
      </c>
      <c r="I11">
        <f>'TiH 9'!E11</f>
        <v>-840.01464083511405</v>
      </c>
      <c r="J11">
        <f>'TiH 10'!E11</f>
        <v>-840.02622590790099</v>
      </c>
      <c r="K11">
        <f>'TiH 11'!E11</f>
        <v>-839.98520890922703</v>
      </c>
      <c r="M11">
        <f t="shared" si="7"/>
        <v>1.4000000000000001</v>
      </c>
      <c r="N11">
        <f t="shared" si="8"/>
        <v>-840.01480762123299</v>
      </c>
      <c r="O11">
        <f t="shared" si="2"/>
        <v>-840.02662842409597</v>
      </c>
      <c r="P11">
        <f t="shared" si="2"/>
        <v>-839.99898033190698</v>
      </c>
      <c r="Q11">
        <f t="shared" si="2"/>
        <v>-839.98026835771498</v>
      </c>
      <c r="R11">
        <f t="shared" si="2"/>
        <v>-839.99513226052898</v>
      </c>
      <c r="S11">
        <f t="shared" si="2"/>
        <v>-839.96247368457603</v>
      </c>
      <c r="T11">
        <f t="shared" si="2"/>
        <v>-840.01464083511405</v>
      </c>
      <c r="U11">
        <f t="shared" si="2"/>
        <v>-840.02622590790099</v>
      </c>
      <c r="V11">
        <f t="shared" si="2"/>
        <v>-839.98520890922703</v>
      </c>
      <c r="AC11">
        <f t="shared" si="3"/>
        <v>1.4000000000000001</v>
      </c>
      <c r="AD11" t="str">
        <f t="shared" si="9"/>
        <v/>
      </c>
      <c r="AE11">
        <f t="shared" si="10"/>
        <v>-840.02662842409597</v>
      </c>
      <c r="AF11" t="str">
        <f t="shared" si="11"/>
        <v/>
      </c>
      <c r="AG11" t="str">
        <f t="shared" si="12"/>
        <v/>
      </c>
      <c r="AH11">
        <f t="shared" si="13"/>
        <v>-839.99513226052898</v>
      </c>
      <c r="AI11" t="str">
        <f t="shared" si="14"/>
        <v/>
      </c>
      <c r="AJ11" t="str">
        <f t="shared" si="15"/>
        <v/>
      </c>
      <c r="AK11">
        <f t="shared" si="16"/>
        <v>-840.02622590790099</v>
      </c>
      <c r="AL11" t="str">
        <f t="shared" si="17"/>
        <v/>
      </c>
      <c r="AN11">
        <f t="shared" si="4"/>
        <v>1.4000000000000001</v>
      </c>
      <c r="AO11">
        <f t="shared" si="18"/>
        <v>-840.02662842409597</v>
      </c>
      <c r="AP11">
        <f t="shared" si="19"/>
        <v>-839.99513226052898</v>
      </c>
      <c r="AQ11">
        <f t="shared" si="20"/>
        <v>-840.02622590790099</v>
      </c>
    </row>
    <row r="12" spans="1:43" x14ac:dyDescent="0.2">
      <c r="A12">
        <f t="shared" si="5"/>
        <v>10</v>
      </c>
      <c r="B12">
        <f t="shared" si="6"/>
        <v>1.5000000000000002</v>
      </c>
      <c r="C12">
        <f>'TiH 9'!C12</f>
        <v>-840.03655162743496</v>
      </c>
      <c r="D12">
        <f>'TiH 10'!C12</f>
        <v>-840.04873544799204</v>
      </c>
      <c r="E12">
        <f>'TiH 11'!C12</f>
        <v>-840.02468383092003</v>
      </c>
      <c r="F12">
        <f>'TiH 9'!D12</f>
        <v>-840.00024669110201</v>
      </c>
      <c r="G12">
        <f>'TiH 10'!D12</f>
        <v>-840.01485363644599</v>
      </c>
      <c r="H12">
        <f>'TiH 11'!D12</f>
        <v>-839.98219832516395</v>
      </c>
      <c r="I12">
        <f>'TiH 9'!E12</f>
        <v>-840.036329207118</v>
      </c>
      <c r="J12">
        <f>'TiH 10'!E12</f>
        <v>-840.04829083820596</v>
      </c>
      <c r="K12">
        <f>'TiH 11'!E12</f>
        <v>-840.00608521672802</v>
      </c>
      <c r="M12">
        <f t="shared" si="7"/>
        <v>1.5000000000000002</v>
      </c>
      <c r="N12">
        <f t="shared" si="8"/>
        <v>-840.03655162743496</v>
      </c>
      <c r="O12">
        <f t="shared" si="2"/>
        <v>-840.04873544799204</v>
      </c>
      <c r="P12">
        <f t="shared" si="2"/>
        <v>-840.02468383092003</v>
      </c>
      <c r="Q12">
        <f t="shared" si="2"/>
        <v>-840.00024669110201</v>
      </c>
      <c r="R12">
        <f t="shared" si="2"/>
        <v>-840.01485363644599</v>
      </c>
      <c r="S12">
        <f t="shared" si="2"/>
        <v>-839.98219832516395</v>
      </c>
      <c r="T12">
        <f t="shared" si="2"/>
        <v>-840.036329207118</v>
      </c>
      <c r="U12">
        <f t="shared" si="2"/>
        <v>-840.04829083820596</v>
      </c>
      <c r="V12">
        <f t="shared" si="2"/>
        <v>-840.00608521672802</v>
      </c>
      <c r="AC12">
        <f t="shared" si="3"/>
        <v>1.5000000000000002</v>
      </c>
      <c r="AD12" t="str">
        <f t="shared" si="9"/>
        <v/>
      </c>
      <c r="AE12">
        <f t="shared" si="10"/>
        <v>-840.04873544799204</v>
      </c>
      <c r="AF12" t="str">
        <f t="shared" si="11"/>
        <v/>
      </c>
      <c r="AG12" t="str">
        <f t="shared" si="12"/>
        <v/>
      </c>
      <c r="AH12">
        <f t="shared" si="13"/>
        <v>-840.01485363644599</v>
      </c>
      <c r="AI12" t="str">
        <f t="shared" si="14"/>
        <v/>
      </c>
      <c r="AJ12" t="str">
        <f t="shared" si="15"/>
        <v/>
      </c>
      <c r="AK12">
        <f t="shared" si="16"/>
        <v>-840.04829083820596</v>
      </c>
      <c r="AL12" t="str">
        <f t="shared" si="17"/>
        <v/>
      </c>
      <c r="AN12">
        <f t="shared" si="4"/>
        <v>1.5000000000000002</v>
      </c>
      <c r="AO12">
        <f t="shared" si="18"/>
        <v>-840.04873544799204</v>
      </c>
      <c r="AP12">
        <f t="shared" si="19"/>
        <v>-840.01485363644599</v>
      </c>
      <c r="AQ12">
        <f t="shared" si="20"/>
        <v>-840.04829083820596</v>
      </c>
    </row>
    <row r="13" spans="1:43" x14ac:dyDescent="0.2">
      <c r="A13">
        <f t="shared" si="5"/>
        <v>11</v>
      </c>
      <c r="B13">
        <f t="shared" si="6"/>
        <v>1.6000000000000003</v>
      </c>
      <c r="C13">
        <f>'TiH 9'!C13</f>
        <v>-840.04609910523402</v>
      </c>
      <c r="D13">
        <f>'TiH 10'!C13</f>
        <v>-840.05848213723198</v>
      </c>
      <c r="E13">
        <f>'TiH 11'!C13</f>
        <v>-840.035434800909</v>
      </c>
      <c r="F13">
        <f>'TiH 9'!D13</f>
        <v>-840.00774389031005</v>
      </c>
      <c r="G13">
        <f>'TiH 10'!D13</f>
        <v>-840.02202827090503</v>
      </c>
      <c r="H13">
        <f>'TiH 11'!D13</f>
        <v>-839.99019842413895</v>
      </c>
      <c r="I13">
        <f>'TiH 9'!E13</f>
        <v>-840.04580362649801</v>
      </c>
      <c r="J13">
        <f>'TiH 10'!E13</f>
        <v>-840.057982841799</v>
      </c>
      <c r="K13">
        <f>'TiH 11'!E13</f>
        <v>-840.01800321740495</v>
      </c>
      <c r="M13">
        <f t="shared" si="7"/>
        <v>1.6000000000000003</v>
      </c>
      <c r="N13">
        <f t="shared" si="8"/>
        <v>-840.04609910523402</v>
      </c>
      <c r="O13">
        <f t="shared" si="2"/>
        <v>-840.05848213723198</v>
      </c>
      <c r="P13">
        <f t="shared" si="2"/>
        <v>-840.035434800909</v>
      </c>
      <c r="Q13">
        <f t="shared" si="2"/>
        <v>-840.00774389031005</v>
      </c>
      <c r="R13">
        <f t="shared" si="2"/>
        <v>-840.02202827090503</v>
      </c>
      <c r="S13">
        <f t="shared" si="2"/>
        <v>-839.99019842413895</v>
      </c>
      <c r="T13">
        <f t="shared" si="2"/>
        <v>-840.04580362649801</v>
      </c>
      <c r="U13">
        <f t="shared" si="2"/>
        <v>-840.057982841799</v>
      </c>
      <c r="V13">
        <f t="shared" si="2"/>
        <v>-840.01800321740495</v>
      </c>
      <c r="AC13">
        <f t="shared" si="3"/>
        <v>1.6000000000000003</v>
      </c>
      <c r="AD13" t="str">
        <f t="shared" si="9"/>
        <v/>
      </c>
      <c r="AE13">
        <f t="shared" si="10"/>
        <v>-840.05848213723198</v>
      </c>
      <c r="AF13" t="str">
        <f t="shared" si="11"/>
        <v/>
      </c>
      <c r="AG13" t="str">
        <f t="shared" si="12"/>
        <v/>
      </c>
      <c r="AH13">
        <f t="shared" si="13"/>
        <v>-840.02202827090503</v>
      </c>
      <c r="AI13" t="str">
        <f t="shared" si="14"/>
        <v/>
      </c>
      <c r="AJ13" t="str">
        <f t="shared" si="15"/>
        <v/>
      </c>
      <c r="AK13">
        <f t="shared" si="16"/>
        <v>-840.057982841799</v>
      </c>
      <c r="AL13" t="str">
        <f t="shared" si="17"/>
        <v/>
      </c>
      <c r="AN13">
        <f t="shared" si="4"/>
        <v>1.6000000000000003</v>
      </c>
      <c r="AO13">
        <f t="shared" si="18"/>
        <v>-840.05848213723198</v>
      </c>
      <c r="AP13">
        <f t="shared" si="19"/>
        <v>-840.02202827090503</v>
      </c>
      <c r="AQ13">
        <f t="shared" si="20"/>
        <v>-840.057982841799</v>
      </c>
    </row>
    <row r="14" spans="1:43" x14ac:dyDescent="0.2">
      <c r="A14">
        <f t="shared" si="5"/>
        <v>12</v>
      </c>
      <c r="B14">
        <f t="shared" si="6"/>
        <v>1.7000000000000004</v>
      </c>
      <c r="C14">
        <f>'TiH 9'!C14</f>
        <v>-840.04670880974095</v>
      </c>
      <c r="D14">
        <f>'TiH 10'!C14</f>
        <v>-840.05934005288498</v>
      </c>
      <c r="E14">
        <f>'TiH 11'!C14</f>
        <v>-840.03971028739704</v>
      </c>
      <c r="F14">
        <f>'TiH 9'!D14</f>
        <v>-840.005983581706</v>
      </c>
      <c r="G14">
        <f>'TiH 10'!D14</f>
        <v>-840.02002820667701</v>
      </c>
      <c r="H14">
        <f>'TiH 11'!D14</f>
        <v>-839.989536689033</v>
      </c>
      <c r="I14">
        <f>'TiH 9'!E14</f>
        <v>-840.04631822303304</v>
      </c>
      <c r="J14">
        <f>'TiH 10'!E14</f>
        <v>-840.05876880588005</v>
      </c>
      <c r="K14">
        <f>'TiH 11'!E14</f>
        <v>-840.01918098961301</v>
      </c>
      <c r="M14">
        <f t="shared" si="7"/>
        <v>1.7000000000000004</v>
      </c>
      <c r="N14">
        <f t="shared" si="8"/>
        <v>-840.04670880974095</v>
      </c>
      <c r="O14">
        <f t="shared" si="2"/>
        <v>-840.05934005288498</v>
      </c>
      <c r="P14">
        <f t="shared" si="2"/>
        <v>-840.03971028739704</v>
      </c>
      <c r="Q14">
        <f t="shared" si="2"/>
        <v>-840.005983581706</v>
      </c>
      <c r="R14">
        <f t="shared" si="2"/>
        <v>-840.02002820667701</v>
      </c>
      <c r="S14">
        <f t="shared" si="2"/>
        <v>-839.989536689033</v>
      </c>
      <c r="T14">
        <f t="shared" si="2"/>
        <v>-840.04631822303304</v>
      </c>
      <c r="U14">
        <f t="shared" si="2"/>
        <v>-840.05876880588005</v>
      </c>
      <c r="V14">
        <f t="shared" si="2"/>
        <v>-840.01918098961301</v>
      </c>
      <c r="AC14">
        <f t="shared" si="3"/>
        <v>1.7000000000000004</v>
      </c>
      <c r="AD14" t="str">
        <f t="shared" si="9"/>
        <v/>
      </c>
      <c r="AE14">
        <f t="shared" si="10"/>
        <v>-840.05934005288498</v>
      </c>
      <c r="AF14" t="str">
        <f t="shared" si="11"/>
        <v/>
      </c>
      <c r="AG14" t="str">
        <f t="shared" si="12"/>
        <v/>
      </c>
      <c r="AH14">
        <f t="shared" si="13"/>
        <v>-840.02002820667701</v>
      </c>
      <c r="AI14" t="str">
        <f t="shared" si="14"/>
        <v/>
      </c>
      <c r="AJ14" t="str">
        <f t="shared" si="15"/>
        <v/>
      </c>
      <c r="AK14">
        <f t="shared" si="16"/>
        <v>-840.05876880588005</v>
      </c>
      <c r="AL14" t="str">
        <f t="shared" si="17"/>
        <v/>
      </c>
      <c r="AN14">
        <f t="shared" si="4"/>
        <v>1.7000000000000004</v>
      </c>
      <c r="AO14">
        <f t="shared" si="18"/>
        <v>-840.05934005288498</v>
      </c>
      <c r="AP14">
        <f t="shared" si="19"/>
        <v>-840.02002820667701</v>
      </c>
      <c r="AQ14">
        <f t="shared" si="20"/>
        <v>-840.05876880588005</v>
      </c>
    </row>
    <row r="15" spans="1:43" x14ac:dyDescent="0.2">
      <c r="A15">
        <f t="shared" si="5"/>
        <v>13</v>
      </c>
      <c r="B15">
        <f t="shared" si="6"/>
        <v>1.8000000000000005</v>
      </c>
      <c r="C15">
        <f>'TiH 9'!C15</f>
        <v>-840.04084234327695</v>
      </c>
      <c r="D15">
        <f>'TiH 10'!C15</f>
        <v>-840.05391098649795</v>
      </c>
      <c r="E15">
        <f>'TiH 11'!C15</f>
        <v>-840.03752103990803</v>
      </c>
      <c r="F15">
        <f>'TiH 9'!D15</f>
        <v>-839.99737328124502</v>
      </c>
      <c r="G15">
        <f>'TiH 10'!D15</f>
        <v>-840.01132145854297</v>
      </c>
      <c r="H15">
        <f>'TiH 11'!D15</f>
        <v>-839.98246060082897</v>
      </c>
      <c r="I15">
        <f>'TiH 9'!E15</f>
        <v>-840.040329661447</v>
      </c>
      <c r="J15">
        <f>'TiH 10'!E15</f>
        <v>-840.05324838440799</v>
      </c>
      <c r="K15">
        <f>'TiH 11'!E15</f>
        <v>-840.01448534499104</v>
      </c>
      <c r="M15">
        <f t="shared" si="7"/>
        <v>1.8000000000000005</v>
      </c>
      <c r="N15">
        <f t="shared" si="8"/>
        <v>-840.04084234327695</v>
      </c>
      <c r="O15">
        <f t="shared" si="2"/>
        <v>-840.05391098649795</v>
      </c>
      <c r="P15">
        <f t="shared" si="2"/>
        <v>-840.03752103990803</v>
      </c>
      <c r="Q15">
        <f t="shared" si="2"/>
        <v>-839.99737328124502</v>
      </c>
      <c r="R15">
        <f t="shared" si="2"/>
        <v>-840.01132145854297</v>
      </c>
      <c r="S15">
        <f t="shared" si="2"/>
        <v>-839.98246060082897</v>
      </c>
      <c r="T15">
        <f t="shared" si="2"/>
        <v>-840.040329661447</v>
      </c>
      <c r="U15">
        <f t="shared" si="2"/>
        <v>-840.05324838440799</v>
      </c>
      <c r="V15">
        <f t="shared" si="2"/>
        <v>-840.01448534499104</v>
      </c>
      <c r="AC15">
        <f t="shared" si="3"/>
        <v>1.8000000000000005</v>
      </c>
      <c r="AD15" t="str">
        <f t="shared" si="9"/>
        <v/>
      </c>
      <c r="AE15">
        <f t="shared" si="10"/>
        <v>-840.05391098649795</v>
      </c>
      <c r="AF15" t="str">
        <f t="shared" si="11"/>
        <v/>
      </c>
      <c r="AG15" t="str">
        <f t="shared" si="12"/>
        <v/>
      </c>
      <c r="AH15">
        <f t="shared" si="13"/>
        <v>-840.01132145854297</v>
      </c>
      <c r="AI15" t="str">
        <f t="shared" si="14"/>
        <v/>
      </c>
      <c r="AJ15" t="str">
        <f t="shared" si="15"/>
        <v/>
      </c>
      <c r="AK15">
        <f t="shared" si="16"/>
        <v>-840.05324838440799</v>
      </c>
      <c r="AL15" t="str">
        <f t="shared" si="17"/>
        <v/>
      </c>
      <c r="AN15">
        <f t="shared" si="4"/>
        <v>1.8000000000000005</v>
      </c>
      <c r="AO15">
        <f t="shared" si="18"/>
        <v>-840.05391098649795</v>
      </c>
      <c r="AP15">
        <f t="shared" si="19"/>
        <v>-840.01132145854297</v>
      </c>
      <c r="AQ15">
        <f t="shared" si="20"/>
        <v>-840.05324838440799</v>
      </c>
    </row>
    <row r="16" spans="1:43" x14ac:dyDescent="0.2">
      <c r="A16">
        <f t="shared" si="5"/>
        <v>14</v>
      </c>
      <c r="B16">
        <f t="shared" si="6"/>
        <v>1.9000000000000006</v>
      </c>
      <c r="C16">
        <f>'TiH 9'!C16</f>
        <v>-840.04866936269104</v>
      </c>
      <c r="D16">
        <f>'TiH 10'!C16</f>
        <v>-840.04418843958604</v>
      </c>
      <c r="E16">
        <f>'TiH 11'!C16</f>
        <v>-840.03080628068994</v>
      </c>
      <c r="F16">
        <f>'TiH 9'!D16</f>
        <v>-839.99929192830598</v>
      </c>
      <c r="G16">
        <f>'TiH 10'!D16</f>
        <v>-839.99774018620997</v>
      </c>
      <c r="H16">
        <f>'TiH 11'!D16</f>
        <v>-839.97064356917201</v>
      </c>
      <c r="I16">
        <f>'TiH 9'!E16</f>
        <v>-840.04843906549502</v>
      </c>
      <c r="J16">
        <f>'TiH 10'!E16</f>
        <v>-840.04341269077702</v>
      </c>
      <c r="K16">
        <f>'TiH 11'!E16</f>
        <v>-840.00562304469395</v>
      </c>
      <c r="M16">
        <f t="shared" si="7"/>
        <v>1.9000000000000006</v>
      </c>
      <c r="N16">
        <f t="shared" si="8"/>
        <v>-840.04866936269104</v>
      </c>
      <c r="O16">
        <f t="shared" si="2"/>
        <v>-840.04418843958604</v>
      </c>
      <c r="P16">
        <f t="shared" si="2"/>
        <v>-840.03080628068994</v>
      </c>
      <c r="Q16">
        <f t="shared" si="2"/>
        <v>-839.99929192830598</v>
      </c>
      <c r="R16">
        <f t="shared" si="2"/>
        <v>-839.99774018620997</v>
      </c>
      <c r="S16">
        <f t="shared" si="2"/>
        <v>-839.97064356917201</v>
      </c>
      <c r="T16">
        <f t="shared" si="2"/>
        <v>-840.04843906549502</v>
      </c>
      <c r="U16">
        <f t="shared" si="2"/>
        <v>-840.04341269077702</v>
      </c>
      <c r="V16">
        <f t="shared" si="2"/>
        <v>-840.00562304469395</v>
      </c>
      <c r="AC16">
        <f t="shared" si="3"/>
        <v>1.9000000000000006</v>
      </c>
      <c r="AD16">
        <f t="shared" si="9"/>
        <v>-840.04866936269104</v>
      </c>
      <c r="AE16" t="str">
        <f t="shared" si="10"/>
        <v/>
      </c>
      <c r="AF16" t="str">
        <f t="shared" si="11"/>
        <v/>
      </c>
      <c r="AG16">
        <f t="shared" si="12"/>
        <v>-839.99929192830598</v>
      </c>
      <c r="AH16" t="str">
        <f t="shared" si="13"/>
        <v/>
      </c>
      <c r="AI16" t="str">
        <f t="shared" si="14"/>
        <v/>
      </c>
      <c r="AJ16">
        <f t="shared" si="15"/>
        <v>-840.04843906549502</v>
      </c>
      <c r="AK16" t="str">
        <f t="shared" si="16"/>
        <v/>
      </c>
      <c r="AL16" t="str">
        <f t="shared" si="17"/>
        <v/>
      </c>
      <c r="AN16">
        <f t="shared" si="4"/>
        <v>1.9000000000000006</v>
      </c>
      <c r="AO16">
        <f t="shared" si="18"/>
        <v>-840.04866936269104</v>
      </c>
      <c r="AP16">
        <f t="shared" si="19"/>
        <v>-839.99929192830598</v>
      </c>
      <c r="AQ16">
        <f t="shared" si="20"/>
        <v>-840.04843906549502</v>
      </c>
    </row>
    <row r="17" spans="1:43" x14ac:dyDescent="0.2">
      <c r="A17">
        <f t="shared" si="5"/>
        <v>15</v>
      </c>
      <c r="B17">
        <f t="shared" si="6"/>
        <v>2.0000000000000004</v>
      </c>
      <c r="C17">
        <f>'TiH 9'!C17</f>
        <v>-840.03699198037202</v>
      </c>
      <c r="D17">
        <f>'TiH 10'!C17</f>
        <v>-840.03174927299801</v>
      </c>
      <c r="E17">
        <f>'TiH 11'!C17</f>
        <v>-840.02109189530302</v>
      </c>
      <c r="F17">
        <f>'TiH 9'!D17</f>
        <v>-839.98252884540204</v>
      </c>
      <c r="G17">
        <f>'TiH 10'!D17</f>
        <v>-839.98067027746504</v>
      </c>
      <c r="H17">
        <f>'TiH 11'!D17</f>
        <v>-839.95537289526305</v>
      </c>
      <c r="I17">
        <f>'TiH 9'!E17</f>
        <v>-840.03673029229901</v>
      </c>
      <c r="J17">
        <f>'TiH 10'!E17</f>
        <v>-840.03083805349797</v>
      </c>
      <c r="K17">
        <f>'TiH 11'!E17</f>
        <v>-839.99394663795204</v>
      </c>
      <c r="M17">
        <f t="shared" si="7"/>
        <v>2.0000000000000004</v>
      </c>
      <c r="N17">
        <f t="shared" si="8"/>
        <v>-840.03699198037202</v>
      </c>
      <c r="O17">
        <f t="shared" si="2"/>
        <v>-840.03174927299801</v>
      </c>
      <c r="P17">
        <f t="shared" si="2"/>
        <v>-840.02109189530302</v>
      </c>
      <c r="Q17">
        <f t="shared" si="2"/>
        <v>-839.98252884540204</v>
      </c>
      <c r="R17">
        <f t="shared" si="2"/>
        <v>-839.98067027746504</v>
      </c>
      <c r="S17">
        <f t="shared" si="2"/>
        <v>-839.95537289526305</v>
      </c>
      <c r="T17">
        <f t="shared" si="2"/>
        <v>-840.03673029229901</v>
      </c>
      <c r="U17">
        <f t="shared" si="2"/>
        <v>-840.03083805349797</v>
      </c>
      <c r="V17">
        <f t="shared" si="2"/>
        <v>-839.99394663795204</v>
      </c>
      <c r="AC17">
        <f t="shared" si="3"/>
        <v>2.0000000000000004</v>
      </c>
      <c r="AD17">
        <f t="shared" si="9"/>
        <v>-840.03699198037202</v>
      </c>
      <c r="AE17" t="str">
        <f t="shared" si="10"/>
        <v/>
      </c>
      <c r="AF17" t="str">
        <f t="shared" si="11"/>
        <v/>
      </c>
      <c r="AG17">
        <f t="shared" si="12"/>
        <v>-839.98252884540204</v>
      </c>
      <c r="AH17" t="str">
        <f t="shared" si="13"/>
        <v/>
      </c>
      <c r="AI17" t="str">
        <f t="shared" si="14"/>
        <v/>
      </c>
      <c r="AJ17">
        <f t="shared" si="15"/>
        <v>-840.03673029229901</v>
      </c>
      <c r="AK17" t="str">
        <f t="shared" si="16"/>
        <v/>
      </c>
      <c r="AL17" t="str">
        <f t="shared" si="17"/>
        <v/>
      </c>
      <c r="AN17">
        <f t="shared" si="4"/>
        <v>2.0000000000000004</v>
      </c>
      <c r="AO17">
        <f t="shared" si="18"/>
        <v>-840.03699198037202</v>
      </c>
      <c r="AP17">
        <f t="shared" si="19"/>
        <v>-839.98252884540204</v>
      </c>
      <c r="AQ17">
        <f t="shared" si="20"/>
        <v>-840.03673029229901</v>
      </c>
    </row>
    <row r="18" spans="1:43" x14ac:dyDescent="0.2">
      <c r="A18">
        <f t="shared" si="5"/>
        <v>16</v>
      </c>
      <c r="B18">
        <f t="shared" si="6"/>
        <v>2.1000000000000005</v>
      </c>
      <c r="C18">
        <f>'TiH 9'!C18</f>
        <v>-840.02391863845401</v>
      </c>
      <c r="D18">
        <f>'TiH 10'!C18</f>
        <v>-840.017893235619</v>
      </c>
      <c r="E18">
        <f>'TiH 11'!C18</f>
        <v>-840.00959426578095</v>
      </c>
      <c r="F18">
        <f>'TiH 9'!D18</f>
        <v>-839.96327946783299</v>
      </c>
      <c r="G18">
        <f>'TiH 10'!D18</f>
        <v>-839.961189518845</v>
      </c>
      <c r="H18">
        <f>'TiH 11'!D18</f>
        <v>-839.93768237814299</v>
      </c>
      <c r="I18">
        <f>'TiH 9'!E18</f>
        <v>-840.02361407571902</v>
      </c>
      <c r="J18">
        <f>'TiH 10'!E18</f>
        <v>-840.01682506637701</v>
      </c>
      <c r="K18">
        <f>'TiH 11'!E18</f>
        <v>-839.98058428051797</v>
      </c>
      <c r="M18">
        <f t="shared" si="7"/>
        <v>2.1000000000000005</v>
      </c>
      <c r="N18">
        <f t="shared" si="8"/>
        <v>-840.02391863845401</v>
      </c>
      <c r="O18">
        <f t="shared" si="2"/>
        <v>-840.017893235619</v>
      </c>
      <c r="P18">
        <f t="shared" si="2"/>
        <v>-840.00959426578095</v>
      </c>
      <c r="Q18">
        <f t="shared" si="2"/>
        <v>-839.96327946783299</v>
      </c>
      <c r="R18">
        <f t="shared" si="2"/>
        <v>-839.961189518845</v>
      </c>
      <c r="S18">
        <f t="shared" si="2"/>
        <v>-839.93768237814299</v>
      </c>
      <c r="T18">
        <f t="shared" si="2"/>
        <v>-840.02361407571902</v>
      </c>
      <c r="U18">
        <f t="shared" si="2"/>
        <v>-840.01682506637701</v>
      </c>
      <c r="V18">
        <f t="shared" si="2"/>
        <v>-839.98058428051797</v>
      </c>
      <c r="AC18">
        <f t="shared" si="3"/>
        <v>2.1000000000000005</v>
      </c>
      <c r="AD18">
        <f t="shared" si="9"/>
        <v>-840.02391863845401</v>
      </c>
      <c r="AE18" t="str">
        <f t="shared" si="10"/>
        <v/>
      </c>
      <c r="AF18" t="str">
        <f t="shared" si="11"/>
        <v/>
      </c>
      <c r="AG18">
        <f t="shared" si="12"/>
        <v>-839.96327946783299</v>
      </c>
      <c r="AH18" t="str">
        <f t="shared" si="13"/>
        <v/>
      </c>
      <c r="AI18" t="str">
        <f t="shared" si="14"/>
        <v/>
      </c>
      <c r="AJ18">
        <f t="shared" si="15"/>
        <v>-840.02361407571902</v>
      </c>
      <c r="AK18" t="str">
        <f t="shared" si="16"/>
        <v/>
      </c>
      <c r="AL18" t="str">
        <f t="shared" si="17"/>
        <v/>
      </c>
      <c r="AN18">
        <f t="shared" si="4"/>
        <v>2.1000000000000005</v>
      </c>
      <c r="AO18">
        <f t="shared" si="18"/>
        <v>-840.02391863845401</v>
      </c>
      <c r="AP18">
        <f t="shared" si="19"/>
        <v>-839.96327946783299</v>
      </c>
      <c r="AQ18">
        <f t="shared" si="20"/>
        <v>-840.02361407571902</v>
      </c>
    </row>
    <row r="19" spans="1:43" x14ac:dyDescent="0.2">
      <c r="A19">
        <f t="shared" si="5"/>
        <v>17</v>
      </c>
      <c r="B19">
        <f t="shared" si="6"/>
        <v>2.2000000000000006</v>
      </c>
      <c r="C19">
        <f>'TiH 9'!C19</f>
        <v>-840.010560154578</v>
      </c>
      <c r="D19">
        <f>'TiH 10'!C19</f>
        <v>-840.00373073205799</v>
      </c>
      <c r="E19">
        <f>'TiH 11'!C19</f>
        <v>-839.98829619742696</v>
      </c>
      <c r="F19">
        <f>'TiH 9'!D19</f>
        <v>-839.942424114441</v>
      </c>
      <c r="G19">
        <f>'TiH 10'!D19</f>
        <v>-839.94015918492596</v>
      </c>
      <c r="H19">
        <f>'TiH 11'!D19</f>
        <v>-839.92363630963496</v>
      </c>
      <c r="I19">
        <f>'TiH 9'!E19</f>
        <v>-840.01018345663999</v>
      </c>
      <c r="J19">
        <f>'TiH 10'!E19</f>
        <v>-840.00248309784297</v>
      </c>
      <c r="K19">
        <f>'TiH 11'!E19</f>
        <v>-839.98377580864303</v>
      </c>
      <c r="M19">
        <f t="shared" si="7"/>
        <v>2.2000000000000006</v>
      </c>
      <c r="N19">
        <f t="shared" si="8"/>
        <v>-840.010560154578</v>
      </c>
      <c r="O19">
        <f t="shared" si="8"/>
        <v>-840.00373073205799</v>
      </c>
      <c r="P19">
        <f t="shared" si="8"/>
        <v>-839.98829619742696</v>
      </c>
      <c r="Q19">
        <f t="shared" si="8"/>
        <v>-839.942424114441</v>
      </c>
      <c r="R19">
        <f t="shared" si="8"/>
        <v>-839.94015918492596</v>
      </c>
      <c r="S19">
        <f t="shared" si="8"/>
        <v>-839.92363630963496</v>
      </c>
      <c r="T19">
        <f t="shared" si="8"/>
        <v>-840.01018345663999</v>
      </c>
      <c r="U19">
        <f t="shared" si="8"/>
        <v>-840.00248309784297</v>
      </c>
      <c r="V19">
        <f t="shared" si="8"/>
        <v>-839.98377580864303</v>
      </c>
      <c r="AC19">
        <f t="shared" si="3"/>
        <v>2.2000000000000006</v>
      </c>
      <c r="AD19">
        <f t="shared" si="9"/>
        <v>-840.010560154578</v>
      </c>
      <c r="AE19" t="str">
        <f t="shared" si="10"/>
        <v/>
      </c>
      <c r="AF19" t="str">
        <f t="shared" si="11"/>
        <v/>
      </c>
      <c r="AG19">
        <f t="shared" si="12"/>
        <v>-839.942424114441</v>
      </c>
      <c r="AH19" t="str">
        <f t="shared" si="13"/>
        <v/>
      </c>
      <c r="AI19" t="str">
        <f t="shared" si="14"/>
        <v/>
      </c>
      <c r="AJ19">
        <f t="shared" si="15"/>
        <v>-840.01018345663999</v>
      </c>
      <c r="AK19" t="str">
        <f t="shared" si="16"/>
        <v/>
      </c>
      <c r="AL19" t="str">
        <f t="shared" si="17"/>
        <v/>
      </c>
      <c r="AN19">
        <f t="shared" si="4"/>
        <v>2.2000000000000006</v>
      </c>
      <c r="AO19">
        <f t="shared" si="18"/>
        <v>-840.010560154578</v>
      </c>
      <c r="AP19">
        <f t="shared" si="19"/>
        <v>-839.942424114441</v>
      </c>
      <c r="AQ19">
        <f t="shared" si="20"/>
        <v>-840.01018345663999</v>
      </c>
    </row>
    <row r="20" spans="1:43" x14ac:dyDescent="0.2">
      <c r="A20">
        <f t="shared" si="5"/>
        <v>18</v>
      </c>
      <c r="B20">
        <f t="shared" si="6"/>
        <v>2.3000000000000007</v>
      </c>
      <c r="C20">
        <f>'TiH 9'!C20</f>
        <v>-839.99785866479101</v>
      </c>
      <c r="D20">
        <f>'TiH 10'!C20</f>
        <v>-839.99021731219295</v>
      </c>
      <c r="E20">
        <f>'TiH 11'!C20</f>
        <v>-839.98476492769805</v>
      </c>
      <c r="F20">
        <f>'TiH 9'!D20</f>
        <v>-839.92067945915903</v>
      </c>
      <c r="G20">
        <f>'TiH 10'!D20</f>
        <v>-839.91828721960701</v>
      </c>
      <c r="H20">
        <f>'TiH 11'!D20</f>
        <v>-839.89862188151301</v>
      </c>
      <c r="I20">
        <f>'TiH 9'!E20</f>
        <v>-839.99734939065002</v>
      </c>
      <c r="J20">
        <f>'TiH 10'!E20</f>
        <v>-839.988764551175</v>
      </c>
      <c r="K20">
        <f>'TiH 11'!E20</f>
        <v>-839.96180424704596</v>
      </c>
      <c r="M20">
        <f t="shared" si="7"/>
        <v>2.3000000000000007</v>
      </c>
      <c r="N20">
        <f t="shared" si="8"/>
        <v>-839.99785866479101</v>
      </c>
      <c r="O20">
        <f t="shared" si="8"/>
        <v>-839.99021731219295</v>
      </c>
      <c r="P20">
        <f t="shared" si="8"/>
        <v>-839.98476492769805</v>
      </c>
      <c r="Q20">
        <f t="shared" si="8"/>
        <v>-839.92067945915903</v>
      </c>
      <c r="R20">
        <f t="shared" si="8"/>
        <v>-839.91828721960701</v>
      </c>
      <c r="S20">
        <f t="shared" si="8"/>
        <v>-839.89862188151301</v>
      </c>
      <c r="T20">
        <f t="shared" si="8"/>
        <v>-839.99734939065002</v>
      </c>
      <c r="U20">
        <f t="shared" si="8"/>
        <v>-839.988764551175</v>
      </c>
      <c r="V20">
        <f t="shared" si="8"/>
        <v>-839.96180424704596</v>
      </c>
      <c r="AC20">
        <f t="shared" si="3"/>
        <v>2.3000000000000007</v>
      </c>
      <c r="AD20">
        <f t="shared" si="9"/>
        <v>-839.99785866479101</v>
      </c>
      <c r="AE20" t="str">
        <f t="shared" si="10"/>
        <v/>
      </c>
      <c r="AF20" t="str">
        <f t="shared" si="11"/>
        <v/>
      </c>
      <c r="AG20">
        <f t="shared" si="12"/>
        <v>-839.92067945915903</v>
      </c>
      <c r="AH20" t="str">
        <f t="shared" si="13"/>
        <v/>
      </c>
      <c r="AI20" t="str">
        <f t="shared" si="14"/>
        <v/>
      </c>
      <c r="AJ20">
        <f t="shared" si="15"/>
        <v>-839.99734939065002</v>
      </c>
      <c r="AK20" t="str">
        <f t="shared" si="16"/>
        <v/>
      </c>
      <c r="AL20" t="str">
        <f t="shared" si="17"/>
        <v/>
      </c>
      <c r="AN20">
        <f t="shared" si="4"/>
        <v>2.3000000000000007</v>
      </c>
      <c r="AO20">
        <f t="shared" si="18"/>
        <v>-839.99785866479101</v>
      </c>
      <c r="AP20">
        <f t="shared" si="19"/>
        <v>-839.92067945915903</v>
      </c>
      <c r="AQ20">
        <f t="shared" si="20"/>
        <v>-839.99734939065002</v>
      </c>
    </row>
    <row r="21" spans="1:43" x14ac:dyDescent="0.2">
      <c r="A21">
        <f t="shared" si="5"/>
        <v>19</v>
      </c>
      <c r="B21">
        <f t="shared" si="6"/>
        <v>2.4000000000000008</v>
      </c>
      <c r="C21">
        <f>'TiH 9'!C21</f>
        <v>-839.98655904153304</v>
      </c>
      <c r="D21">
        <f>'TiH 10'!C21</f>
        <v>-839.97103757509205</v>
      </c>
      <c r="E21">
        <f>'TiH 11'!C21</f>
        <v>-839.94231753399902</v>
      </c>
      <c r="F21">
        <f>'TiH 9'!D21</f>
        <v>-839.89863668042801</v>
      </c>
      <c r="G21">
        <f>'TiH 10'!D21</f>
        <v>-839.89427909658502</v>
      </c>
      <c r="H21">
        <f>'TiH 11'!D21</f>
        <v>-839.79848537480598</v>
      </c>
      <c r="I21">
        <f>'TiH 9'!E21</f>
        <v>-839.98581275279798</v>
      </c>
      <c r="J21">
        <f>'TiH 10'!E21</f>
        <v>-839.96066765474598</v>
      </c>
      <c r="K21">
        <f>'TiH 11'!E21</f>
        <v>-839.93596668049599</v>
      </c>
      <c r="M21">
        <f t="shared" si="7"/>
        <v>2.4000000000000008</v>
      </c>
      <c r="N21">
        <f t="shared" si="8"/>
        <v>-839.98655904153304</v>
      </c>
      <c r="O21">
        <f t="shared" si="8"/>
        <v>-839.97103757509205</v>
      </c>
      <c r="P21">
        <f t="shared" si="8"/>
        <v>-839.94231753399902</v>
      </c>
      <c r="Q21">
        <f t="shared" si="8"/>
        <v>-839.89863668042801</v>
      </c>
      <c r="R21">
        <f t="shared" si="8"/>
        <v>-839.89427909658502</v>
      </c>
      <c r="S21">
        <f t="shared" si="8"/>
        <v>-839.79848537480598</v>
      </c>
      <c r="T21">
        <f t="shared" si="8"/>
        <v>-839.98581275279798</v>
      </c>
      <c r="U21">
        <f t="shared" si="8"/>
        <v>-839.96066765474598</v>
      </c>
      <c r="V21">
        <f t="shared" si="8"/>
        <v>-839.93596668049599</v>
      </c>
      <c r="AC21">
        <f t="shared" si="3"/>
        <v>2.4000000000000008</v>
      </c>
      <c r="AD21">
        <f t="shared" si="9"/>
        <v>-839.98655904153304</v>
      </c>
      <c r="AE21" t="str">
        <f t="shared" si="10"/>
        <v/>
      </c>
      <c r="AF21" t="str">
        <f t="shared" si="11"/>
        <v/>
      </c>
      <c r="AG21">
        <f t="shared" si="12"/>
        <v>-839.89863668042801</v>
      </c>
      <c r="AH21" t="str">
        <f t="shared" si="13"/>
        <v/>
      </c>
      <c r="AI21" t="str">
        <f t="shared" si="14"/>
        <v/>
      </c>
      <c r="AJ21">
        <f t="shared" si="15"/>
        <v>-839.98581275279798</v>
      </c>
      <c r="AK21" t="str">
        <f t="shared" si="16"/>
        <v/>
      </c>
      <c r="AL21" t="str">
        <f t="shared" si="17"/>
        <v/>
      </c>
      <c r="AN21">
        <f t="shared" si="4"/>
        <v>2.4000000000000008</v>
      </c>
      <c r="AO21">
        <f t="shared" si="18"/>
        <v>-839.98655904153304</v>
      </c>
      <c r="AP21">
        <f t="shared" si="19"/>
        <v>-839.89863668042801</v>
      </c>
      <c r="AQ21">
        <f t="shared" si="20"/>
        <v>-839.98581275279798</v>
      </c>
    </row>
    <row r="22" spans="1:43" x14ac:dyDescent="0.2">
      <c r="A22">
        <f t="shared" si="5"/>
        <v>20</v>
      </c>
      <c r="B22">
        <f t="shared" si="6"/>
        <v>2.5000000000000009</v>
      </c>
      <c r="C22">
        <f>'TiH 9'!C22</f>
        <v>-839.96823340755304</v>
      </c>
      <c r="D22">
        <f>'TiH 10'!C22</f>
        <v>-839.95991890398</v>
      </c>
      <c r="E22">
        <f>'TiH 11'!C22</f>
        <v>-839.96464838715497</v>
      </c>
      <c r="F22">
        <f>'TiH 9'!D22</f>
        <v>-839.85158551173095</v>
      </c>
      <c r="G22">
        <f>'TiH 10'!D22</f>
        <v>-839.84496353866098</v>
      </c>
      <c r="H22">
        <f>'TiH 11'!D22</f>
        <v>-839.86298823467803</v>
      </c>
      <c r="I22">
        <f>'TiH 9'!E22</f>
        <v>-839.95783370887204</v>
      </c>
      <c r="J22">
        <f>'TiH 10'!E22</f>
        <v>-839.90931907794698</v>
      </c>
      <c r="K22">
        <f>'TiH 11'!E22</f>
        <v>-839.92147077040102</v>
      </c>
      <c r="M22">
        <f t="shared" si="7"/>
        <v>2.5000000000000009</v>
      </c>
      <c r="N22">
        <f t="shared" si="8"/>
        <v>-839.96823340755304</v>
      </c>
      <c r="O22">
        <f t="shared" si="8"/>
        <v>-839.95991890398</v>
      </c>
      <c r="P22">
        <f t="shared" si="8"/>
        <v>-839.96464838715497</v>
      </c>
      <c r="Q22">
        <f t="shared" si="8"/>
        <v>-839.85158551173095</v>
      </c>
      <c r="R22">
        <f t="shared" si="8"/>
        <v>-839.84496353866098</v>
      </c>
      <c r="S22">
        <f t="shared" si="8"/>
        <v>-839.86298823467803</v>
      </c>
      <c r="T22">
        <f t="shared" si="8"/>
        <v>-839.95783370887204</v>
      </c>
      <c r="U22">
        <f t="shared" si="8"/>
        <v>-839.90931907794698</v>
      </c>
      <c r="V22">
        <f t="shared" si="8"/>
        <v>-839.92147077040102</v>
      </c>
      <c r="AC22">
        <f t="shared" si="3"/>
        <v>2.5000000000000009</v>
      </c>
      <c r="AD22">
        <f t="shared" si="9"/>
        <v>-839.96823340755304</v>
      </c>
      <c r="AE22" t="str">
        <f t="shared" si="10"/>
        <v/>
      </c>
      <c r="AF22" t="str">
        <f t="shared" si="11"/>
        <v/>
      </c>
      <c r="AG22" t="str">
        <f t="shared" si="12"/>
        <v/>
      </c>
      <c r="AH22" t="str">
        <f t="shared" si="13"/>
        <v/>
      </c>
      <c r="AI22">
        <f t="shared" si="14"/>
        <v>-839.86298823467803</v>
      </c>
      <c r="AJ22">
        <f t="shared" si="15"/>
        <v>-839.95783370887204</v>
      </c>
      <c r="AK22" t="str">
        <f t="shared" si="16"/>
        <v/>
      </c>
      <c r="AL22" t="str">
        <f t="shared" si="17"/>
        <v/>
      </c>
      <c r="AN22">
        <f t="shared" si="4"/>
        <v>2.5000000000000009</v>
      </c>
      <c r="AO22">
        <f t="shared" si="18"/>
        <v>-839.96823340755304</v>
      </c>
      <c r="AP22">
        <f t="shared" si="19"/>
        <v>-839.86298823467803</v>
      </c>
      <c r="AQ22">
        <f t="shared" si="20"/>
        <v>-839.95783370887204</v>
      </c>
    </row>
    <row r="23" spans="1:43" x14ac:dyDescent="0.2">
      <c r="A23">
        <f t="shared" si="5"/>
        <v>21</v>
      </c>
      <c r="B23">
        <f t="shared" si="6"/>
        <v>2.600000000000001</v>
      </c>
      <c r="C23">
        <f>'TiH 9'!C23</f>
        <v>-839.96189291392295</v>
      </c>
      <c r="D23">
        <f>'TiH 10'!C23</f>
        <v>-839.952865907312</v>
      </c>
      <c r="E23">
        <f>'TiH 11'!C23</f>
        <v>-839.934414256943</v>
      </c>
      <c r="F23">
        <f>'TiH 9'!D23</f>
        <v>-839.82892967359101</v>
      </c>
      <c r="G23">
        <f>'TiH 10'!D23</f>
        <v>-839.84606093776802</v>
      </c>
      <c r="H23">
        <f>'TiH 11'!D23</f>
        <v>-839.79878602637098</v>
      </c>
      <c r="I23">
        <f>'TiH 9'!E23</f>
        <v>-839.95429276613504</v>
      </c>
      <c r="J23">
        <f>'TiH 10'!E23</f>
        <v>-839.93534644104295</v>
      </c>
      <c r="K23">
        <f>'TiH 11'!E23</f>
        <v>-839.91685911362504</v>
      </c>
      <c r="M23">
        <f t="shared" si="7"/>
        <v>2.600000000000001</v>
      </c>
      <c r="N23">
        <f t="shared" si="8"/>
        <v>-839.96189291392295</v>
      </c>
      <c r="O23">
        <f t="shared" si="8"/>
        <v>-839.952865907312</v>
      </c>
      <c r="P23">
        <f t="shared" si="8"/>
        <v>-839.934414256943</v>
      </c>
      <c r="Q23">
        <f t="shared" si="8"/>
        <v>-839.82892967359101</v>
      </c>
      <c r="R23">
        <f t="shared" si="8"/>
        <v>-839.84606093776802</v>
      </c>
      <c r="S23">
        <f t="shared" si="8"/>
        <v>-839.79878602637098</v>
      </c>
      <c r="T23">
        <f t="shared" si="8"/>
        <v>-839.95429276613504</v>
      </c>
      <c r="U23">
        <f t="shared" si="8"/>
        <v>-839.93534644104295</v>
      </c>
      <c r="V23">
        <f t="shared" si="8"/>
        <v>-839.91685911362504</v>
      </c>
      <c r="AC23">
        <f t="shared" si="3"/>
        <v>2.600000000000001</v>
      </c>
      <c r="AD23">
        <f t="shared" si="9"/>
        <v>-839.96189291392295</v>
      </c>
      <c r="AE23" t="str">
        <f t="shared" si="10"/>
        <v/>
      </c>
      <c r="AF23" t="str">
        <f t="shared" si="11"/>
        <v/>
      </c>
      <c r="AG23" t="str">
        <f t="shared" si="12"/>
        <v/>
      </c>
      <c r="AH23">
        <f t="shared" si="13"/>
        <v>-839.84606093776802</v>
      </c>
      <c r="AI23" t="str">
        <f t="shared" si="14"/>
        <v/>
      </c>
      <c r="AJ23">
        <f t="shared" si="15"/>
        <v>-839.95429276613504</v>
      </c>
      <c r="AK23" t="str">
        <f t="shared" si="16"/>
        <v/>
      </c>
      <c r="AL23" t="str">
        <f t="shared" si="17"/>
        <v/>
      </c>
      <c r="AN23">
        <f t="shared" si="4"/>
        <v>2.600000000000001</v>
      </c>
      <c r="AO23">
        <f t="shared" si="18"/>
        <v>-839.96189291392295</v>
      </c>
      <c r="AP23">
        <f t="shared" si="19"/>
        <v>-839.84606093776802</v>
      </c>
      <c r="AQ23">
        <f t="shared" si="20"/>
        <v>-839.95429276613504</v>
      </c>
    </row>
    <row r="24" spans="1:43" x14ac:dyDescent="0.2">
      <c r="A24">
        <f t="shared" si="5"/>
        <v>22</v>
      </c>
      <c r="B24">
        <f t="shared" si="6"/>
        <v>2.7000000000000011</v>
      </c>
      <c r="C24">
        <f>'TiH 9'!C24</f>
        <v>-839.95744056417004</v>
      </c>
      <c r="D24">
        <f>'TiH 10'!C24</f>
        <v>-839.93284359435597</v>
      </c>
      <c r="E24">
        <f>'TiH 11'!C24</f>
        <v>-839.927164868722</v>
      </c>
      <c r="F24">
        <f>'TiH 9'!D24</f>
        <v>-839.80692620907496</v>
      </c>
      <c r="G24">
        <f>'TiH 10'!D24</f>
        <v>-839.484445470693</v>
      </c>
      <c r="H24">
        <f>'TiH 11'!D24</f>
        <v>-839.77062328265401</v>
      </c>
      <c r="I24">
        <f>'TiH 9'!E24</f>
        <v>-839.95119738568496</v>
      </c>
      <c r="J24">
        <f>'TiH 10'!E24</f>
        <v>-839.92491468804997</v>
      </c>
      <c r="K24">
        <f>'TiH 11'!E24</f>
        <v>-839.91195950089298</v>
      </c>
      <c r="M24">
        <f t="shared" si="7"/>
        <v>2.7000000000000011</v>
      </c>
      <c r="N24">
        <f t="shared" si="8"/>
        <v>-839.95744056417004</v>
      </c>
      <c r="O24">
        <f t="shared" si="8"/>
        <v>-839.93284359435597</v>
      </c>
      <c r="P24">
        <f t="shared" si="8"/>
        <v>-839.927164868722</v>
      </c>
      <c r="Q24">
        <f t="shared" si="8"/>
        <v>-839.80692620907496</v>
      </c>
      <c r="R24">
        <f t="shared" si="8"/>
        <v>-839.484445470693</v>
      </c>
      <c r="S24">
        <f t="shared" si="8"/>
        <v>-839.77062328265401</v>
      </c>
      <c r="T24">
        <f t="shared" si="8"/>
        <v>-839.95119738568496</v>
      </c>
      <c r="U24">
        <f t="shared" si="8"/>
        <v>-839.92491468804997</v>
      </c>
      <c r="V24">
        <f t="shared" si="8"/>
        <v>-839.91195950089298</v>
      </c>
      <c r="AC24">
        <f t="shared" si="3"/>
        <v>2.7000000000000011</v>
      </c>
      <c r="AD24">
        <f t="shared" si="9"/>
        <v>-839.95744056417004</v>
      </c>
      <c r="AE24" t="str">
        <f t="shared" si="10"/>
        <v/>
      </c>
      <c r="AF24" t="str">
        <f t="shared" si="11"/>
        <v/>
      </c>
      <c r="AG24">
        <f t="shared" si="12"/>
        <v>-839.80692620907496</v>
      </c>
      <c r="AH24" t="str">
        <f t="shared" si="13"/>
        <v/>
      </c>
      <c r="AI24" t="str">
        <f t="shared" si="14"/>
        <v/>
      </c>
      <c r="AJ24">
        <f t="shared" si="15"/>
        <v>-839.95119738568496</v>
      </c>
      <c r="AK24" t="str">
        <f t="shared" si="16"/>
        <v/>
      </c>
      <c r="AL24" t="str">
        <f t="shared" si="17"/>
        <v/>
      </c>
      <c r="AN24">
        <f t="shared" si="4"/>
        <v>2.7000000000000011</v>
      </c>
      <c r="AO24">
        <f t="shared" si="18"/>
        <v>-839.95744056417004</v>
      </c>
      <c r="AP24">
        <f t="shared" si="19"/>
        <v>-839.80692620907496</v>
      </c>
      <c r="AQ24">
        <f t="shared" si="20"/>
        <v>-839.95119738568496</v>
      </c>
    </row>
    <row r="25" spans="1:43" x14ac:dyDescent="0.2">
      <c r="A25">
        <f t="shared" si="5"/>
        <v>23</v>
      </c>
      <c r="B25">
        <f t="shared" si="6"/>
        <v>2.8000000000000012</v>
      </c>
      <c r="C25">
        <f>'TiH 9'!C25</f>
        <v>-839.954397524157</v>
      </c>
      <c r="D25">
        <f>'TiH 10'!C25</f>
        <v>-839.93177926015005</v>
      </c>
      <c r="E25">
        <f>'TiH 11'!C25</f>
        <v>-839.92658605488703</v>
      </c>
      <c r="F25">
        <f>'TiH 9'!D25</f>
        <v>-839.785770582591</v>
      </c>
      <c r="G25">
        <f>'TiH 10'!D25</f>
        <v>-839.457540143855</v>
      </c>
      <c r="H25">
        <f>'TiH 11'!D25</f>
        <v>-839.74019620549905</v>
      </c>
      <c r="I25">
        <f>'TiH 9'!E25</f>
        <v>-839.94887877254996</v>
      </c>
      <c r="J25">
        <f>'TiH 10'!E25</f>
        <v>-839.92489021121003</v>
      </c>
      <c r="K25">
        <f>'TiH 11'!E25</f>
        <v>-839.912170436873</v>
      </c>
      <c r="M25">
        <f t="shared" si="7"/>
        <v>2.8000000000000012</v>
      </c>
      <c r="N25">
        <f t="shared" si="8"/>
        <v>-839.954397524157</v>
      </c>
      <c r="O25">
        <f t="shared" si="8"/>
        <v>-839.93177926015005</v>
      </c>
      <c r="P25">
        <f t="shared" si="8"/>
        <v>-839.92658605488703</v>
      </c>
      <c r="Q25">
        <f t="shared" si="8"/>
        <v>-839.785770582591</v>
      </c>
      <c r="R25">
        <f t="shared" si="8"/>
        <v>-839.457540143855</v>
      </c>
      <c r="S25">
        <f t="shared" si="8"/>
        <v>-839.74019620549905</v>
      </c>
      <c r="T25">
        <f t="shared" si="8"/>
        <v>-839.94887877254996</v>
      </c>
      <c r="U25">
        <f t="shared" si="8"/>
        <v>-839.92489021121003</v>
      </c>
      <c r="V25">
        <f t="shared" si="8"/>
        <v>-839.912170436873</v>
      </c>
      <c r="AC25">
        <f t="shared" si="3"/>
        <v>2.8000000000000012</v>
      </c>
      <c r="AD25">
        <f t="shared" si="9"/>
        <v>-839.954397524157</v>
      </c>
      <c r="AE25" t="str">
        <f t="shared" si="10"/>
        <v/>
      </c>
      <c r="AF25" t="str">
        <f t="shared" si="11"/>
        <v/>
      </c>
      <c r="AG25">
        <f t="shared" si="12"/>
        <v>-839.785770582591</v>
      </c>
      <c r="AH25" t="str">
        <f t="shared" si="13"/>
        <v/>
      </c>
      <c r="AI25" t="str">
        <f t="shared" si="14"/>
        <v/>
      </c>
      <c r="AJ25">
        <f t="shared" si="15"/>
        <v>-839.94887877254996</v>
      </c>
      <c r="AK25" t="str">
        <f t="shared" si="16"/>
        <v/>
      </c>
      <c r="AL25" t="str">
        <f t="shared" si="17"/>
        <v/>
      </c>
      <c r="AN25">
        <f t="shared" si="4"/>
        <v>2.8000000000000012</v>
      </c>
      <c r="AO25">
        <f t="shared" si="18"/>
        <v>-839.954397524157</v>
      </c>
      <c r="AP25">
        <f t="shared" si="19"/>
        <v>-839.785770582591</v>
      </c>
      <c r="AQ25">
        <f t="shared" si="20"/>
        <v>-839.94887877254996</v>
      </c>
    </row>
    <row r="26" spans="1:43" x14ac:dyDescent="0.2">
      <c r="A26">
        <f t="shared" si="5"/>
        <v>24</v>
      </c>
      <c r="B26">
        <f t="shared" si="6"/>
        <v>2.9000000000000012</v>
      </c>
      <c r="C26">
        <f>'TiH 9'!C26</f>
        <v>-839.95224895717297</v>
      </c>
      <c r="D26">
        <f>'TiH 10'!C26</f>
        <v>-839.93102117808701</v>
      </c>
      <c r="E26">
        <f>'TiH 11'!C26</f>
        <v>-839.92280142515301</v>
      </c>
      <c r="F26">
        <f>'TiH 9'!D26</f>
        <v>-839.76557829859905</v>
      </c>
      <c r="G26">
        <f>'TiH 10'!D26</f>
        <v>-839.43592038690997</v>
      </c>
      <c r="H26">
        <f>'TiH 11'!D26</f>
        <v>-839.72977809815995</v>
      </c>
      <c r="I26">
        <f>'TiH 9'!E26</f>
        <v>-839.94832262098998</v>
      </c>
      <c r="J26">
        <f>'TiH 10'!E26</f>
        <v>-839.92450492362696</v>
      </c>
      <c r="K26">
        <f>'TiH 11'!E26</f>
        <v>-839.90408891746097</v>
      </c>
      <c r="M26">
        <f t="shared" si="7"/>
        <v>2.9000000000000012</v>
      </c>
      <c r="N26">
        <f t="shared" si="8"/>
        <v>-839.95224895717297</v>
      </c>
      <c r="O26">
        <f t="shared" si="8"/>
        <v>-839.93102117808701</v>
      </c>
      <c r="P26">
        <f t="shared" si="8"/>
        <v>-839.92280142515301</v>
      </c>
      <c r="Q26">
        <f t="shared" si="8"/>
        <v>-839.76557829859905</v>
      </c>
      <c r="R26">
        <f t="shared" si="8"/>
        <v>-839.43592038690997</v>
      </c>
      <c r="S26">
        <f t="shared" si="8"/>
        <v>-839.72977809815995</v>
      </c>
      <c r="T26">
        <f t="shared" si="8"/>
        <v>-839.94832262098998</v>
      </c>
      <c r="U26">
        <f t="shared" si="8"/>
        <v>-839.92450492362696</v>
      </c>
      <c r="V26">
        <f t="shared" si="8"/>
        <v>-839.90408891746097</v>
      </c>
      <c r="AC26">
        <f t="shared" si="3"/>
        <v>2.9000000000000012</v>
      </c>
      <c r="AD26">
        <f t="shared" si="9"/>
        <v>-839.95224895717297</v>
      </c>
      <c r="AE26" t="str">
        <f t="shared" si="10"/>
        <v/>
      </c>
      <c r="AF26" t="str">
        <f t="shared" si="11"/>
        <v/>
      </c>
      <c r="AG26">
        <f t="shared" si="12"/>
        <v>-839.76557829859905</v>
      </c>
      <c r="AH26" t="str">
        <f t="shared" si="13"/>
        <v/>
      </c>
      <c r="AI26" t="str">
        <f t="shared" si="14"/>
        <v/>
      </c>
      <c r="AJ26">
        <f t="shared" si="15"/>
        <v>-839.94832262098998</v>
      </c>
      <c r="AK26" t="str">
        <f t="shared" si="16"/>
        <v/>
      </c>
      <c r="AL26" t="str">
        <f t="shared" si="17"/>
        <v/>
      </c>
      <c r="AN26">
        <f t="shared" si="4"/>
        <v>2.9000000000000012</v>
      </c>
      <c r="AO26">
        <f t="shared" si="18"/>
        <v>-839.95224895717297</v>
      </c>
      <c r="AP26">
        <f t="shared" si="19"/>
        <v>-839.76557829859905</v>
      </c>
      <c r="AQ26">
        <f t="shared" si="20"/>
        <v>-839.94832262098998</v>
      </c>
    </row>
    <row r="27" spans="1:43" x14ac:dyDescent="0.2">
      <c r="A27">
        <f t="shared" si="5"/>
        <v>25</v>
      </c>
      <c r="B27">
        <f t="shared" si="6"/>
        <v>3.0000000000000013</v>
      </c>
      <c r="C27">
        <f>'TiH 9'!C27</f>
        <v>-839.95050866928602</v>
      </c>
      <c r="D27">
        <f>'TiH 10'!C27</f>
        <v>-839.93047953035898</v>
      </c>
      <c r="E27">
        <f>'TiH 11'!C27</f>
        <v>-839.92311161307305</v>
      </c>
      <c r="F27">
        <f>'TiH 9'!D27</f>
        <v>-839.74637867599597</v>
      </c>
      <c r="G27">
        <f>'TiH 10'!D27</f>
        <v>-839.41787771104498</v>
      </c>
      <c r="H27">
        <f>'TiH 11'!D27</f>
        <v>-839.71762558721696</v>
      </c>
      <c r="I27">
        <f>'TiH 9'!E27</f>
        <v>-839.94670435429805</v>
      </c>
      <c r="J27">
        <f>'TiH 10'!E27</f>
        <v>-839.92392820116902</v>
      </c>
      <c r="K27">
        <f>'TiH 11'!E27</f>
        <v>-839.90956857394599</v>
      </c>
      <c r="M27">
        <f t="shared" si="7"/>
        <v>3.0000000000000013</v>
      </c>
      <c r="N27">
        <f t="shared" si="8"/>
        <v>-839.95050866928602</v>
      </c>
      <c r="O27">
        <f t="shared" si="8"/>
        <v>-839.93047953035898</v>
      </c>
      <c r="P27">
        <f t="shared" si="8"/>
        <v>-839.92311161307305</v>
      </c>
      <c r="Q27">
        <f t="shared" si="8"/>
        <v>-839.74637867599597</v>
      </c>
      <c r="R27">
        <f t="shared" si="8"/>
        <v>-839.41787771104498</v>
      </c>
      <c r="S27">
        <f t="shared" si="8"/>
        <v>-839.71762558721696</v>
      </c>
      <c r="T27">
        <f t="shared" si="8"/>
        <v>-839.94670435429805</v>
      </c>
      <c r="U27">
        <f t="shared" si="8"/>
        <v>-839.92392820116902</v>
      </c>
      <c r="V27">
        <f t="shared" si="8"/>
        <v>-839.90956857394599</v>
      </c>
      <c r="AC27">
        <f t="shared" si="3"/>
        <v>3.0000000000000013</v>
      </c>
      <c r="AD27">
        <f t="shared" si="9"/>
        <v>-839.95050866928602</v>
      </c>
      <c r="AE27" t="str">
        <f t="shared" si="10"/>
        <v/>
      </c>
      <c r="AF27" t="str">
        <f t="shared" si="11"/>
        <v/>
      </c>
      <c r="AG27">
        <f t="shared" si="12"/>
        <v>-839.74637867599597</v>
      </c>
      <c r="AH27" t="str">
        <f t="shared" si="13"/>
        <v/>
      </c>
      <c r="AI27" t="str">
        <f t="shared" si="14"/>
        <v/>
      </c>
      <c r="AJ27">
        <f t="shared" si="15"/>
        <v>-839.94670435429805</v>
      </c>
      <c r="AK27" t="str">
        <f t="shared" si="16"/>
        <v/>
      </c>
      <c r="AL27" t="str">
        <f t="shared" si="17"/>
        <v/>
      </c>
      <c r="AN27">
        <f t="shared" si="4"/>
        <v>3.0000000000000013</v>
      </c>
      <c r="AO27">
        <f t="shared" si="18"/>
        <v>-839.95050866928602</v>
      </c>
      <c r="AP27">
        <f t="shared" si="19"/>
        <v>-839.74637867599597</v>
      </c>
      <c r="AQ27">
        <f t="shared" si="20"/>
        <v>-839.94670435429805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89A8-C0A9-C44B-811B-29C45C9C53B3}">
  <dimension ref="A1:E27"/>
  <sheetViews>
    <sheetView workbookViewId="0">
      <selection activeCell="M14" sqref="M14"/>
    </sheetView>
  </sheetViews>
  <sheetFormatPr baseColWidth="10" defaultRowHeight="16" x14ac:dyDescent="0.2"/>
  <sheetData>
    <row r="1" spans="1:5" x14ac:dyDescent="0.2">
      <c r="B1" t="s">
        <v>8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>
        <v>0.6</v>
      </c>
      <c r="C3">
        <v>-837.92530662072795</v>
      </c>
      <c r="D3">
        <v>-837.87222499992004</v>
      </c>
      <c r="E3">
        <v>-837.92462607629795</v>
      </c>
    </row>
    <row r="4" spans="1:5" x14ac:dyDescent="0.2">
      <c r="A4">
        <f t="shared" ref="A4:A27" si="0">A3+1</f>
        <v>2</v>
      </c>
      <c r="B4">
        <f>B3+0.1</f>
        <v>0.7</v>
      </c>
      <c r="C4">
        <v>-838.71675055678395</v>
      </c>
      <c r="D4">
        <v>-838.66403825962504</v>
      </c>
      <c r="E4">
        <v>-838.71618903201795</v>
      </c>
    </row>
    <row r="5" spans="1:5" x14ac:dyDescent="0.2">
      <c r="A5">
        <f t="shared" si="0"/>
        <v>3</v>
      </c>
      <c r="B5">
        <f t="shared" ref="B5:B27" si="1">B4+0.1</f>
        <v>0.79999999999999993</v>
      </c>
      <c r="C5">
        <v>-839.20058635692806</v>
      </c>
      <c r="D5">
        <v>-839.14781135337296</v>
      </c>
      <c r="E5">
        <v>-839.20006186933404</v>
      </c>
    </row>
    <row r="6" spans="1:5" x14ac:dyDescent="0.2">
      <c r="A6">
        <f t="shared" si="0"/>
        <v>4</v>
      </c>
      <c r="B6">
        <f t="shared" si="1"/>
        <v>0.89999999999999991</v>
      </c>
      <c r="C6">
        <v>-839.51236889085897</v>
      </c>
      <c r="D6">
        <v>-839.45958901655104</v>
      </c>
      <c r="E6">
        <v>-839.51185132518401</v>
      </c>
    </row>
    <row r="7" spans="1:5" x14ac:dyDescent="0.2">
      <c r="A7">
        <f t="shared" si="0"/>
        <v>5</v>
      </c>
      <c r="B7">
        <f t="shared" si="1"/>
        <v>0.99999999999999989</v>
      </c>
      <c r="C7">
        <v>-839.71962394921502</v>
      </c>
      <c r="D7">
        <v>-839.66720181656297</v>
      </c>
      <c r="E7">
        <v>-839.71910055426804</v>
      </c>
    </row>
    <row r="8" spans="1:5" x14ac:dyDescent="0.2">
      <c r="A8">
        <f t="shared" si="0"/>
        <v>6</v>
      </c>
      <c r="B8">
        <f t="shared" si="1"/>
        <v>1.0999999999999999</v>
      </c>
      <c r="C8">
        <v>-839.85887618154595</v>
      </c>
      <c r="D8">
        <v>-839.80699086789298</v>
      </c>
      <c r="E8">
        <v>-839.85834600915496</v>
      </c>
    </row>
    <row r="9" spans="1:5" x14ac:dyDescent="0.2">
      <c r="A9">
        <f t="shared" si="0"/>
        <v>7</v>
      </c>
      <c r="B9">
        <f t="shared" si="1"/>
        <v>1.2</v>
      </c>
      <c r="C9">
        <v>-839.95186920518302</v>
      </c>
      <c r="D9">
        <v>-839.90031802764304</v>
      </c>
      <c r="E9">
        <v>-839.95132103666106</v>
      </c>
    </row>
    <row r="10" spans="1:5" x14ac:dyDescent="0.2">
      <c r="A10">
        <f t="shared" si="0"/>
        <v>8</v>
      </c>
      <c r="B10">
        <f t="shared" si="1"/>
        <v>1.3</v>
      </c>
      <c r="C10">
        <v>-840.00427668103896</v>
      </c>
      <c r="D10">
        <v>-839.95413250360195</v>
      </c>
      <c r="E10">
        <v>-840.00391129609795</v>
      </c>
    </row>
    <row r="11" spans="1:5" x14ac:dyDescent="0.2">
      <c r="A11">
        <f t="shared" si="0"/>
        <v>9</v>
      </c>
      <c r="B11">
        <f t="shared" si="1"/>
        <v>1.4000000000000001</v>
      </c>
      <c r="C11">
        <v>-840.04080751593494</v>
      </c>
      <c r="D11">
        <v>-839.98902943373298</v>
      </c>
      <c r="E11">
        <v>-840.04046505600297</v>
      </c>
    </row>
    <row r="12" spans="1:5" x14ac:dyDescent="0.2">
      <c r="A12">
        <f t="shared" si="0"/>
        <v>10</v>
      </c>
      <c r="B12">
        <f t="shared" si="1"/>
        <v>1.5000000000000002</v>
      </c>
      <c r="C12">
        <v>-840.06111910212701</v>
      </c>
      <c r="D12">
        <v>-840.00718399825098</v>
      </c>
      <c r="E12">
        <v>-840.06072406103203</v>
      </c>
    </row>
    <row r="13" spans="1:5" x14ac:dyDescent="0.2">
      <c r="A13">
        <f t="shared" si="0"/>
        <v>11</v>
      </c>
      <c r="B13">
        <f t="shared" si="1"/>
        <v>1.6000000000000003</v>
      </c>
      <c r="C13">
        <v>-840.06975276623598</v>
      </c>
      <c r="D13">
        <v>-840.01339101231599</v>
      </c>
      <c r="E13">
        <v>-840.06923351077296</v>
      </c>
    </row>
    <row r="14" spans="1:5" x14ac:dyDescent="0.2">
      <c r="A14">
        <f t="shared" si="0"/>
        <v>12</v>
      </c>
      <c r="B14">
        <f t="shared" si="1"/>
        <v>1.7000000000000004</v>
      </c>
      <c r="C14">
        <v>-840.06995857037998</v>
      </c>
      <c r="D14">
        <v>-840.01084900016497</v>
      </c>
      <c r="E14">
        <v>-840.06926660344095</v>
      </c>
    </row>
    <row r="15" spans="1:5" x14ac:dyDescent="0.2">
      <c r="A15">
        <f t="shared" si="0"/>
        <v>13</v>
      </c>
      <c r="B15">
        <f t="shared" si="1"/>
        <v>1.8000000000000005</v>
      </c>
      <c r="C15">
        <v>-840.06418077496801</v>
      </c>
      <c r="D15">
        <v>-840.00182476473503</v>
      </c>
      <c r="E15">
        <v>-840.06327419153399</v>
      </c>
    </row>
    <row r="16" spans="1:5" x14ac:dyDescent="0.2">
      <c r="A16">
        <f t="shared" si="0"/>
        <v>14</v>
      </c>
      <c r="B16">
        <f t="shared" si="1"/>
        <v>1.9000000000000006</v>
      </c>
      <c r="C16">
        <v>-840.06752394341697</v>
      </c>
      <c r="D16">
        <v>-840.00111000511299</v>
      </c>
      <c r="E16">
        <v>-840.06658551000305</v>
      </c>
    </row>
    <row r="17" spans="1:5" x14ac:dyDescent="0.2">
      <c r="A17">
        <f t="shared" si="0"/>
        <v>15</v>
      </c>
      <c r="B17">
        <f t="shared" si="1"/>
        <v>2.0000000000000004</v>
      </c>
      <c r="C17">
        <v>-840.05590546450298</v>
      </c>
      <c r="D17">
        <v>-839.98423497771103</v>
      </c>
      <c r="E17">
        <v>-840.05478556455296</v>
      </c>
    </row>
    <row r="18" spans="1:5" x14ac:dyDescent="0.2">
      <c r="A18">
        <f t="shared" si="0"/>
        <v>16</v>
      </c>
      <c r="B18">
        <f t="shared" si="1"/>
        <v>2.1000000000000005</v>
      </c>
      <c r="C18">
        <v>-840.043014890221</v>
      </c>
      <c r="D18">
        <v>-839.96493342575002</v>
      </c>
      <c r="E18">
        <v>-840.04165038912799</v>
      </c>
    </row>
    <row r="19" spans="1:5" x14ac:dyDescent="0.2">
      <c r="A19">
        <f t="shared" si="0"/>
        <v>17</v>
      </c>
      <c r="B19">
        <f t="shared" si="1"/>
        <v>2.2000000000000006</v>
      </c>
      <c r="C19">
        <v>-840.02989830933302</v>
      </c>
      <c r="D19">
        <v>-839.94406999766204</v>
      </c>
      <c r="E19">
        <v>-840.02821590272094</v>
      </c>
    </row>
    <row r="20" spans="1:5" x14ac:dyDescent="0.2">
      <c r="A20">
        <f t="shared" si="0"/>
        <v>18</v>
      </c>
      <c r="B20">
        <f t="shared" si="1"/>
        <v>2.3000000000000007</v>
      </c>
      <c r="C20">
        <v>-840.01742961097796</v>
      </c>
      <c r="D20">
        <v>-839.92234701462303</v>
      </c>
      <c r="E20">
        <v>-840.01532761004398</v>
      </c>
    </row>
    <row r="21" spans="1:5" x14ac:dyDescent="0.2">
      <c r="A21">
        <f t="shared" si="0"/>
        <v>19</v>
      </c>
      <c r="B21">
        <f t="shared" si="1"/>
        <v>2.4000000000000008</v>
      </c>
      <c r="C21">
        <v>-840.00628688885695</v>
      </c>
      <c r="D21">
        <v>-839.90034505179699</v>
      </c>
      <c r="E21">
        <v>-840.00368582669296</v>
      </c>
    </row>
    <row r="22" spans="1:5" x14ac:dyDescent="0.2">
      <c r="A22">
        <f t="shared" si="0"/>
        <v>20</v>
      </c>
      <c r="B22">
        <f t="shared" si="1"/>
        <v>2.5000000000000009</v>
      </c>
      <c r="C22">
        <v>-839.99730745710804</v>
      </c>
      <c r="D22">
        <v>-839.878469932239</v>
      </c>
      <c r="E22">
        <v>-839.99366680441005</v>
      </c>
    </row>
    <row r="23" spans="1:5" x14ac:dyDescent="0.2">
      <c r="A23">
        <f t="shared" si="0"/>
        <v>21</v>
      </c>
      <c r="B23">
        <f t="shared" si="1"/>
        <v>2.600000000000001</v>
      </c>
      <c r="C23">
        <v>-839.98940356558796</v>
      </c>
      <c r="D23">
        <v>-839.85725392664199</v>
      </c>
      <c r="E23">
        <v>-839.98506538079005</v>
      </c>
    </row>
    <row r="24" spans="1:5" x14ac:dyDescent="0.2">
      <c r="A24">
        <f t="shared" si="0"/>
        <v>22</v>
      </c>
      <c r="B24">
        <f t="shared" si="1"/>
        <v>2.7000000000000011</v>
      </c>
      <c r="C24">
        <v>-839.98324424850102</v>
      </c>
      <c r="D24">
        <v>-839.83692879025398</v>
      </c>
      <c r="E24">
        <v>-839.97819283738397</v>
      </c>
    </row>
    <row r="25" spans="1:5" x14ac:dyDescent="0.2">
      <c r="A25">
        <f t="shared" si="0"/>
        <v>23</v>
      </c>
      <c r="B25">
        <f t="shared" si="1"/>
        <v>2.8000000000000012</v>
      </c>
      <c r="C25">
        <v>-839.97858994323303</v>
      </c>
      <c r="D25">
        <v>-839.81771998840804</v>
      </c>
      <c r="E25">
        <v>-839.97278794717204</v>
      </c>
    </row>
    <row r="26" spans="1:5" x14ac:dyDescent="0.2">
      <c r="A26">
        <f t="shared" si="0"/>
        <v>24</v>
      </c>
      <c r="B26">
        <f t="shared" si="1"/>
        <v>2.9000000000000012</v>
      </c>
      <c r="C26">
        <v>-839.97513916276398</v>
      </c>
      <c r="D26">
        <v>-839.79978205128998</v>
      </c>
      <c r="E26">
        <v>-839.96851528058403</v>
      </c>
    </row>
    <row r="27" spans="1:5" x14ac:dyDescent="0.2">
      <c r="A27">
        <f t="shared" si="0"/>
        <v>25</v>
      </c>
      <c r="B27">
        <f t="shared" si="1"/>
        <v>3.0000000000000013</v>
      </c>
      <c r="C27">
        <v>-839.97260159380005</v>
      </c>
      <c r="D27">
        <v>-839.78321104779297</v>
      </c>
      <c r="E27">
        <v>-839.96512029310702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0FCC8-400F-C648-A597-05195BCBCA38}">
  <dimension ref="A1:E27"/>
  <sheetViews>
    <sheetView workbookViewId="0">
      <selection activeCell="L11" sqref="L11"/>
    </sheetView>
  </sheetViews>
  <sheetFormatPr baseColWidth="10" defaultRowHeight="16" x14ac:dyDescent="0.2"/>
  <sheetData>
    <row r="1" spans="1:5" x14ac:dyDescent="0.2">
      <c r="B1" t="s">
        <v>8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>
        <v>0.6</v>
      </c>
      <c r="C3">
        <v>-837.91831240203305</v>
      </c>
    </row>
    <row r="4" spans="1:5" x14ac:dyDescent="0.2">
      <c r="A4">
        <f t="shared" ref="A4:A27" si="0">A3+1</f>
        <v>2</v>
      </c>
      <c r="B4">
        <f>B3+0.1</f>
        <v>0.7</v>
      </c>
      <c r="C4">
        <v>-838.70734808150496</v>
      </c>
    </row>
    <row r="5" spans="1:5" x14ac:dyDescent="0.2">
      <c r="A5">
        <f t="shared" si="0"/>
        <v>3</v>
      </c>
      <c r="B5">
        <f t="shared" ref="B5:B27" si="1">B4+0.1</f>
        <v>0.79999999999999993</v>
      </c>
      <c r="C5">
        <v>-839.18698710573801</v>
      </c>
    </row>
    <row r="6" spans="1:5" x14ac:dyDescent="0.2">
      <c r="A6">
        <f t="shared" si="0"/>
        <v>4</v>
      </c>
      <c r="B6">
        <f t="shared" si="1"/>
        <v>0.89999999999999991</v>
      </c>
      <c r="C6">
        <v>-839.47552598265497</v>
      </c>
    </row>
    <row r="7" spans="1:5" x14ac:dyDescent="0.2">
      <c r="A7">
        <f t="shared" si="0"/>
        <v>5</v>
      </c>
      <c r="B7">
        <f t="shared" si="1"/>
        <v>0.99999999999999989</v>
      </c>
      <c r="C7">
        <v>-839.67250151774897</v>
      </c>
    </row>
    <row r="8" spans="1:5" x14ac:dyDescent="0.2">
      <c r="A8">
        <f t="shared" si="0"/>
        <v>6</v>
      </c>
      <c r="B8">
        <f t="shared" si="1"/>
        <v>1.0999999999999999</v>
      </c>
      <c r="C8">
        <v>-839.81068864926306</v>
      </c>
    </row>
    <row r="9" spans="1:5" x14ac:dyDescent="0.2">
      <c r="A9">
        <f t="shared" si="0"/>
        <v>7</v>
      </c>
      <c r="B9">
        <f t="shared" si="1"/>
        <v>1.2</v>
      </c>
      <c r="C9">
        <v>-839.94709867479401</v>
      </c>
      <c r="D9">
        <v>-839.89752587934095</v>
      </c>
      <c r="E9">
        <v>-839.94658169370405</v>
      </c>
    </row>
    <row r="10" spans="1:5" x14ac:dyDescent="0.2">
      <c r="A10">
        <f t="shared" si="0"/>
        <v>8</v>
      </c>
      <c r="B10">
        <f t="shared" si="1"/>
        <v>1.3</v>
      </c>
      <c r="C10">
        <v>-840.00823158834498</v>
      </c>
      <c r="D10">
        <v>-839.95820145560799</v>
      </c>
      <c r="E10">
        <v>-840.00773646320295</v>
      </c>
    </row>
    <row r="11" spans="1:5" x14ac:dyDescent="0.2">
      <c r="A11">
        <f t="shared" si="0"/>
        <v>9</v>
      </c>
      <c r="B11">
        <f t="shared" si="1"/>
        <v>1.4000000000000001</v>
      </c>
      <c r="C11">
        <v>-840.04618398659602</v>
      </c>
      <c r="D11">
        <v>-839.99512825479906</v>
      </c>
      <c r="E11">
        <v>-840.04569693152496</v>
      </c>
    </row>
    <row r="12" spans="1:5" x14ac:dyDescent="0.2">
      <c r="A12">
        <f t="shared" si="0"/>
        <v>10</v>
      </c>
      <c r="B12">
        <f t="shared" si="1"/>
        <v>1.5000000000000002</v>
      </c>
      <c r="C12">
        <v>-840.06750297584802</v>
      </c>
      <c r="D12">
        <v>-840.014853649114</v>
      </c>
      <c r="E12">
        <v>-840.06700278595395</v>
      </c>
    </row>
    <row r="13" spans="1:5" x14ac:dyDescent="0.2">
      <c r="A13">
        <f t="shared" si="0"/>
        <v>11</v>
      </c>
      <c r="B13">
        <f t="shared" si="1"/>
        <v>1.6000000000000003</v>
      </c>
      <c r="C13">
        <v>-840.07685342755997</v>
      </c>
      <c r="D13">
        <v>-840.02202833318404</v>
      </c>
      <c r="E13">
        <v>-840.07632530472802</v>
      </c>
    </row>
    <row r="14" spans="1:5" x14ac:dyDescent="0.2">
      <c r="A14">
        <f t="shared" si="0"/>
        <v>12</v>
      </c>
      <c r="B14">
        <f t="shared" si="1"/>
        <v>1.7000000000000004</v>
      </c>
      <c r="C14">
        <v>-840.07763882491599</v>
      </c>
      <c r="D14">
        <v>-840.02002823982195</v>
      </c>
      <c r="E14">
        <v>-840.07706080470496</v>
      </c>
    </row>
    <row r="15" spans="1:5" x14ac:dyDescent="0.2">
      <c r="A15">
        <f t="shared" si="0"/>
        <v>13</v>
      </c>
      <c r="B15">
        <f t="shared" si="1"/>
        <v>1.8000000000000005</v>
      </c>
      <c r="C15">
        <v>-840.07239818211497</v>
      </c>
      <c r="D15">
        <v>-840.01132147103499</v>
      </c>
      <c r="E15">
        <v>-840.07173864321601</v>
      </c>
    </row>
    <row r="16" spans="1:5" x14ac:dyDescent="0.2">
      <c r="A16">
        <f t="shared" si="0"/>
        <v>14</v>
      </c>
      <c r="B16">
        <f t="shared" si="1"/>
        <v>1.9000000000000006</v>
      </c>
      <c r="C16">
        <v>-840.06307368503496</v>
      </c>
      <c r="D16">
        <v>-839.99774018911899</v>
      </c>
      <c r="E16">
        <v>-840.06230487971004</v>
      </c>
    </row>
    <row r="17" spans="1:3" x14ac:dyDescent="0.2">
      <c r="A17">
        <f t="shared" si="0"/>
        <v>15</v>
      </c>
      <c r="B17">
        <f t="shared" si="1"/>
        <v>2.0000000000000004</v>
      </c>
      <c r="C17">
        <v>-840.05120067334099</v>
      </c>
    </row>
    <row r="18" spans="1:3" x14ac:dyDescent="0.2">
      <c r="A18">
        <f t="shared" si="0"/>
        <v>16</v>
      </c>
      <c r="B18">
        <f t="shared" si="1"/>
        <v>2.1000000000000005</v>
      </c>
      <c r="C18">
        <v>-840.03804144220203</v>
      </c>
    </row>
    <row r="19" spans="1:3" x14ac:dyDescent="0.2">
      <c r="A19">
        <f t="shared" si="0"/>
        <v>17</v>
      </c>
      <c r="B19">
        <f t="shared" si="1"/>
        <v>2.2000000000000006</v>
      </c>
      <c r="C19">
        <v>-840.02466668408897</v>
      </c>
    </row>
    <row r="20" spans="1:3" x14ac:dyDescent="0.2">
      <c r="A20">
        <f t="shared" si="0"/>
        <v>18</v>
      </c>
      <c r="B20">
        <f t="shared" si="1"/>
        <v>2.3000000000000007</v>
      </c>
      <c r="C20">
        <v>-840.01198249187905</v>
      </c>
    </row>
    <row r="21" spans="1:3" x14ac:dyDescent="0.2">
      <c r="A21">
        <f t="shared" si="0"/>
        <v>19</v>
      </c>
      <c r="B21">
        <f t="shared" si="1"/>
        <v>2.4000000000000008</v>
      </c>
      <c r="C21">
        <v>-839.99817030807299</v>
      </c>
    </row>
    <row r="22" spans="1:3" x14ac:dyDescent="0.2">
      <c r="A22">
        <f t="shared" si="0"/>
        <v>20</v>
      </c>
      <c r="B22">
        <f t="shared" si="1"/>
        <v>2.5000000000000009</v>
      </c>
      <c r="C22">
        <v>-839.97478949605897</v>
      </c>
    </row>
    <row r="23" spans="1:3" x14ac:dyDescent="0.2">
      <c r="A23">
        <f t="shared" si="0"/>
        <v>21</v>
      </c>
      <c r="B23">
        <f t="shared" si="1"/>
        <v>2.600000000000001</v>
      </c>
      <c r="C23">
        <v>-839.96939275371597</v>
      </c>
    </row>
    <row r="24" spans="1:3" x14ac:dyDescent="0.2">
      <c r="A24">
        <f t="shared" si="0"/>
        <v>22</v>
      </c>
      <c r="B24">
        <f t="shared" si="1"/>
        <v>2.7000000000000011</v>
      </c>
      <c r="C24">
        <v>-839.95459486306595</v>
      </c>
    </row>
    <row r="25" spans="1:3" x14ac:dyDescent="0.2">
      <c r="A25">
        <f t="shared" si="0"/>
        <v>23</v>
      </c>
      <c r="B25">
        <f t="shared" si="1"/>
        <v>2.8000000000000012</v>
      </c>
      <c r="C25">
        <v>-839.95563751540203</v>
      </c>
    </row>
    <row r="26" spans="1:3" x14ac:dyDescent="0.2">
      <c r="A26">
        <f t="shared" si="0"/>
        <v>24</v>
      </c>
      <c r="B26">
        <f t="shared" si="1"/>
        <v>2.9000000000000012</v>
      </c>
      <c r="C26">
        <v>-839.95478894587097</v>
      </c>
    </row>
    <row r="27" spans="1:3" x14ac:dyDescent="0.2">
      <c r="A27">
        <f t="shared" si="0"/>
        <v>25</v>
      </c>
      <c r="B27">
        <f t="shared" si="1"/>
        <v>3.0000000000000013</v>
      </c>
      <c r="C27">
        <v>-839.95437283757701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B450-2B8C-A34C-9AF6-C5A2777BBEA7}">
  <dimension ref="A1:E27"/>
  <sheetViews>
    <sheetView workbookViewId="0">
      <selection activeCell="M11" sqref="M11"/>
    </sheetView>
  </sheetViews>
  <sheetFormatPr baseColWidth="10" defaultRowHeight="16" x14ac:dyDescent="0.2"/>
  <sheetData>
    <row r="1" spans="1:5" x14ac:dyDescent="0.2">
      <c r="B1" t="s">
        <v>8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>
        <v>0.6</v>
      </c>
      <c r="C3">
        <v>-837.90423638019001</v>
      </c>
    </row>
    <row r="4" spans="1:5" x14ac:dyDescent="0.2">
      <c r="A4">
        <f t="shared" ref="A4:A27" si="0">A3+1</f>
        <v>2</v>
      </c>
      <c r="B4">
        <f>B3+0.1</f>
        <v>0.7</v>
      </c>
      <c r="C4">
        <v>-838.69511960691796</v>
      </c>
    </row>
    <row r="5" spans="1:5" x14ac:dyDescent="0.2">
      <c r="A5">
        <f t="shared" si="0"/>
        <v>3</v>
      </c>
      <c r="B5">
        <f t="shared" ref="B5:B27" si="1">B4+0.1</f>
        <v>0.79999999999999993</v>
      </c>
      <c r="C5">
        <v>-839.17898989288904</v>
      </c>
    </row>
    <row r="6" spans="1:5" x14ac:dyDescent="0.2">
      <c r="A6">
        <f t="shared" si="0"/>
        <v>4</v>
      </c>
      <c r="B6">
        <f t="shared" si="1"/>
        <v>0.89999999999999991</v>
      </c>
      <c r="C6">
        <v>-839.49112825547297</v>
      </c>
    </row>
    <row r="7" spans="1:5" x14ac:dyDescent="0.2">
      <c r="A7">
        <f t="shared" si="0"/>
        <v>5</v>
      </c>
      <c r="B7">
        <f t="shared" si="1"/>
        <v>0.99999999999999989</v>
      </c>
      <c r="C7">
        <v>-839.69880638882</v>
      </c>
    </row>
    <row r="8" spans="1:5" x14ac:dyDescent="0.2">
      <c r="A8">
        <f t="shared" si="0"/>
        <v>6</v>
      </c>
      <c r="B8">
        <f t="shared" si="1"/>
        <v>1.0999999999999999</v>
      </c>
      <c r="C8">
        <v>-839.83833042925403</v>
      </c>
    </row>
    <row r="9" spans="1:5" x14ac:dyDescent="0.2">
      <c r="A9">
        <f t="shared" si="0"/>
        <v>7</v>
      </c>
      <c r="B9">
        <f t="shared" si="1"/>
        <v>1.2</v>
      </c>
      <c r="C9">
        <v>-839.93145451917701</v>
      </c>
    </row>
    <row r="10" spans="1:5" x14ac:dyDescent="0.2">
      <c r="A10">
        <f t="shared" si="0"/>
        <v>8</v>
      </c>
      <c r="B10">
        <f t="shared" si="1"/>
        <v>1.3</v>
      </c>
      <c r="C10">
        <v>-839.99226351137997</v>
      </c>
    </row>
    <row r="11" spans="1:5" x14ac:dyDescent="0.2">
      <c r="A11">
        <f t="shared" si="0"/>
        <v>9</v>
      </c>
      <c r="B11">
        <f t="shared" si="1"/>
        <v>1.4000000000000001</v>
      </c>
      <c r="C11">
        <v>-840.03025027858996</v>
      </c>
    </row>
    <row r="12" spans="1:5" x14ac:dyDescent="0.2">
      <c r="A12">
        <f t="shared" si="0"/>
        <v>10</v>
      </c>
      <c r="B12">
        <f t="shared" si="1"/>
        <v>1.5000000000000002</v>
      </c>
      <c r="C12">
        <v>-840.05196248893196</v>
      </c>
    </row>
    <row r="13" spans="1:5" x14ac:dyDescent="0.2">
      <c r="A13">
        <f t="shared" si="0"/>
        <v>11</v>
      </c>
      <c r="B13">
        <f t="shared" si="1"/>
        <v>1.6000000000000003</v>
      </c>
      <c r="C13">
        <v>-840.06201434792195</v>
      </c>
    </row>
    <row r="14" spans="1:5" x14ac:dyDescent="0.2">
      <c r="A14">
        <f t="shared" si="0"/>
        <v>12</v>
      </c>
      <c r="B14">
        <f t="shared" si="1"/>
        <v>1.7000000000000004</v>
      </c>
      <c r="C14">
        <v>-840.06372068590497</v>
      </c>
    </row>
    <row r="15" spans="1:5" x14ac:dyDescent="0.2">
      <c r="A15">
        <f t="shared" si="0"/>
        <v>13</v>
      </c>
      <c r="B15">
        <f t="shared" si="1"/>
        <v>1.8000000000000005</v>
      </c>
      <c r="C15">
        <v>-840.05950671727499</v>
      </c>
    </row>
    <row r="16" spans="1:5" x14ac:dyDescent="0.2">
      <c r="A16">
        <f t="shared" si="0"/>
        <v>14</v>
      </c>
      <c r="B16">
        <f t="shared" si="1"/>
        <v>1.9000000000000006</v>
      </c>
      <c r="C16">
        <v>-840.051174781486</v>
      </c>
    </row>
    <row r="17" spans="1:3" x14ac:dyDescent="0.2">
      <c r="A17">
        <f t="shared" si="0"/>
        <v>15</v>
      </c>
      <c r="B17">
        <f t="shared" si="1"/>
        <v>2.0000000000000004</v>
      </c>
      <c r="C17">
        <v>-840.04008748671197</v>
      </c>
    </row>
    <row r="18" spans="1:3" x14ac:dyDescent="0.2">
      <c r="A18">
        <f t="shared" si="0"/>
        <v>16</v>
      </c>
      <c r="B18">
        <f t="shared" si="1"/>
        <v>2.1000000000000005</v>
      </c>
      <c r="C18">
        <v>-840.02727199656601</v>
      </c>
    </row>
    <row r="19" spans="1:3" x14ac:dyDescent="0.2">
      <c r="A19">
        <f t="shared" si="0"/>
        <v>17</v>
      </c>
      <c r="B19">
        <f t="shared" si="1"/>
        <v>2.2000000000000006</v>
      </c>
      <c r="C19">
        <v>-840.00072901319004</v>
      </c>
    </row>
    <row r="20" spans="1:3" x14ac:dyDescent="0.2">
      <c r="A20">
        <f t="shared" si="0"/>
        <v>18</v>
      </c>
      <c r="B20">
        <f t="shared" si="1"/>
        <v>2.3000000000000007</v>
      </c>
      <c r="C20">
        <v>-839.99957124451305</v>
      </c>
    </row>
    <row r="21" spans="1:3" x14ac:dyDescent="0.2">
      <c r="A21">
        <f t="shared" si="0"/>
        <v>19</v>
      </c>
      <c r="B21">
        <f t="shared" si="1"/>
        <v>2.4000000000000008</v>
      </c>
      <c r="C21">
        <v>-839.95418672741698</v>
      </c>
    </row>
    <row r="22" spans="1:3" x14ac:dyDescent="0.2">
      <c r="A22">
        <f t="shared" si="0"/>
        <v>20</v>
      </c>
      <c r="B22">
        <f t="shared" si="1"/>
        <v>2.5000000000000009</v>
      </c>
      <c r="C22">
        <v>-839.97640708091899</v>
      </c>
    </row>
    <row r="23" spans="1:3" x14ac:dyDescent="0.2">
      <c r="A23">
        <f t="shared" si="0"/>
        <v>21</v>
      </c>
      <c r="B23">
        <f t="shared" si="1"/>
        <v>2.600000000000001</v>
      </c>
      <c r="C23">
        <v>-839.951894761061</v>
      </c>
    </row>
    <row r="24" spans="1:3" x14ac:dyDescent="0.2">
      <c r="A24">
        <f t="shared" si="0"/>
        <v>22</v>
      </c>
      <c r="B24">
        <f t="shared" si="1"/>
        <v>2.7000000000000011</v>
      </c>
      <c r="C24">
        <v>-839.94543137385995</v>
      </c>
    </row>
    <row r="25" spans="1:3" x14ac:dyDescent="0.2">
      <c r="A25">
        <f t="shared" si="0"/>
        <v>23</v>
      </c>
      <c r="B25">
        <f t="shared" si="1"/>
        <v>2.8000000000000012</v>
      </c>
      <c r="C25">
        <v>-839.93962130350997</v>
      </c>
    </row>
    <row r="26" spans="1:3" x14ac:dyDescent="0.2">
      <c r="A26">
        <f t="shared" si="0"/>
        <v>24</v>
      </c>
      <c r="B26">
        <f t="shared" si="1"/>
        <v>2.9000000000000012</v>
      </c>
      <c r="C26">
        <v>-839.93726887930904</v>
      </c>
    </row>
    <row r="27" spans="1:3" x14ac:dyDescent="0.2">
      <c r="A27">
        <f t="shared" si="0"/>
        <v>25</v>
      </c>
      <c r="B27">
        <f t="shared" si="1"/>
        <v>3.0000000000000013</v>
      </c>
      <c r="C27">
        <v>-839.93660786371402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AD17-1E90-EC48-BEFF-CF4E214654E7}">
  <dimension ref="A1:AQ27"/>
  <sheetViews>
    <sheetView tabSelected="1" topLeftCell="AF1" workbookViewId="0">
      <selection activeCell="AM9" sqref="AM9"/>
    </sheetView>
  </sheetViews>
  <sheetFormatPr baseColWidth="10" defaultRowHeight="16" x14ac:dyDescent="0.2"/>
  <sheetData>
    <row r="1" spans="1:43" x14ac:dyDescent="0.2">
      <c r="B1" t="s">
        <v>8</v>
      </c>
      <c r="AD1" t="s">
        <v>18</v>
      </c>
    </row>
    <row r="2" spans="1:43" x14ac:dyDescent="0.2">
      <c r="B2" t="s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 t="str">
        <f>B2</f>
        <v>Bond Length (Ang)</v>
      </c>
      <c r="N2" t="str">
        <f>C2</f>
        <v>Exact 12</v>
      </c>
      <c r="O2" t="str">
        <f t="shared" ref="O2:V2" si="0">D2</f>
        <v>Exact 13</v>
      </c>
      <c r="P2" t="str">
        <f t="shared" si="0"/>
        <v>Exact 14</v>
      </c>
      <c r="Q2" t="str">
        <f t="shared" si="0"/>
        <v>UCCS 12</v>
      </c>
      <c r="R2" t="str">
        <f t="shared" si="0"/>
        <v>UCCS 13</v>
      </c>
      <c r="S2" t="str">
        <f t="shared" si="0"/>
        <v>UCCS 14</v>
      </c>
      <c r="T2" t="str">
        <f t="shared" si="0"/>
        <v>UCCSD 12</v>
      </c>
      <c r="U2" t="str">
        <f t="shared" si="0"/>
        <v>UCCSD 13</v>
      </c>
      <c r="V2" t="str">
        <f t="shared" si="0"/>
        <v>UCCSD 14</v>
      </c>
      <c r="AC2" t="str">
        <f>M2</f>
        <v>Bond Length (Ang)</v>
      </c>
      <c r="AD2" t="str">
        <f t="shared" ref="AD2:AF2" si="1">N2</f>
        <v>Exact 12</v>
      </c>
      <c r="AE2" t="str">
        <f t="shared" si="1"/>
        <v>Exact 13</v>
      </c>
      <c r="AF2" t="str">
        <f t="shared" si="1"/>
        <v>Exact 14</v>
      </c>
      <c r="AG2" t="str">
        <f t="shared" ref="AG2" si="2">Q2</f>
        <v>UCCS 12</v>
      </c>
      <c r="AH2" t="str">
        <f t="shared" ref="AH2" si="3">R2</f>
        <v>UCCS 13</v>
      </c>
      <c r="AI2" t="str">
        <f t="shared" ref="AI2" si="4">S2</f>
        <v>UCCS 14</v>
      </c>
      <c r="AJ2" t="str">
        <f t="shared" ref="AJ2" si="5">T2</f>
        <v>UCCSD 12</v>
      </c>
      <c r="AK2" t="str">
        <f t="shared" ref="AK2" si="6">U2</f>
        <v>UCCSD 13</v>
      </c>
      <c r="AL2" t="str">
        <f t="shared" ref="AL2" si="7">V2</f>
        <v>UCCSD 14</v>
      </c>
      <c r="AN2" t="str">
        <f>AC2</f>
        <v>Bond Length (Ang)</v>
      </c>
      <c r="AO2" t="s">
        <v>2</v>
      </c>
      <c r="AP2" t="s">
        <v>3</v>
      </c>
      <c r="AQ2" t="s">
        <v>4</v>
      </c>
    </row>
    <row r="3" spans="1:43" x14ac:dyDescent="0.2">
      <c r="A3">
        <v>1</v>
      </c>
      <c r="B3">
        <v>0.6</v>
      </c>
      <c r="C3">
        <f>'TiH 12'!C3</f>
        <v>-837.92530662072795</v>
      </c>
      <c r="D3">
        <f>'TiH 13'!C3</f>
        <v>-837.91831240203305</v>
      </c>
      <c r="E3">
        <f>'TiH 14'!C3</f>
        <v>-837.90423638019001</v>
      </c>
      <c r="F3">
        <f>'TiH 12'!D3</f>
        <v>-837.87222499992004</v>
      </c>
      <c r="G3">
        <f>'TiH 13'!D3</f>
        <v>0</v>
      </c>
      <c r="H3">
        <f>'TiH 14'!D3</f>
        <v>0</v>
      </c>
      <c r="I3">
        <f>'TiH 12'!E3</f>
        <v>-837.92462607629795</v>
      </c>
      <c r="J3">
        <f>'TiH 13'!E3</f>
        <v>0</v>
      </c>
      <c r="K3">
        <f>'TiH 14'!E3</f>
        <v>0</v>
      </c>
      <c r="M3">
        <f>B3</f>
        <v>0.6</v>
      </c>
      <c r="N3">
        <f>IF(C3&lt;&gt;0,C3,NA())</f>
        <v>-837.92530662072795</v>
      </c>
      <c r="O3">
        <f t="shared" ref="O3:V3" si="8">IF(D3&lt;&gt;0,D3,NA())</f>
        <v>-837.91831240203305</v>
      </c>
      <c r="P3">
        <f t="shared" si="8"/>
        <v>-837.90423638019001</v>
      </c>
      <c r="Q3">
        <f t="shared" si="8"/>
        <v>-837.87222499992004</v>
      </c>
      <c r="R3" t="e">
        <f t="shared" si="8"/>
        <v>#N/A</v>
      </c>
      <c r="S3" t="e">
        <f t="shared" si="8"/>
        <v>#N/A</v>
      </c>
      <c r="T3">
        <f t="shared" si="8"/>
        <v>-837.92462607629795</v>
      </c>
      <c r="U3" t="e">
        <f t="shared" si="8"/>
        <v>#N/A</v>
      </c>
      <c r="V3" t="e">
        <f t="shared" si="8"/>
        <v>#N/A</v>
      </c>
      <c r="AC3">
        <f t="shared" ref="AC3:AC27" si="9">M3</f>
        <v>0.6</v>
      </c>
      <c r="AD3">
        <f>IF(C3 =MIN(C3:E3),C3,"")</f>
        <v>-837.92530662072795</v>
      </c>
      <c r="AE3" t="str">
        <f>IF(D3 =MIN(C3:E3),D3,"")</f>
        <v/>
      </c>
      <c r="AF3" t="str">
        <f>IF(E3 =MIN(C3:E3),E3,"")</f>
        <v/>
      </c>
      <c r="AG3">
        <f>IF(F3 =MIN(F3:H3),F3,"")</f>
        <v>-837.87222499992004</v>
      </c>
      <c r="AH3" t="str">
        <f>IF(G3 =MIN(F3:H3),G3,"")</f>
        <v/>
      </c>
      <c r="AI3" t="str">
        <f>IF(H3 =MIN(F3:H3),H3,"")</f>
        <v/>
      </c>
      <c r="AJ3">
        <f>IF(I3 =MIN(I3:K3),I3,"")</f>
        <v>-837.92462607629795</v>
      </c>
      <c r="AK3" t="str">
        <f>IF(J3 =MIN(I3:K3),J3,"")</f>
        <v/>
      </c>
      <c r="AL3" t="str">
        <f>IF(K3 =MIN(I3:K3),K3,"")</f>
        <v/>
      </c>
      <c r="AN3">
        <f t="shared" ref="AN3:AN27" si="10">AC3</f>
        <v>0.6</v>
      </c>
      <c r="AO3">
        <f>MIN(C3:E3)</f>
        <v>-837.92530662072795</v>
      </c>
      <c r="AP3">
        <f>MIN(F3:H3)</f>
        <v>-837.87222499992004</v>
      </c>
      <c r="AQ3">
        <f>MIN(I3:K3)</f>
        <v>-837.92462607629795</v>
      </c>
    </row>
    <row r="4" spans="1:43" x14ac:dyDescent="0.2">
      <c r="A4">
        <f t="shared" ref="A4:A27" si="11">A3+1</f>
        <v>2</v>
      </c>
      <c r="B4">
        <f t="shared" ref="B4:B27" si="12">B3+0.1</f>
        <v>0.7</v>
      </c>
      <c r="C4">
        <f>'TiH 12'!C4</f>
        <v>-838.71675055678395</v>
      </c>
      <c r="D4">
        <f>'TiH 13'!C4</f>
        <v>-838.70734808150496</v>
      </c>
      <c r="E4">
        <f>'TiH 14'!C4</f>
        <v>-838.69511960691796</v>
      </c>
      <c r="F4">
        <f>'TiH 12'!D4</f>
        <v>-838.66403825962504</v>
      </c>
      <c r="G4">
        <f>'TiH 13'!D4</f>
        <v>0</v>
      </c>
      <c r="H4">
        <f>'TiH 14'!D4</f>
        <v>0</v>
      </c>
      <c r="I4">
        <f>'TiH 12'!E4</f>
        <v>-838.71618903201795</v>
      </c>
      <c r="J4">
        <f>'TiH 13'!E4</f>
        <v>0</v>
      </c>
      <c r="K4">
        <f>'TiH 14'!E4</f>
        <v>0</v>
      </c>
      <c r="M4">
        <f t="shared" ref="M4:M27" si="13">B4</f>
        <v>0.7</v>
      </c>
      <c r="N4">
        <f t="shared" ref="N4:N27" si="14">IF(C4&lt;&gt;0,C4,NA())</f>
        <v>-838.71675055678395</v>
      </c>
      <c r="O4">
        <f t="shared" ref="O4:O27" si="15">IF(D4&lt;&gt;0,D4,NA())</f>
        <v>-838.70734808150496</v>
      </c>
      <c r="P4">
        <f t="shared" ref="P4:P27" si="16">IF(E4&lt;&gt;0,E4,NA())</f>
        <v>-838.69511960691796</v>
      </c>
      <c r="Q4">
        <f t="shared" ref="Q4:Q27" si="17">IF(F4&lt;&gt;0,F4,NA())</f>
        <v>-838.66403825962504</v>
      </c>
      <c r="R4" t="e">
        <f t="shared" ref="R4:R27" si="18">IF(G4&lt;&gt;0,G4,NA())</f>
        <v>#N/A</v>
      </c>
      <c r="S4" t="e">
        <f t="shared" ref="S4:S27" si="19">IF(H4&lt;&gt;0,H4,NA())</f>
        <v>#N/A</v>
      </c>
      <c r="T4">
        <f t="shared" ref="T4:T27" si="20">IF(I4&lt;&gt;0,I4,NA())</f>
        <v>-838.71618903201795</v>
      </c>
      <c r="U4" t="e">
        <f t="shared" ref="U4:U27" si="21">IF(J4&lt;&gt;0,J4,NA())</f>
        <v>#N/A</v>
      </c>
      <c r="V4" t="e">
        <f t="shared" ref="V4:V27" si="22">IF(K4&lt;&gt;0,K4,NA())</f>
        <v>#N/A</v>
      </c>
      <c r="AC4">
        <f t="shared" si="9"/>
        <v>0.7</v>
      </c>
      <c r="AD4">
        <f t="shared" ref="AD4:AD27" si="23">IF(C4 =MIN(C4:E4),C4,"")</f>
        <v>-838.71675055678395</v>
      </c>
      <c r="AE4" t="str">
        <f t="shared" ref="AE4:AE27" si="24">IF(D4 =MIN(C4:E4),D4,"")</f>
        <v/>
      </c>
      <c r="AF4" t="str">
        <f t="shared" ref="AF4:AF27" si="25">IF(E4 =MIN(C4:E4),E4,"")</f>
        <v/>
      </c>
      <c r="AG4">
        <f t="shared" ref="AG4:AG27" si="26">IF(F4 =MIN(F4:H4),F4,"")</f>
        <v>-838.66403825962504</v>
      </c>
      <c r="AH4" t="str">
        <f t="shared" ref="AH4:AH27" si="27">IF(G4 =MIN(F4:H4),G4,"")</f>
        <v/>
      </c>
      <c r="AI4" t="str">
        <f t="shared" ref="AI4:AI27" si="28">IF(H4 =MIN(F4:H4),H4,"")</f>
        <v/>
      </c>
      <c r="AJ4">
        <f t="shared" ref="AJ4:AJ27" si="29">IF(I4 =MIN(I4:K4),I4,"")</f>
        <v>-838.71618903201795</v>
      </c>
      <c r="AK4" t="str">
        <f t="shared" ref="AK4:AK27" si="30">IF(J4 =MIN(I4:K4),J4,"")</f>
        <v/>
      </c>
      <c r="AL4" t="str">
        <f t="shared" ref="AL4:AL27" si="31">IF(K4 =MIN(I4:K4),K4,"")</f>
        <v/>
      </c>
      <c r="AN4">
        <f t="shared" si="10"/>
        <v>0.7</v>
      </c>
      <c r="AO4">
        <f t="shared" ref="AO4:AO27" si="32">MIN(C4:E4)</f>
        <v>-838.71675055678395</v>
      </c>
      <c r="AP4">
        <f t="shared" ref="AP4:AP27" si="33">MIN(F4:H4)</f>
        <v>-838.66403825962504</v>
      </c>
      <c r="AQ4">
        <f t="shared" ref="AQ4:AQ27" si="34">MIN(I4:K4)</f>
        <v>-838.71618903201795</v>
      </c>
    </row>
    <row r="5" spans="1:43" x14ac:dyDescent="0.2">
      <c r="A5">
        <f t="shared" si="11"/>
        <v>3</v>
      </c>
      <c r="B5">
        <f t="shared" si="12"/>
        <v>0.79999999999999993</v>
      </c>
      <c r="C5">
        <f>'TiH 12'!C5</f>
        <v>-839.20058635692806</v>
      </c>
      <c r="D5">
        <f>'TiH 13'!C5</f>
        <v>-839.18698710573801</v>
      </c>
      <c r="E5">
        <f>'TiH 14'!C5</f>
        <v>-839.17898989288904</v>
      </c>
      <c r="F5">
        <f>'TiH 12'!D5</f>
        <v>-839.14781135337296</v>
      </c>
      <c r="G5">
        <f>'TiH 13'!D5</f>
        <v>0</v>
      </c>
      <c r="H5">
        <f>'TiH 14'!D5</f>
        <v>0</v>
      </c>
      <c r="I5">
        <f>'TiH 12'!E5</f>
        <v>-839.20006186933404</v>
      </c>
      <c r="J5">
        <f>'TiH 13'!E5</f>
        <v>0</v>
      </c>
      <c r="K5">
        <f>'TiH 14'!E5</f>
        <v>0</v>
      </c>
      <c r="M5">
        <f t="shared" si="13"/>
        <v>0.79999999999999993</v>
      </c>
      <c r="N5">
        <f t="shared" si="14"/>
        <v>-839.20058635692806</v>
      </c>
      <c r="O5">
        <f t="shared" si="15"/>
        <v>-839.18698710573801</v>
      </c>
      <c r="P5">
        <f t="shared" si="16"/>
        <v>-839.17898989288904</v>
      </c>
      <c r="Q5">
        <f t="shared" si="17"/>
        <v>-839.14781135337296</v>
      </c>
      <c r="R5" t="e">
        <f t="shared" si="18"/>
        <v>#N/A</v>
      </c>
      <c r="S5" t="e">
        <f t="shared" si="19"/>
        <v>#N/A</v>
      </c>
      <c r="T5">
        <f t="shared" si="20"/>
        <v>-839.20006186933404</v>
      </c>
      <c r="U5" t="e">
        <f t="shared" si="21"/>
        <v>#N/A</v>
      </c>
      <c r="V5" t="e">
        <f t="shared" si="22"/>
        <v>#N/A</v>
      </c>
      <c r="AC5">
        <f t="shared" si="9"/>
        <v>0.79999999999999993</v>
      </c>
      <c r="AD5">
        <f t="shared" si="23"/>
        <v>-839.20058635692806</v>
      </c>
      <c r="AE5" t="str">
        <f t="shared" si="24"/>
        <v/>
      </c>
      <c r="AF5" t="str">
        <f t="shared" si="25"/>
        <v/>
      </c>
      <c r="AG5">
        <f t="shared" si="26"/>
        <v>-839.14781135337296</v>
      </c>
      <c r="AH5" t="str">
        <f t="shared" si="27"/>
        <v/>
      </c>
      <c r="AI5" t="str">
        <f t="shared" si="28"/>
        <v/>
      </c>
      <c r="AJ5">
        <f t="shared" si="29"/>
        <v>-839.20006186933404</v>
      </c>
      <c r="AK5" t="str">
        <f t="shared" si="30"/>
        <v/>
      </c>
      <c r="AL5" t="str">
        <f t="shared" si="31"/>
        <v/>
      </c>
      <c r="AN5">
        <f t="shared" si="10"/>
        <v>0.79999999999999993</v>
      </c>
      <c r="AO5">
        <f t="shared" si="32"/>
        <v>-839.20058635692806</v>
      </c>
      <c r="AP5">
        <f t="shared" si="33"/>
        <v>-839.14781135337296</v>
      </c>
      <c r="AQ5">
        <f t="shared" si="34"/>
        <v>-839.20006186933404</v>
      </c>
    </row>
    <row r="6" spans="1:43" x14ac:dyDescent="0.2">
      <c r="A6">
        <f t="shared" si="11"/>
        <v>4</v>
      </c>
      <c r="B6">
        <f t="shared" si="12"/>
        <v>0.89999999999999991</v>
      </c>
      <c r="C6">
        <f>'TiH 12'!C6</f>
        <v>-839.51236889085897</v>
      </c>
      <c r="D6">
        <f>'TiH 13'!C6</f>
        <v>-839.47552598265497</v>
      </c>
      <c r="E6">
        <f>'TiH 14'!C6</f>
        <v>-839.49112825547297</v>
      </c>
      <c r="F6">
        <f>'TiH 12'!D6</f>
        <v>-839.45958901655104</v>
      </c>
      <c r="G6">
        <f>'TiH 13'!D6</f>
        <v>0</v>
      </c>
      <c r="H6">
        <f>'TiH 14'!D6</f>
        <v>0</v>
      </c>
      <c r="I6">
        <f>'TiH 12'!E6</f>
        <v>-839.51185132518401</v>
      </c>
      <c r="J6">
        <f>'TiH 13'!E6</f>
        <v>0</v>
      </c>
      <c r="K6">
        <f>'TiH 14'!E6</f>
        <v>0</v>
      </c>
      <c r="M6">
        <f t="shared" si="13"/>
        <v>0.89999999999999991</v>
      </c>
      <c r="N6">
        <f t="shared" si="14"/>
        <v>-839.51236889085897</v>
      </c>
      <c r="O6">
        <f t="shared" si="15"/>
        <v>-839.47552598265497</v>
      </c>
      <c r="P6">
        <f t="shared" si="16"/>
        <v>-839.49112825547297</v>
      </c>
      <c r="Q6">
        <f t="shared" si="17"/>
        <v>-839.45958901655104</v>
      </c>
      <c r="R6" t="e">
        <f t="shared" si="18"/>
        <v>#N/A</v>
      </c>
      <c r="S6" t="e">
        <f t="shared" si="19"/>
        <v>#N/A</v>
      </c>
      <c r="T6">
        <f t="shared" si="20"/>
        <v>-839.51185132518401</v>
      </c>
      <c r="U6" t="e">
        <f t="shared" si="21"/>
        <v>#N/A</v>
      </c>
      <c r="V6" t="e">
        <f t="shared" si="22"/>
        <v>#N/A</v>
      </c>
      <c r="AC6">
        <f t="shared" si="9"/>
        <v>0.89999999999999991</v>
      </c>
      <c r="AD6">
        <f t="shared" si="23"/>
        <v>-839.51236889085897</v>
      </c>
      <c r="AE6" t="str">
        <f t="shared" si="24"/>
        <v/>
      </c>
      <c r="AF6" t="str">
        <f t="shared" si="25"/>
        <v/>
      </c>
      <c r="AG6">
        <f t="shared" si="26"/>
        <v>-839.45958901655104</v>
      </c>
      <c r="AH6" t="str">
        <f t="shared" si="27"/>
        <v/>
      </c>
      <c r="AI6" t="str">
        <f t="shared" si="28"/>
        <v/>
      </c>
      <c r="AJ6">
        <f t="shared" si="29"/>
        <v>-839.51185132518401</v>
      </c>
      <c r="AK6" t="str">
        <f t="shared" si="30"/>
        <v/>
      </c>
      <c r="AL6" t="str">
        <f t="shared" si="31"/>
        <v/>
      </c>
      <c r="AN6">
        <f t="shared" si="10"/>
        <v>0.89999999999999991</v>
      </c>
      <c r="AO6">
        <f t="shared" si="32"/>
        <v>-839.51236889085897</v>
      </c>
      <c r="AP6">
        <f t="shared" si="33"/>
        <v>-839.45958901655104</v>
      </c>
      <c r="AQ6">
        <f t="shared" si="34"/>
        <v>-839.51185132518401</v>
      </c>
    </row>
    <row r="7" spans="1:43" x14ac:dyDescent="0.2">
      <c r="A7">
        <f t="shared" si="11"/>
        <v>5</v>
      </c>
      <c r="B7">
        <f t="shared" si="12"/>
        <v>0.99999999999999989</v>
      </c>
      <c r="C7">
        <f>'TiH 12'!C7</f>
        <v>-839.71962394921502</v>
      </c>
      <c r="D7">
        <f>'TiH 13'!C7</f>
        <v>-839.67250151774897</v>
      </c>
      <c r="E7">
        <f>'TiH 14'!C7</f>
        <v>-839.69880638882</v>
      </c>
      <c r="F7">
        <f>'TiH 12'!D7</f>
        <v>-839.66720181656297</v>
      </c>
      <c r="G7">
        <f>'TiH 13'!D7</f>
        <v>0</v>
      </c>
      <c r="H7">
        <f>'TiH 14'!D7</f>
        <v>0</v>
      </c>
      <c r="I7">
        <f>'TiH 12'!E7</f>
        <v>-839.71910055426804</v>
      </c>
      <c r="J7">
        <f>'TiH 13'!E7</f>
        <v>0</v>
      </c>
      <c r="K7">
        <f>'TiH 14'!E7</f>
        <v>0</v>
      </c>
      <c r="M7">
        <f t="shared" si="13"/>
        <v>0.99999999999999989</v>
      </c>
      <c r="N7">
        <f t="shared" si="14"/>
        <v>-839.71962394921502</v>
      </c>
      <c r="O7">
        <f t="shared" si="15"/>
        <v>-839.67250151774897</v>
      </c>
      <c r="P7">
        <f t="shared" si="16"/>
        <v>-839.69880638882</v>
      </c>
      <c r="Q7">
        <f t="shared" si="17"/>
        <v>-839.66720181656297</v>
      </c>
      <c r="R7" t="e">
        <f t="shared" si="18"/>
        <v>#N/A</v>
      </c>
      <c r="S7" t="e">
        <f t="shared" si="19"/>
        <v>#N/A</v>
      </c>
      <c r="T7">
        <f t="shared" si="20"/>
        <v>-839.71910055426804</v>
      </c>
      <c r="U7" t="e">
        <f t="shared" si="21"/>
        <v>#N/A</v>
      </c>
      <c r="V7" t="e">
        <f t="shared" si="22"/>
        <v>#N/A</v>
      </c>
      <c r="AC7">
        <f t="shared" si="9"/>
        <v>0.99999999999999989</v>
      </c>
      <c r="AD7">
        <f t="shared" si="23"/>
        <v>-839.71962394921502</v>
      </c>
      <c r="AE7" t="str">
        <f t="shared" si="24"/>
        <v/>
      </c>
      <c r="AF7" t="str">
        <f t="shared" si="25"/>
        <v/>
      </c>
      <c r="AG7">
        <f t="shared" si="26"/>
        <v>-839.66720181656297</v>
      </c>
      <c r="AH7" t="str">
        <f t="shared" si="27"/>
        <v/>
      </c>
      <c r="AI7" t="str">
        <f t="shared" si="28"/>
        <v/>
      </c>
      <c r="AJ7">
        <f t="shared" si="29"/>
        <v>-839.71910055426804</v>
      </c>
      <c r="AK7" t="str">
        <f t="shared" si="30"/>
        <v/>
      </c>
      <c r="AL7" t="str">
        <f t="shared" si="31"/>
        <v/>
      </c>
      <c r="AN7">
        <f t="shared" si="10"/>
        <v>0.99999999999999989</v>
      </c>
      <c r="AO7">
        <f t="shared" si="32"/>
        <v>-839.71962394921502</v>
      </c>
      <c r="AP7">
        <f t="shared" si="33"/>
        <v>-839.66720181656297</v>
      </c>
      <c r="AQ7">
        <f t="shared" si="34"/>
        <v>-839.71910055426804</v>
      </c>
    </row>
    <row r="8" spans="1:43" x14ac:dyDescent="0.2">
      <c r="A8">
        <f t="shared" si="11"/>
        <v>6</v>
      </c>
      <c r="B8">
        <f t="shared" si="12"/>
        <v>1.0999999999999999</v>
      </c>
      <c r="C8">
        <f>'TiH 12'!C8</f>
        <v>-839.85887618154595</v>
      </c>
      <c r="D8">
        <f>'TiH 13'!C8</f>
        <v>-839.81068864926306</v>
      </c>
      <c r="E8">
        <f>'TiH 14'!C8</f>
        <v>-839.83833042925403</v>
      </c>
      <c r="F8">
        <f>'TiH 12'!D8</f>
        <v>-839.80699086789298</v>
      </c>
      <c r="G8">
        <f>'TiH 13'!D8</f>
        <v>0</v>
      </c>
      <c r="H8">
        <f>'TiH 14'!D8</f>
        <v>0</v>
      </c>
      <c r="I8">
        <f>'TiH 12'!E8</f>
        <v>-839.85834600915496</v>
      </c>
      <c r="J8">
        <f>'TiH 13'!E8</f>
        <v>0</v>
      </c>
      <c r="K8">
        <f>'TiH 14'!E8</f>
        <v>0</v>
      </c>
      <c r="M8">
        <f t="shared" si="13"/>
        <v>1.0999999999999999</v>
      </c>
      <c r="N8">
        <f t="shared" si="14"/>
        <v>-839.85887618154595</v>
      </c>
      <c r="O8">
        <f t="shared" si="15"/>
        <v>-839.81068864926306</v>
      </c>
      <c r="P8">
        <f t="shared" si="16"/>
        <v>-839.83833042925403</v>
      </c>
      <c r="Q8">
        <f t="shared" si="17"/>
        <v>-839.80699086789298</v>
      </c>
      <c r="R8" t="e">
        <f t="shared" si="18"/>
        <v>#N/A</v>
      </c>
      <c r="S8" t="e">
        <f t="shared" si="19"/>
        <v>#N/A</v>
      </c>
      <c r="T8">
        <f t="shared" si="20"/>
        <v>-839.85834600915496</v>
      </c>
      <c r="U8" t="e">
        <f t="shared" si="21"/>
        <v>#N/A</v>
      </c>
      <c r="V8" t="e">
        <f t="shared" si="22"/>
        <v>#N/A</v>
      </c>
      <c r="AC8">
        <f t="shared" si="9"/>
        <v>1.0999999999999999</v>
      </c>
      <c r="AD8">
        <f t="shared" si="23"/>
        <v>-839.85887618154595</v>
      </c>
      <c r="AE8" t="str">
        <f t="shared" si="24"/>
        <v/>
      </c>
      <c r="AF8" t="str">
        <f t="shared" si="25"/>
        <v/>
      </c>
      <c r="AG8">
        <f t="shared" si="26"/>
        <v>-839.80699086789298</v>
      </c>
      <c r="AH8" t="str">
        <f t="shared" si="27"/>
        <v/>
      </c>
      <c r="AI8" t="str">
        <f t="shared" si="28"/>
        <v/>
      </c>
      <c r="AJ8">
        <f t="shared" si="29"/>
        <v>-839.85834600915496</v>
      </c>
      <c r="AK8" t="str">
        <f t="shared" si="30"/>
        <v/>
      </c>
      <c r="AL8" t="str">
        <f t="shared" si="31"/>
        <v/>
      </c>
      <c r="AN8">
        <f t="shared" si="10"/>
        <v>1.0999999999999999</v>
      </c>
      <c r="AO8">
        <f t="shared" si="32"/>
        <v>-839.85887618154595</v>
      </c>
      <c r="AP8">
        <f t="shared" si="33"/>
        <v>-839.80699086789298</v>
      </c>
      <c r="AQ8">
        <f t="shared" si="34"/>
        <v>-839.85834600915496</v>
      </c>
    </row>
    <row r="9" spans="1:43" x14ac:dyDescent="0.2">
      <c r="A9">
        <f t="shared" si="11"/>
        <v>7</v>
      </c>
      <c r="B9">
        <f t="shared" si="12"/>
        <v>1.2</v>
      </c>
      <c r="C9">
        <f>'TiH 12'!C9</f>
        <v>-839.95186920518302</v>
      </c>
      <c r="D9">
        <f>'TiH 13'!C9</f>
        <v>-839.94709867479401</v>
      </c>
      <c r="E9">
        <f>'TiH 14'!C9</f>
        <v>-839.93145451917701</v>
      </c>
      <c r="F9">
        <f>'TiH 12'!D9</f>
        <v>-839.90031802764304</v>
      </c>
      <c r="G9">
        <f>'TiH 13'!D9</f>
        <v>-839.89752587934095</v>
      </c>
      <c r="H9">
        <f>'TiH 14'!D9</f>
        <v>0</v>
      </c>
      <c r="I9">
        <f>'TiH 12'!E9</f>
        <v>-839.95132103666106</v>
      </c>
      <c r="J9">
        <f>'TiH 13'!E9</f>
        <v>-839.94658169370405</v>
      </c>
      <c r="K9">
        <f>'TiH 14'!E9</f>
        <v>0</v>
      </c>
      <c r="M9">
        <f t="shared" si="13"/>
        <v>1.2</v>
      </c>
      <c r="N9">
        <f t="shared" si="14"/>
        <v>-839.95186920518302</v>
      </c>
      <c r="O9">
        <f t="shared" si="15"/>
        <v>-839.94709867479401</v>
      </c>
      <c r="P9">
        <f t="shared" si="16"/>
        <v>-839.93145451917701</v>
      </c>
      <c r="Q9">
        <f t="shared" si="17"/>
        <v>-839.90031802764304</v>
      </c>
      <c r="R9">
        <f t="shared" si="18"/>
        <v>-839.89752587934095</v>
      </c>
      <c r="S9" t="e">
        <f t="shared" si="19"/>
        <v>#N/A</v>
      </c>
      <c r="T9">
        <f t="shared" si="20"/>
        <v>-839.95132103666106</v>
      </c>
      <c r="U9">
        <f t="shared" si="21"/>
        <v>-839.94658169370405</v>
      </c>
      <c r="V9" t="e">
        <f t="shared" si="22"/>
        <v>#N/A</v>
      </c>
      <c r="AC9">
        <f t="shared" si="9"/>
        <v>1.2</v>
      </c>
      <c r="AD9">
        <f t="shared" si="23"/>
        <v>-839.95186920518302</v>
      </c>
      <c r="AE9" t="str">
        <f t="shared" si="24"/>
        <v/>
      </c>
      <c r="AF9" t="str">
        <f t="shared" si="25"/>
        <v/>
      </c>
      <c r="AG9">
        <f t="shared" si="26"/>
        <v>-839.90031802764304</v>
      </c>
      <c r="AH9" t="str">
        <f t="shared" si="27"/>
        <v/>
      </c>
      <c r="AI9" t="str">
        <f t="shared" si="28"/>
        <v/>
      </c>
      <c r="AJ9">
        <f t="shared" si="29"/>
        <v>-839.95132103666106</v>
      </c>
      <c r="AK9" t="str">
        <f t="shared" si="30"/>
        <v/>
      </c>
      <c r="AL9" t="str">
        <f t="shared" si="31"/>
        <v/>
      </c>
      <c r="AN9">
        <f t="shared" si="10"/>
        <v>1.2</v>
      </c>
      <c r="AO9">
        <f t="shared" si="32"/>
        <v>-839.95186920518302</v>
      </c>
      <c r="AP9">
        <f t="shared" si="33"/>
        <v>-839.90031802764304</v>
      </c>
      <c r="AQ9">
        <f t="shared" si="34"/>
        <v>-839.95132103666106</v>
      </c>
    </row>
    <row r="10" spans="1:43" x14ac:dyDescent="0.2">
      <c r="A10">
        <f t="shared" si="11"/>
        <v>8</v>
      </c>
      <c r="B10">
        <f t="shared" si="12"/>
        <v>1.3</v>
      </c>
      <c r="C10">
        <f>'TiH 12'!C10</f>
        <v>-840.00427668103896</v>
      </c>
      <c r="D10">
        <f>'TiH 13'!C10</f>
        <v>-840.00823158834498</v>
      </c>
      <c r="E10">
        <f>'TiH 14'!C10</f>
        <v>-839.99226351137997</v>
      </c>
      <c r="F10">
        <f>'TiH 12'!D10</f>
        <v>-839.95413250360195</v>
      </c>
      <c r="G10">
        <f>'TiH 13'!D10</f>
        <v>-839.95820145560799</v>
      </c>
      <c r="H10">
        <f>'TiH 14'!D10</f>
        <v>0</v>
      </c>
      <c r="I10">
        <f>'TiH 12'!E10</f>
        <v>-840.00391129609795</v>
      </c>
      <c r="J10">
        <f>'TiH 13'!E10</f>
        <v>-840.00773646320295</v>
      </c>
      <c r="K10">
        <f>'TiH 14'!E10</f>
        <v>0</v>
      </c>
      <c r="M10">
        <f t="shared" si="13"/>
        <v>1.3</v>
      </c>
      <c r="N10">
        <f t="shared" si="14"/>
        <v>-840.00427668103896</v>
      </c>
      <c r="O10">
        <f t="shared" si="15"/>
        <v>-840.00823158834498</v>
      </c>
      <c r="P10">
        <f t="shared" si="16"/>
        <v>-839.99226351137997</v>
      </c>
      <c r="Q10">
        <f t="shared" si="17"/>
        <v>-839.95413250360195</v>
      </c>
      <c r="R10">
        <f t="shared" si="18"/>
        <v>-839.95820145560799</v>
      </c>
      <c r="S10" t="e">
        <f t="shared" si="19"/>
        <v>#N/A</v>
      </c>
      <c r="T10">
        <f t="shared" si="20"/>
        <v>-840.00391129609795</v>
      </c>
      <c r="U10">
        <f t="shared" si="21"/>
        <v>-840.00773646320295</v>
      </c>
      <c r="V10" t="e">
        <f t="shared" si="22"/>
        <v>#N/A</v>
      </c>
      <c r="AC10">
        <f t="shared" si="9"/>
        <v>1.3</v>
      </c>
      <c r="AD10" t="str">
        <f t="shared" si="23"/>
        <v/>
      </c>
      <c r="AE10">
        <f t="shared" si="24"/>
        <v>-840.00823158834498</v>
      </c>
      <c r="AF10" t="str">
        <f t="shared" si="25"/>
        <v/>
      </c>
      <c r="AG10" t="str">
        <f t="shared" si="26"/>
        <v/>
      </c>
      <c r="AH10">
        <f t="shared" si="27"/>
        <v>-839.95820145560799</v>
      </c>
      <c r="AI10" t="str">
        <f t="shared" si="28"/>
        <v/>
      </c>
      <c r="AJ10" t="str">
        <f t="shared" si="29"/>
        <v/>
      </c>
      <c r="AK10">
        <f t="shared" si="30"/>
        <v>-840.00773646320295</v>
      </c>
      <c r="AL10" t="str">
        <f t="shared" si="31"/>
        <v/>
      </c>
      <c r="AN10">
        <f t="shared" si="10"/>
        <v>1.3</v>
      </c>
      <c r="AO10">
        <f t="shared" si="32"/>
        <v>-840.00823158834498</v>
      </c>
      <c r="AP10">
        <f t="shared" si="33"/>
        <v>-839.95820145560799</v>
      </c>
      <c r="AQ10">
        <f t="shared" si="34"/>
        <v>-840.00773646320295</v>
      </c>
    </row>
    <row r="11" spans="1:43" x14ac:dyDescent="0.2">
      <c r="A11">
        <f t="shared" si="11"/>
        <v>9</v>
      </c>
      <c r="B11">
        <f t="shared" si="12"/>
        <v>1.4000000000000001</v>
      </c>
      <c r="C11">
        <f>'TiH 12'!C11</f>
        <v>-840.04080751593494</v>
      </c>
      <c r="D11">
        <f>'TiH 13'!C11</f>
        <v>-840.04618398659602</v>
      </c>
      <c r="E11">
        <f>'TiH 14'!C11</f>
        <v>-840.03025027858996</v>
      </c>
      <c r="F11">
        <f>'TiH 12'!D11</f>
        <v>-839.98902943373298</v>
      </c>
      <c r="G11">
        <f>'TiH 13'!D11</f>
        <v>-839.99512825479906</v>
      </c>
      <c r="H11">
        <f>'TiH 14'!D11</f>
        <v>0</v>
      </c>
      <c r="I11">
        <f>'TiH 12'!E11</f>
        <v>-840.04046505600297</v>
      </c>
      <c r="J11">
        <f>'TiH 13'!E11</f>
        <v>-840.04569693152496</v>
      </c>
      <c r="K11">
        <f>'TiH 14'!E11</f>
        <v>0</v>
      </c>
      <c r="M11">
        <f t="shared" si="13"/>
        <v>1.4000000000000001</v>
      </c>
      <c r="N11">
        <f t="shared" si="14"/>
        <v>-840.04080751593494</v>
      </c>
      <c r="O11">
        <f t="shared" si="15"/>
        <v>-840.04618398659602</v>
      </c>
      <c r="P11">
        <f t="shared" si="16"/>
        <v>-840.03025027858996</v>
      </c>
      <c r="Q11">
        <f t="shared" si="17"/>
        <v>-839.98902943373298</v>
      </c>
      <c r="R11">
        <f t="shared" si="18"/>
        <v>-839.99512825479906</v>
      </c>
      <c r="S11" t="e">
        <f t="shared" si="19"/>
        <v>#N/A</v>
      </c>
      <c r="T11">
        <f t="shared" si="20"/>
        <v>-840.04046505600297</v>
      </c>
      <c r="U11">
        <f t="shared" si="21"/>
        <v>-840.04569693152496</v>
      </c>
      <c r="V11" t="e">
        <f t="shared" si="22"/>
        <v>#N/A</v>
      </c>
      <c r="AC11">
        <f t="shared" si="9"/>
        <v>1.4000000000000001</v>
      </c>
      <c r="AD11" t="str">
        <f t="shared" si="23"/>
        <v/>
      </c>
      <c r="AE11">
        <f t="shared" si="24"/>
        <v>-840.04618398659602</v>
      </c>
      <c r="AF11" t="str">
        <f t="shared" si="25"/>
        <v/>
      </c>
      <c r="AG11" t="str">
        <f t="shared" si="26"/>
        <v/>
      </c>
      <c r="AH11">
        <f t="shared" si="27"/>
        <v>-839.99512825479906</v>
      </c>
      <c r="AI11" t="str">
        <f t="shared" si="28"/>
        <v/>
      </c>
      <c r="AJ11" t="str">
        <f t="shared" si="29"/>
        <v/>
      </c>
      <c r="AK11">
        <f t="shared" si="30"/>
        <v>-840.04569693152496</v>
      </c>
      <c r="AL11" t="str">
        <f t="shared" si="31"/>
        <v/>
      </c>
      <c r="AN11">
        <f t="shared" si="10"/>
        <v>1.4000000000000001</v>
      </c>
      <c r="AO11">
        <f t="shared" si="32"/>
        <v>-840.04618398659602</v>
      </c>
      <c r="AP11">
        <f t="shared" si="33"/>
        <v>-839.99512825479906</v>
      </c>
      <c r="AQ11">
        <f t="shared" si="34"/>
        <v>-840.04569693152496</v>
      </c>
    </row>
    <row r="12" spans="1:43" x14ac:dyDescent="0.2">
      <c r="A12">
        <f t="shared" si="11"/>
        <v>10</v>
      </c>
      <c r="B12">
        <f t="shared" si="12"/>
        <v>1.5000000000000002</v>
      </c>
      <c r="C12">
        <f>'TiH 12'!C12</f>
        <v>-840.06111910212701</v>
      </c>
      <c r="D12">
        <f>'TiH 13'!C12</f>
        <v>-840.06750297584802</v>
      </c>
      <c r="E12">
        <f>'TiH 14'!C12</f>
        <v>-840.05196248893196</v>
      </c>
      <c r="F12">
        <f>'TiH 12'!D12</f>
        <v>-840.00718399825098</v>
      </c>
      <c r="G12">
        <f>'TiH 13'!D12</f>
        <v>-840.014853649114</v>
      </c>
      <c r="H12">
        <f>'TiH 14'!D12</f>
        <v>0</v>
      </c>
      <c r="I12">
        <f>'TiH 12'!E12</f>
        <v>-840.06072406103203</v>
      </c>
      <c r="J12">
        <f>'TiH 13'!E12</f>
        <v>-840.06700278595395</v>
      </c>
      <c r="K12">
        <f>'TiH 14'!E12</f>
        <v>0</v>
      </c>
      <c r="M12">
        <f t="shared" si="13"/>
        <v>1.5000000000000002</v>
      </c>
      <c r="N12">
        <f t="shared" si="14"/>
        <v>-840.06111910212701</v>
      </c>
      <c r="O12">
        <f t="shared" si="15"/>
        <v>-840.06750297584802</v>
      </c>
      <c r="P12">
        <f t="shared" si="16"/>
        <v>-840.05196248893196</v>
      </c>
      <c r="Q12">
        <f t="shared" si="17"/>
        <v>-840.00718399825098</v>
      </c>
      <c r="R12">
        <f t="shared" si="18"/>
        <v>-840.014853649114</v>
      </c>
      <c r="S12" t="e">
        <f t="shared" si="19"/>
        <v>#N/A</v>
      </c>
      <c r="T12">
        <f t="shared" si="20"/>
        <v>-840.06072406103203</v>
      </c>
      <c r="U12">
        <f t="shared" si="21"/>
        <v>-840.06700278595395</v>
      </c>
      <c r="V12" t="e">
        <f t="shared" si="22"/>
        <v>#N/A</v>
      </c>
      <c r="AC12">
        <f t="shared" si="9"/>
        <v>1.5000000000000002</v>
      </c>
      <c r="AD12" t="str">
        <f t="shared" si="23"/>
        <v/>
      </c>
      <c r="AE12">
        <f t="shared" si="24"/>
        <v>-840.06750297584802</v>
      </c>
      <c r="AF12" t="str">
        <f t="shared" si="25"/>
        <v/>
      </c>
      <c r="AG12" t="str">
        <f t="shared" si="26"/>
        <v/>
      </c>
      <c r="AH12">
        <f t="shared" si="27"/>
        <v>-840.014853649114</v>
      </c>
      <c r="AI12" t="str">
        <f t="shared" si="28"/>
        <v/>
      </c>
      <c r="AJ12" t="str">
        <f t="shared" si="29"/>
        <v/>
      </c>
      <c r="AK12">
        <f t="shared" si="30"/>
        <v>-840.06700278595395</v>
      </c>
      <c r="AL12" t="str">
        <f t="shared" si="31"/>
        <v/>
      </c>
      <c r="AN12">
        <f t="shared" si="10"/>
        <v>1.5000000000000002</v>
      </c>
      <c r="AO12">
        <f t="shared" si="32"/>
        <v>-840.06750297584802</v>
      </c>
      <c r="AP12">
        <f t="shared" si="33"/>
        <v>-840.014853649114</v>
      </c>
      <c r="AQ12">
        <f t="shared" si="34"/>
        <v>-840.06700278595395</v>
      </c>
    </row>
    <row r="13" spans="1:43" x14ac:dyDescent="0.2">
      <c r="A13">
        <f t="shared" si="11"/>
        <v>11</v>
      </c>
      <c r="B13">
        <f t="shared" si="12"/>
        <v>1.6000000000000003</v>
      </c>
      <c r="C13">
        <f>'TiH 12'!C13</f>
        <v>-840.06975276623598</v>
      </c>
      <c r="D13">
        <f>'TiH 13'!C13</f>
        <v>-840.07685342755997</v>
      </c>
      <c r="E13">
        <f>'TiH 14'!C13</f>
        <v>-840.06201434792195</v>
      </c>
      <c r="F13">
        <f>'TiH 12'!D13</f>
        <v>-840.01339101231599</v>
      </c>
      <c r="G13">
        <f>'TiH 13'!D13</f>
        <v>-840.02202833318404</v>
      </c>
      <c r="H13">
        <f>'TiH 14'!D13</f>
        <v>0</v>
      </c>
      <c r="I13">
        <f>'TiH 12'!E13</f>
        <v>-840.06923351077296</v>
      </c>
      <c r="J13">
        <f>'TiH 13'!E13</f>
        <v>-840.07632530472802</v>
      </c>
      <c r="K13">
        <f>'TiH 14'!E13</f>
        <v>0</v>
      </c>
      <c r="M13">
        <f t="shared" si="13"/>
        <v>1.6000000000000003</v>
      </c>
      <c r="N13">
        <f t="shared" si="14"/>
        <v>-840.06975276623598</v>
      </c>
      <c r="O13">
        <f t="shared" si="15"/>
        <v>-840.07685342755997</v>
      </c>
      <c r="P13">
        <f t="shared" si="16"/>
        <v>-840.06201434792195</v>
      </c>
      <c r="Q13">
        <f t="shared" si="17"/>
        <v>-840.01339101231599</v>
      </c>
      <c r="R13">
        <f t="shared" si="18"/>
        <v>-840.02202833318404</v>
      </c>
      <c r="S13" t="e">
        <f t="shared" si="19"/>
        <v>#N/A</v>
      </c>
      <c r="T13">
        <f t="shared" si="20"/>
        <v>-840.06923351077296</v>
      </c>
      <c r="U13">
        <f t="shared" si="21"/>
        <v>-840.07632530472802</v>
      </c>
      <c r="V13" t="e">
        <f t="shared" si="22"/>
        <v>#N/A</v>
      </c>
      <c r="AC13">
        <f t="shared" si="9"/>
        <v>1.6000000000000003</v>
      </c>
      <c r="AD13" t="str">
        <f t="shared" si="23"/>
        <v/>
      </c>
      <c r="AE13">
        <f t="shared" si="24"/>
        <v>-840.07685342755997</v>
      </c>
      <c r="AF13" t="str">
        <f t="shared" si="25"/>
        <v/>
      </c>
      <c r="AG13" t="str">
        <f t="shared" si="26"/>
        <v/>
      </c>
      <c r="AH13">
        <f t="shared" si="27"/>
        <v>-840.02202833318404</v>
      </c>
      <c r="AI13" t="str">
        <f t="shared" si="28"/>
        <v/>
      </c>
      <c r="AJ13" t="str">
        <f t="shared" si="29"/>
        <v/>
      </c>
      <c r="AK13">
        <f t="shared" si="30"/>
        <v>-840.07632530472802</v>
      </c>
      <c r="AL13" t="str">
        <f t="shared" si="31"/>
        <v/>
      </c>
      <c r="AN13">
        <f t="shared" si="10"/>
        <v>1.6000000000000003</v>
      </c>
      <c r="AO13">
        <f t="shared" si="32"/>
        <v>-840.07685342755997</v>
      </c>
      <c r="AP13">
        <f t="shared" si="33"/>
        <v>-840.02202833318404</v>
      </c>
      <c r="AQ13">
        <f t="shared" si="34"/>
        <v>-840.07632530472802</v>
      </c>
    </row>
    <row r="14" spans="1:43" x14ac:dyDescent="0.2">
      <c r="A14">
        <f t="shared" si="11"/>
        <v>12</v>
      </c>
      <c r="B14">
        <f t="shared" si="12"/>
        <v>1.7000000000000004</v>
      </c>
      <c r="C14">
        <f>'TiH 12'!C14</f>
        <v>-840.06995857037998</v>
      </c>
      <c r="D14">
        <f>'TiH 13'!C14</f>
        <v>-840.07763882491599</v>
      </c>
      <c r="E14">
        <f>'TiH 14'!C14</f>
        <v>-840.06372068590497</v>
      </c>
      <c r="F14">
        <f>'TiH 12'!D14</f>
        <v>-840.01084900016497</v>
      </c>
      <c r="G14">
        <f>'TiH 13'!D14</f>
        <v>-840.02002823982195</v>
      </c>
      <c r="H14">
        <f>'TiH 14'!D14</f>
        <v>0</v>
      </c>
      <c r="I14">
        <f>'TiH 12'!E14</f>
        <v>-840.06926660344095</v>
      </c>
      <c r="J14">
        <f>'TiH 13'!E14</f>
        <v>-840.07706080470496</v>
      </c>
      <c r="K14">
        <f>'TiH 14'!E14</f>
        <v>0</v>
      </c>
      <c r="M14">
        <f t="shared" si="13"/>
        <v>1.7000000000000004</v>
      </c>
      <c r="N14">
        <f t="shared" si="14"/>
        <v>-840.06995857037998</v>
      </c>
      <c r="O14">
        <f t="shared" si="15"/>
        <v>-840.07763882491599</v>
      </c>
      <c r="P14">
        <f t="shared" si="16"/>
        <v>-840.06372068590497</v>
      </c>
      <c r="Q14">
        <f t="shared" si="17"/>
        <v>-840.01084900016497</v>
      </c>
      <c r="R14">
        <f t="shared" si="18"/>
        <v>-840.02002823982195</v>
      </c>
      <c r="S14" t="e">
        <f t="shared" si="19"/>
        <v>#N/A</v>
      </c>
      <c r="T14">
        <f t="shared" si="20"/>
        <v>-840.06926660344095</v>
      </c>
      <c r="U14">
        <f t="shared" si="21"/>
        <v>-840.07706080470496</v>
      </c>
      <c r="V14" t="e">
        <f t="shared" si="22"/>
        <v>#N/A</v>
      </c>
      <c r="AC14">
        <f t="shared" si="9"/>
        <v>1.7000000000000004</v>
      </c>
      <c r="AD14" t="str">
        <f t="shared" si="23"/>
        <v/>
      </c>
      <c r="AE14">
        <f t="shared" si="24"/>
        <v>-840.07763882491599</v>
      </c>
      <c r="AF14" t="str">
        <f t="shared" si="25"/>
        <v/>
      </c>
      <c r="AG14" t="str">
        <f t="shared" si="26"/>
        <v/>
      </c>
      <c r="AH14">
        <f t="shared" si="27"/>
        <v>-840.02002823982195</v>
      </c>
      <c r="AI14" t="str">
        <f t="shared" si="28"/>
        <v/>
      </c>
      <c r="AJ14" t="str">
        <f t="shared" si="29"/>
        <v/>
      </c>
      <c r="AK14">
        <f t="shared" si="30"/>
        <v>-840.07706080470496</v>
      </c>
      <c r="AL14" t="str">
        <f t="shared" si="31"/>
        <v/>
      </c>
      <c r="AN14">
        <f t="shared" si="10"/>
        <v>1.7000000000000004</v>
      </c>
      <c r="AO14">
        <f t="shared" si="32"/>
        <v>-840.07763882491599</v>
      </c>
      <c r="AP14">
        <f t="shared" si="33"/>
        <v>-840.02002823982195</v>
      </c>
      <c r="AQ14">
        <f t="shared" si="34"/>
        <v>-840.07706080470496</v>
      </c>
    </row>
    <row r="15" spans="1:43" x14ac:dyDescent="0.2">
      <c r="A15">
        <f t="shared" si="11"/>
        <v>13</v>
      </c>
      <c r="B15">
        <f t="shared" si="12"/>
        <v>1.8000000000000005</v>
      </c>
      <c r="C15">
        <f>'TiH 12'!C15</f>
        <v>-840.06418077496801</v>
      </c>
      <c r="D15">
        <f>'TiH 13'!C15</f>
        <v>-840.07239818211497</v>
      </c>
      <c r="E15">
        <f>'TiH 14'!C15</f>
        <v>-840.05950671727499</v>
      </c>
      <c r="F15">
        <f>'TiH 12'!D15</f>
        <v>-840.00182476473503</v>
      </c>
      <c r="G15">
        <f>'TiH 13'!D15</f>
        <v>-840.01132147103499</v>
      </c>
      <c r="H15">
        <f>'TiH 14'!D15</f>
        <v>0</v>
      </c>
      <c r="I15">
        <f>'TiH 12'!E15</f>
        <v>-840.06327419153399</v>
      </c>
      <c r="J15">
        <f>'TiH 13'!E15</f>
        <v>-840.07173864321601</v>
      </c>
      <c r="K15">
        <f>'TiH 14'!E15</f>
        <v>0</v>
      </c>
      <c r="M15">
        <f t="shared" si="13"/>
        <v>1.8000000000000005</v>
      </c>
      <c r="N15">
        <f t="shared" si="14"/>
        <v>-840.06418077496801</v>
      </c>
      <c r="O15">
        <f t="shared" si="15"/>
        <v>-840.07239818211497</v>
      </c>
      <c r="P15">
        <f t="shared" si="16"/>
        <v>-840.05950671727499</v>
      </c>
      <c r="Q15">
        <f t="shared" si="17"/>
        <v>-840.00182476473503</v>
      </c>
      <c r="R15">
        <f t="shared" si="18"/>
        <v>-840.01132147103499</v>
      </c>
      <c r="S15" t="e">
        <f t="shared" si="19"/>
        <v>#N/A</v>
      </c>
      <c r="T15">
        <f t="shared" si="20"/>
        <v>-840.06327419153399</v>
      </c>
      <c r="U15">
        <f t="shared" si="21"/>
        <v>-840.07173864321601</v>
      </c>
      <c r="V15" t="e">
        <f t="shared" si="22"/>
        <v>#N/A</v>
      </c>
      <c r="AC15">
        <f t="shared" si="9"/>
        <v>1.8000000000000005</v>
      </c>
      <c r="AD15" t="str">
        <f t="shared" si="23"/>
        <v/>
      </c>
      <c r="AE15">
        <f t="shared" si="24"/>
        <v>-840.07239818211497</v>
      </c>
      <c r="AF15" t="str">
        <f t="shared" si="25"/>
        <v/>
      </c>
      <c r="AG15" t="str">
        <f t="shared" si="26"/>
        <v/>
      </c>
      <c r="AH15">
        <f t="shared" si="27"/>
        <v>-840.01132147103499</v>
      </c>
      <c r="AI15" t="str">
        <f t="shared" si="28"/>
        <v/>
      </c>
      <c r="AJ15" t="str">
        <f t="shared" si="29"/>
        <v/>
      </c>
      <c r="AK15">
        <f t="shared" si="30"/>
        <v>-840.07173864321601</v>
      </c>
      <c r="AL15" t="str">
        <f t="shared" si="31"/>
        <v/>
      </c>
      <c r="AN15">
        <f t="shared" si="10"/>
        <v>1.8000000000000005</v>
      </c>
      <c r="AO15">
        <f t="shared" si="32"/>
        <v>-840.07239818211497</v>
      </c>
      <c r="AP15">
        <f t="shared" si="33"/>
        <v>-840.01132147103499</v>
      </c>
      <c r="AQ15">
        <f t="shared" si="34"/>
        <v>-840.07173864321601</v>
      </c>
    </row>
    <row r="16" spans="1:43" x14ac:dyDescent="0.2">
      <c r="A16">
        <f t="shared" si="11"/>
        <v>14</v>
      </c>
      <c r="B16">
        <f t="shared" si="12"/>
        <v>1.9000000000000006</v>
      </c>
      <c r="C16">
        <f>'TiH 12'!C16</f>
        <v>-840.06752394341697</v>
      </c>
      <c r="D16">
        <f>'TiH 13'!C16</f>
        <v>-840.06307368503496</v>
      </c>
      <c r="E16">
        <f>'TiH 14'!C16</f>
        <v>-840.051174781486</v>
      </c>
      <c r="F16">
        <f>'TiH 12'!D16</f>
        <v>-840.00111000511299</v>
      </c>
      <c r="G16">
        <f>'TiH 13'!D16</f>
        <v>-839.99774018911899</v>
      </c>
      <c r="H16">
        <f>'TiH 14'!D16</f>
        <v>0</v>
      </c>
      <c r="I16">
        <f>'TiH 12'!E16</f>
        <v>-840.06658551000305</v>
      </c>
      <c r="J16">
        <f>'TiH 13'!E16</f>
        <v>-840.06230487971004</v>
      </c>
      <c r="K16">
        <f>'TiH 14'!E16</f>
        <v>0</v>
      </c>
      <c r="M16">
        <f t="shared" si="13"/>
        <v>1.9000000000000006</v>
      </c>
      <c r="N16">
        <f t="shared" si="14"/>
        <v>-840.06752394341697</v>
      </c>
      <c r="O16">
        <f t="shared" si="15"/>
        <v>-840.06307368503496</v>
      </c>
      <c r="P16">
        <f t="shared" si="16"/>
        <v>-840.051174781486</v>
      </c>
      <c r="Q16">
        <f t="shared" si="17"/>
        <v>-840.00111000511299</v>
      </c>
      <c r="R16">
        <f t="shared" si="18"/>
        <v>-839.99774018911899</v>
      </c>
      <c r="S16" t="e">
        <f t="shared" si="19"/>
        <v>#N/A</v>
      </c>
      <c r="T16">
        <f t="shared" si="20"/>
        <v>-840.06658551000305</v>
      </c>
      <c r="U16">
        <f t="shared" si="21"/>
        <v>-840.06230487971004</v>
      </c>
      <c r="V16" t="e">
        <f t="shared" si="22"/>
        <v>#N/A</v>
      </c>
      <c r="AC16">
        <f t="shared" si="9"/>
        <v>1.9000000000000006</v>
      </c>
      <c r="AD16">
        <f t="shared" si="23"/>
        <v>-840.06752394341697</v>
      </c>
      <c r="AE16" t="str">
        <f t="shared" si="24"/>
        <v/>
      </c>
      <c r="AF16" t="str">
        <f t="shared" si="25"/>
        <v/>
      </c>
      <c r="AG16">
        <f t="shared" si="26"/>
        <v>-840.00111000511299</v>
      </c>
      <c r="AH16" t="str">
        <f t="shared" si="27"/>
        <v/>
      </c>
      <c r="AI16" t="str">
        <f t="shared" si="28"/>
        <v/>
      </c>
      <c r="AJ16">
        <f t="shared" si="29"/>
        <v>-840.06658551000305</v>
      </c>
      <c r="AK16" t="str">
        <f t="shared" si="30"/>
        <v/>
      </c>
      <c r="AL16" t="str">
        <f t="shared" si="31"/>
        <v/>
      </c>
      <c r="AN16">
        <f t="shared" si="10"/>
        <v>1.9000000000000006</v>
      </c>
      <c r="AO16">
        <f t="shared" si="32"/>
        <v>-840.06752394341697</v>
      </c>
      <c r="AP16">
        <f t="shared" si="33"/>
        <v>-840.00111000511299</v>
      </c>
      <c r="AQ16">
        <f t="shared" si="34"/>
        <v>-840.06658551000305</v>
      </c>
    </row>
    <row r="17" spans="1:43" x14ac:dyDescent="0.2">
      <c r="A17">
        <f t="shared" si="11"/>
        <v>15</v>
      </c>
      <c r="B17">
        <f t="shared" si="12"/>
        <v>2.0000000000000004</v>
      </c>
      <c r="C17">
        <f>'TiH 12'!C17</f>
        <v>-840.05590546450298</v>
      </c>
      <c r="D17">
        <f>'TiH 13'!C17</f>
        <v>-840.05120067334099</v>
      </c>
      <c r="E17">
        <f>'TiH 14'!C17</f>
        <v>-840.04008748671197</v>
      </c>
      <c r="F17">
        <f>'TiH 12'!D17</f>
        <v>-839.98423497771103</v>
      </c>
      <c r="G17">
        <f>'TiH 13'!D17</f>
        <v>0</v>
      </c>
      <c r="H17">
        <f>'TiH 14'!D17</f>
        <v>0</v>
      </c>
      <c r="I17">
        <f>'TiH 12'!E17</f>
        <v>-840.05478556455296</v>
      </c>
      <c r="J17">
        <f>'TiH 13'!E17</f>
        <v>0</v>
      </c>
      <c r="K17">
        <f>'TiH 14'!E17</f>
        <v>0</v>
      </c>
      <c r="M17">
        <f t="shared" si="13"/>
        <v>2.0000000000000004</v>
      </c>
      <c r="N17">
        <f t="shared" si="14"/>
        <v>-840.05590546450298</v>
      </c>
      <c r="O17">
        <f t="shared" si="15"/>
        <v>-840.05120067334099</v>
      </c>
      <c r="P17">
        <f t="shared" si="16"/>
        <v>-840.04008748671197</v>
      </c>
      <c r="Q17">
        <f t="shared" si="17"/>
        <v>-839.98423497771103</v>
      </c>
      <c r="R17" t="e">
        <f t="shared" si="18"/>
        <v>#N/A</v>
      </c>
      <c r="S17" t="e">
        <f t="shared" si="19"/>
        <v>#N/A</v>
      </c>
      <c r="T17">
        <f t="shared" si="20"/>
        <v>-840.05478556455296</v>
      </c>
      <c r="U17" t="e">
        <f t="shared" si="21"/>
        <v>#N/A</v>
      </c>
      <c r="V17" t="e">
        <f t="shared" si="22"/>
        <v>#N/A</v>
      </c>
      <c r="AC17">
        <f t="shared" si="9"/>
        <v>2.0000000000000004</v>
      </c>
      <c r="AD17">
        <f t="shared" si="23"/>
        <v>-840.05590546450298</v>
      </c>
      <c r="AE17" t="str">
        <f t="shared" si="24"/>
        <v/>
      </c>
      <c r="AF17" t="str">
        <f t="shared" si="25"/>
        <v/>
      </c>
      <c r="AG17">
        <f t="shared" si="26"/>
        <v>-839.98423497771103</v>
      </c>
      <c r="AH17" t="str">
        <f t="shared" si="27"/>
        <v/>
      </c>
      <c r="AI17" t="str">
        <f t="shared" si="28"/>
        <v/>
      </c>
      <c r="AJ17">
        <f t="shared" si="29"/>
        <v>-840.05478556455296</v>
      </c>
      <c r="AK17" t="str">
        <f t="shared" si="30"/>
        <v/>
      </c>
      <c r="AL17" t="str">
        <f t="shared" si="31"/>
        <v/>
      </c>
      <c r="AN17">
        <f t="shared" si="10"/>
        <v>2.0000000000000004</v>
      </c>
      <c r="AO17">
        <f t="shared" si="32"/>
        <v>-840.05590546450298</v>
      </c>
      <c r="AP17">
        <f t="shared" si="33"/>
        <v>-839.98423497771103</v>
      </c>
      <c r="AQ17">
        <f t="shared" si="34"/>
        <v>-840.05478556455296</v>
      </c>
    </row>
    <row r="18" spans="1:43" x14ac:dyDescent="0.2">
      <c r="A18">
        <f t="shared" si="11"/>
        <v>16</v>
      </c>
      <c r="B18">
        <f t="shared" si="12"/>
        <v>2.1000000000000005</v>
      </c>
      <c r="C18">
        <f>'TiH 12'!C18</f>
        <v>-840.043014890221</v>
      </c>
      <c r="D18">
        <f>'TiH 13'!C18</f>
        <v>-840.03804144220203</v>
      </c>
      <c r="E18">
        <f>'TiH 14'!C18</f>
        <v>-840.02727199656601</v>
      </c>
      <c r="F18">
        <f>'TiH 12'!D18</f>
        <v>-839.96493342575002</v>
      </c>
      <c r="G18">
        <f>'TiH 13'!D18</f>
        <v>0</v>
      </c>
      <c r="H18">
        <f>'TiH 14'!D18</f>
        <v>0</v>
      </c>
      <c r="I18">
        <f>'TiH 12'!E18</f>
        <v>-840.04165038912799</v>
      </c>
      <c r="J18">
        <f>'TiH 13'!E18</f>
        <v>0</v>
      </c>
      <c r="K18">
        <f>'TiH 14'!E18</f>
        <v>0</v>
      </c>
      <c r="M18">
        <f t="shared" si="13"/>
        <v>2.1000000000000005</v>
      </c>
      <c r="N18">
        <f t="shared" si="14"/>
        <v>-840.043014890221</v>
      </c>
      <c r="O18">
        <f t="shared" si="15"/>
        <v>-840.03804144220203</v>
      </c>
      <c r="P18">
        <f t="shared" si="16"/>
        <v>-840.02727199656601</v>
      </c>
      <c r="Q18">
        <f t="shared" si="17"/>
        <v>-839.96493342575002</v>
      </c>
      <c r="R18" t="e">
        <f t="shared" si="18"/>
        <v>#N/A</v>
      </c>
      <c r="S18" t="e">
        <f t="shared" si="19"/>
        <v>#N/A</v>
      </c>
      <c r="T18">
        <f t="shared" si="20"/>
        <v>-840.04165038912799</v>
      </c>
      <c r="U18" t="e">
        <f t="shared" si="21"/>
        <v>#N/A</v>
      </c>
      <c r="V18" t="e">
        <f t="shared" si="22"/>
        <v>#N/A</v>
      </c>
      <c r="AC18">
        <f t="shared" si="9"/>
        <v>2.1000000000000005</v>
      </c>
      <c r="AD18">
        <f t="shared" si="23"/>
        <v>-840.043014890221</v>
      </c>
      <c r="AE18" t="str">
        <f t="shared" si="24"/>
        <v/>
      </c>
      <c r="AF18" t="str">
        <f t="shared" si="25"/>
        <v/>
      </c>
      <c r="AG18">
        <f t="shared" si="26"/>
        <v>-839.96493342575002</v>
      </c>
      <c r="AH18" t="str">
        <f t="shared" si="27"/>
        <v/>
      </c>
      <c r="AI18" t="str">
        <f t="shared" si="28"/>
        <v/>
      </c>
      <c r="AJ18">
        <f t="shared" si="29"/>
        <v>-840.04165038912799</v>
      </c>
      <c r="AK18" t="str">
        <f t="shared" si="30"/>
        <v/>
      </c>
      <c r="AL18" t="str">
        <f t="shared" si="31"/>
        <v/>
      </c>
      <c r="AN18">
        <f t="shared" si="10"/>
        <v>2.1000000000000005</v>
      </c>
      <c r="AO18">
        <f t="shared" si="32"/>
        <v>-840.043014890221</v>
      </c>
      <c r="AP18">
        <f t="shared" si="33"/>
        <v>-839.96493342575002</v>
      </c>
      <c r="AQ18">
        <f t="shared" si="34"/>
        <v>-840.04165038912799</v>
      </c>
    </row>
    <row r="19" spans="1:43" x14ac:dyDescent="0.2">
      <c r="A19">
        <f t="shared" si="11"/>
        <v>17</v>
      </c>
      <c r="B19">
        <f t="shared" si="12"/>
        <v>2.2000000000000006</v>
      </c>
      <c r="C19">
        <f>'TiH 12'!C19</f>
        <v>-840.02989830933302</v>
      </c>
      <c r="D19">
        <f>'TiH 13'!C19</f>
        <v>-840.02466668408897</v>
      </c>
      <c r="E19">
        <f>'TiH 14'!C19</f>
        <v>-840.00072901319004</v>
      </c>
      <c r="F19">
        <f>'TiH 12'!D19</f>
        <v>-839.94406999766204</v>
      </c>
      <c r="G19">
        <f>'TiH 13'!D19</f>
        <v>0</v>
      </c>
      <c r="H19">
        <f>'TiH 14'!D19</f>
        <v>0</v>
      </c>
      <c r="I19">
        <f>'TiH 12'!E19</f>
        <v>-840.02821590272094</v>
      </c>
      <c r="J19">
        <f>'TiH 13'!E19</f>
        <v>0</v>
      </c>
      <c r="K19">
        <f>'TiH 14'!E19</f>
        <v>0</v>
      </c>
      <c r="M19">
        <f t="shared" si="13"/>
        <v>2.2000000000000006</v>
      </c>
      <c r="N19">
        <f t="shared" si="14"/>
        <v>-840.02989830933302</v>
      </c>
      <c r="O19">
        <f t="shared" si="15"/>
        <v>-840.02466668408897</v>
      </c>
      <c r="P19">
        <f t="shared" si="16"/>
        <v>-840.00072901319004</v>
      </c>
      <c r="Q19">
        <f t="shared" si="17"/>
        <v>-839.94406999766204</v>
      </c>
      <c r="R19" t="e">
        <f t="shared" si="18"/>
        <v>#N/A</v>
      </c>
      <c r="S19" t="e">
        <f t="shared" si="19"/>
        <v>#N/A</v>
      </c>
      <c r="T19">
        <f t="shared" si="20"/>
        <v>-840.02821590272094</v>
      </c>
      <c r="U19" t="e">
        <f t="shared" si="21"/>
        <v>#N/A</v>
      </c>
      <c r="V19" t="e">
        <f t="shared" si="22"/>
        <v>#N/A</v>
      </c>
      <c r="AC19">
        <f t="shared" si="9"/>
        <v>2.2000000000000006</v>
      </c>
      <c r="AD19">
        <f t="shared" si="23"/>
        <v>-840.02989830933302</v>
      </c>
      <c r="AE19" t="str">
        <f t="shared" si="24"/>
        <v/>
      </c>
      <c r="AF19" t="str">
        <f t="shared" si="25"/>
        <v/>
      </c>
      <c r="AG19">
        <f t="shared" si="26"/>
        <v>-839.94406999766204</v>
      </c>
      <c r="AH19" t="str">
        <f t="shared" si="27"/>
        <v/>
      </c>
      <c r="AI19" t="str">
        <f t="shared" si="28"/>
        <v/>
      </c>
      <c r="AJ19">
        <f t="shared" si="29"/>
        <v>-840.02821590272094</v>
      </c>
      <c r="AK19" t="str">
        <f t="shared" si="30"/>
        <v/>
      </c>
      <c r="AL19" t="str">
        <f t="shared" si="31"/>
        <v/>
      </c>
      <c r="AN19">
        <f t="shared" si="10"/>
        <v>2.2000000000000006</v>
      </c>
      <c r="AO19">
        <f t="shared" si="32"/>
        <v>-840.02989830933302</v>
      </c>
      <c r="AP19">
        <f t="shared" si="33"/>
        <v>-839.94406999766204</v>
      </c>
      <c r="AQ19">
        <f t="shared" si="34"/>
        <v>-840.02821590272094</v>
      </c>
    </row>
    <row r="20" spans="1:43" x14ac:dyDescent="0.2">
      <c r="A20">
        <f t="shared" si="11"/>
        <v>18</v>
      </c>
      <c r="B20">
        <f t="shared" si="12"/>
        <v>2.3000000000000007</v>
      </c>
      <c r="C20">
        <f>'TiH 12'!C20</f>
        <v>-840.01742961097796</v>
      </c>
      <c r="D20">
        <f>'TiH 13'!C20</f>
        <v>-840.01198249187905</v>
      </c>
      <c r="E20">
        <f>'TiH 14'!C20</f>
        <v>-839.99957124451305</v>
      </c>
      <c r="F20">
        <f>'TiH 12'!D20</f>
        <v>-839.92234701462303</v>
      </c>
      <c r="G20">
        <f>'TiH 13'!D20</f>
        <v>0</v>
      </c>
      <c r="H20">
        <f>'TiH 14'!D20</f>
        <v>0</v>
      </c>
      <c r="I20">
        <f>'TiH 12'!E20</f>
        <v>-840.01532761004398</v>
      </c>
      <c r="J20">
        <f>'TiH 13'!E20</f>
        <v>0</v>
      </c>
      <c r="K20">
        <f>'TiH 14'!E20</f>
        <v>0</v>
      </c>
      <c r="M20">
        <f t="shared" si="13"/>
        <v>2.3000000000000007</v>
      </c>
      <c r="N20">
        <f t="shared" si="14"/>
        <v>-840.01742961097796</v>
      </c>
      <c r="O20">
        <f t="shared" si="15"/>
        <v>-840.01198249187905</v>
      </c>
      <c r="P20">
        <f t="shared" si="16"/>
        <v>-839.99957124451305</v>
      </c>
      <c r="Q20">
        <f t="shared" si="17"/>
        <v>-839.92234701462303</v>
      </c>
      <c r="R20" t="e">
        <f t="shared" si="18"/>
        <v>#N/A</v>
      </c>
      <c r="S20" t="e">
        <f t="shared" si="19"/>
        <v>#N/A</v>
      </c>
      <c r="T20">
        <f t="shared" si="20"/>
        <v>-840.01532761004398</v>
      </c>
      <c r="U20" t="e">
        <f t="shared" si="21"/>
        <v>#N/A</v>
      </c>
      <c r="V20" t="e">
        <f t="shared" si="22"/>
        <v>#N/A</v>
      </c>
      <c r="AC20">
        <f t="shared" si="9"/>
        <v>2.3000000000000007</v>
      </c>
      <c r="AD20">
        <f t="shared" si="23"/>
        <v>-840.01742961097796</v>
      </c>
      <c r="AE20" t="str">
        <f t="shared" si="24"/>
        <v/>
      </c>
      <c r="AF20" t="str">
        <f t="shared" si="25"/>
        <v/>
      </c>
      <c r="AG20">
        <f t="shared" si="26"/>
        <v>-839.92234701462303</v>
      </c>
      <c r="AH20" t="str">
        <f t="shared" si="27"/>
        <v/>
      </c>
      <c r="AI20" t="str">
        <f t="shared" si="28"/>
        <v/>
      </c>
      <c r="AJ20">
        <f t="shared" si="29"/>
        <v>-840.01532761004398</v>
      </c>
      <c r="AK20" t="str">
        <f t="shared" si="30"/>
        <v/>
      </c>
      <c r="AL20" t="str">
        <f t="shared" si="31"/>
        <v/>
      </c>
      <c r="AN20">
        <f t="shared" si="10"/>
        <v>2.3000000000000007</v>
      </c>
      <c r="AO20">
        <f t="shared" si="32"/>
        <v>-840.01742961097796</v>
      </c>
      <c r="AP20">
        <f t="shared" si="33"/>
        <v>-839.92234701462303</v>
      </c>
      <c r="AQ20">
        <f t="shared" si="34"/>
        <v>-840.01532761004398</v>
      </c>
    </row>
    <row r="21" spans="1:43" x14ac:dyDescent="0.2">
      <c r="A21">
        <f t="shared" si="11"/>
        <v>19</v>
      </c>
      <c r="B21">
        <f t="shared" si="12"/>
        <v>2.4000000000000008</v>
      </c>
      <c r="C21">
        <f>'TiH 12'!C21</f>
        <v>-840.00628688885695</v>
      </c>
      <c r="D21">
        <f>'TiH 13'!C21</f>
        <v>-839.99817030807299</v>
      </c>
      <c r="E21">
        <f>'TiH 14'!C21</f>
        <v>-839.95418672741698</v>
      </c>
      <c r="F21">
        <f>'TiH 12'!D21</f>
        <v>-839.90034505179699</v>
      </c>
      <c r="G21">
        <f>'TiH 13'!D21</f>
        <v>0</v>
      </c>
      <c r="H21">
        <f>'TiH 14'!D21</f>
        <v>0</v>
      </c>
      <c r="I21">
        <f>'TiH 12'!E21</f>
        <v>-840.00368582669296</v>
      </c>
      <c r="J21">
        <f>'TiH 13'!E21</f>
        <v>0</v>
      </c>
      <c r="K21">
        <f>'TiH 14'!E21</f>
        <v>0</v>
      </c>
      <c r="M21">
        <f t="shared" si="13"/>
        <v>2.4000000000000008</v>
      </c>
      <c r="N21">
        <f t="shared" si="14"/>
        <v>-840.00628688885695</v>
      </c>
      <c r="O21">
        <f t="shared" si="15"/>
        <v>-839.99817030807299</v>
      </c>
      <c r="P21">
        <f t="shared" si="16"/>
        <v>-839.95418672741698</v>
      </c>
      <c r="Q21">
        <f t="shared" si="17"/>
        <v>-839.90034505179699</v>
      </c>
      <c r="R21" t="e">
        <f t="shared" si="18"/>
        <v>#N/A</v>
      </c>
      <c r="S21" t="e">
        <f t="shared" si="19"/>
        <v>#N/A</v>
      </c>
      <c r="T21">
        <f t="shared" si="20"/>
        <v>-840.00368582669296</v>
      </c>
      <c r="U21" t="e">
        <f t="shared" si="21"/>
        <v>#N/A</v>
      </c>
      <c r="V21" t="e">
        <f t="shared" si="22"/>
        <v>#N/A</v>
      </c>
      <c r="AC21">
        <f t="shared" si="9"/>
        <v>2.4000000000000008</v>
      </c>
      <c r="AD21">
        <f t="shared" si="23"/>
        <v>-840.00628688885695</v>
      </c>
      <c r="AE21" t="str">
        <f t="shared" si="24"/>
        <v/>
      </c>
      <c r="AF21" t="str">
        <f t="shared" si="25"/>
        <v/>
      </c>
      <c r="AG21">
        <f t="shared" si="26"/>
        <v>-839.90034505179699</v>
      </c>
      <c r="AH21" t="str">
        <f t="shared" si="27"/>
        <v/>
      </c>
      <c r="AI21" t="str">
        <f t="shared" si="28"/>
        <v/>
      </c>
      <c r="AJ21">
        <f t="shared" si="29"/>
        <v>-840.00368582669296</v>
      </c>
      <c r="AK21" t="str">
        <f t="shared" si="30"/>
        <v/>
      </c>
      <c r="AL21" t="str">
        <f t="shared" si="31"/>
        <v/>
      </c>
      <c r="AN21">
        <f t="shared" si="10"/>
        <v>2.4000000000000008</v>
      </c>
      <c r="AO21">
        <f t="shared" si="32"/>
        <v>-840.00628688885695</v>
      </c>
      <c r="AP21">
        <f t="shared" si="33"/>
        <v>-839.90034505179699</v>
      </c>
      <c r="AQ21">
        <f t="shared" si="34"/>
        <v>-840.00368582669296</v>
      </c>
    </row>
    <row r="22" spans="1:43" x14ac:dyDescent="0.2">
      <c r="A22">
        <f t="shared" si="11"/>
        <v>20</v>
      </c>
      <c r="B22">
        <f t="shared" si="12"/>
        <v>2.5000000000000009</v>
      </c>
      <c r="C22">
        <f>'TiH 12'!C22</f>
        <v>-839.99730745710804</v>
      </c>
      <c r="D22">
        <f>'TiH 13'!C22</f>
        <v>-839.97478949605897</v>
      </c>
      <c r="E22">
        <f>'TiH 14'!C22</f>
        <v>-839.97640708091899</v>
      </c>
      <c r="F22">
        <f>'TiH 12'!D22</f>
        <v>-839.878469932239</v>
      </c>
      <c r="G22">
        <f>'TiH 13'!D22</f>
        <v>0</v>
      </c>
      <c r="H22">
        <f>'TiH 14'!D22</f>
        <v>0</v>
      </c>
      <c r="I22">
        <f>'TiH 12'!E22</f>
        <v>-839.99366680441005</v>
      </c>
      <c r="J22">
        <f>'TiH 13'!E22</f>
        <v>0</v>
      </c>
      <c r="K22">
        <f>'TiH 14'!E22</f>
        <v>0</v>
      </c>
      <c r="M22">
        <f t="shared" si="13"/>
        <v>2.5000000000000009</v>
      </c>
      <c r="N22">
        <f t="shared" si="14"/>
        <v>-839.99730745710804</v>
      </c>
      <c r="O22">
        <f t="shared" si="15"/>
        <v>-839.97478949605897</v>
      </c>
      <c r="P22">
        <f t="shared" si="16"/>
        <v>-839.97640708091899</v>
      </c>
      <c r="Q22">
        <f t="shared" si="17"/>
        <v>-839.878469932239</v>
      </c>
      <c r="R22" t="e">
        <f t="shared" si="18"/>
        <v>#N/A</v>
      </c>
      <c r="S22" t="e">
        <f t="shared" si="19"/>
        <v>#N/A</v>
      </c>
      <c r="T22">
        <f t="shared" si="20"/>
        <v>-839.99366680441005</v>
      </c>
      <c r="U22" t="e">
        <f t="shared" si="21"/>
        <v>#N/A</v>
      </c>
      <c r="V22" t="e">
        <f t="shared" si="22"/>
        <v>#N/A</v>
      </c>
      <c r="AC22">
        <f t="shared" si="9"/>
        <v>2.5000000000000009</v>
      </c>
      <c r="AD22">
        <f t="shared" si="23"/>
        <v>-839.99730745710804</v>
      </c>
      <c r="AE22" t="str">
        <f t="shared" si="24"/>
        <v/>
      </c>
      <c r="AF22" t="str">
        <f t="shared" si="25"/>
        <v/>
      </c>
      <c r="AG22">
        <f t="shared" si="26"/>
        <v>-839.878469932239</v>
      </c>
      <c r="AH22" t="str">
        <f t="shared" si="27"/>
        <v/>
      </c>
      <c r="AI22" t="str">
        <f t="shared" si="28"/>
        <v/>
      </c>
      <c r="AJ22">
        <f t="shared" si="29"/>
        <v>-839.99366680441005</v>
      </c>
      <c r="AK22" t="str">
        <f t="shared" si="30"/>
        <v/>
      </c>
      <c r="AL22" t="str">
        <f t="shared" si="31"/>
        <v/>
      </c>
      <c r="AN22">
        <f t="shared" si="10"/>
        <v>2.5000000000000009</v>
      </c>
      <c r="AO22">
        <f t="shared" si="32"/>
        <v>-839.99730745710804</v>
      </c>
      <c r="AP22">
        <f t="shared" si="33"/>
        <v>-839.878469932239</v>
      </c>
      <c r="AQ22">
        <f t="shared" si="34"/>
        <v>-839.99366680441005</v>
      </c>
    </row>
    <row r="23" spans="1:43" x14ac:dyDescent="0.2">
      <c r="A23">
        <f t="shared" si="11"/>
        <v>21</v>
      </c>
      <c r="B23">
        <f t="shared" si="12"/>
        <v>2.600000000000001</v>
      </c>
      <c r="C23">
        <f>'TiH 12'!C23</f>
        <v>-839.98940356558796</v>
      </c>
      <c r="D23">
        <f>'TiH 13'!C23</f>
        <v>-839.96939275371597</v>
      </c>
      <c r="E23">
        <f>'TiH 14'!C23</f>
        <v>-839.951894761061</v>
      </c>
      <c r="F23">
        <f>'TiH 12'!D23</f>
        <v>-839.85725392664199</v>
      </c>
      <c r="G23">
        <f>'TiH 13'!D23</f>
        <v>0</v>
      </c>
      <c r="H23">
        <f>'TiH 14'!D23</f>
        <v>0</v>
      </c>
      <c r="I23">
        <f>'TiH 12'!E23</f>
        <v>-839.98506538079005</v>
      </c>
      <c r="J23">
        <f>'TiH 13'!E23</f>
        <v>0</v>
      </c>
      <c r="K23">
        <f>'TiH 14'!E23</f>
        <v>0</v>
      </c>
      <c r="M23">
        <f t="shared" si="13"/>
        <v>2.600000000000001</v>
      </c>
      <c r="N23">
        <f t="shared" si="14"/>
        <v>-839.98940356558796</v>
      </c>
      <c r="O23">
        <f t="shared" si="15"/>
        <v>-839.96939275371597</v>
      </c>
      <c r="P23">
        <f t="shared" si="16"/>
        <v>-839.951894761061</v>
      </c>
      <c r="Q23">
        <f t="shared" si="17"/>
        <v>-839.85725392664199</v>
      </c>
      <c r="R23" t="e">
        <f t="shared" si="18"/>
        <v>#N/A</v>
      </c>
      <c r="S23" t="e">
        <f t="shared" si="19"/>
        <v>#N/A</v>
      </c>
      <c r="T23">
        <f t="shared" si="20"/>
        <v>-839.98506538079005</v>
      </c>
      <c r="U23" t="e">
        <f t="shared" si="21"/>
        <v>#N/A</v>
      </c>
      <c r="V23" t="e">
        <f t="shared" si="22"/>
        <v>#N/A</v>
      </c>
      <c r="AC23">
        <f t="shared" si="9"/>
        <v>2.600000000000001</v>
      </c>
      <c r="AD23">
        <f t="shared" si="23"/>
        <v>-839.98940356558796</v>
      </c>
      <c r="AE23" t="str">
        <f t="shared" si="24"/>
        <v/>
      </c>
      <c r="AF23" t="str">
        <f t="shared" si="25"/>
        <v/>
      </c>
      <c r="AG23">
        <f t="shared" si="26"/>
        <v>-839.85725392664199</v>
      </c>
      <c r="AH23" t="str">
        <f t="shared" si="27"/>
        <v/>
      </c>
      <c r="AI23" t="str">
        <f t="shared" si="28"/>
        <v/>
      </c>
      <c r="AJ23">
        <f t="shared" si="29"/>
        <v>-839.98506538079005</v>
      </c>
      <c r="AK23" t="str">
        <f t="shared" si="30"/>
        <v/>
      </c>
      <c r="AL23" t="str">
        <f t="shared" si="31"/>
        <v/>
      </c>
      <c r="AN23">
        <f t="shared" si="10"/>
        <v>2.600000000000001</v>
      </c>
      <c r="AO23">
        <f t="shared" si="32"/>
        <v>-839.98940356558796</v>
      </c>
      <c r="AP23">
        <f t="shared" si="33"/>
        <v>-839.85725392664199</v>
      </c>
      <c r="AQ23">
        <f t="shared" si="34"/>
        <v>-839.98506538079005</v>
      </c>
    </row>
    <row r="24" spans="1:43" x14ac:dyDescent="0.2">
      <c r="A24">
        <f t="shared" si="11"/>
        <v>22</v>
      </c>
      <c r="B24">
        <f t="shared" si="12"/>
        <v>2.7000000000000011</v>
      </c>
      <c r="C24">
        <f>'TiH 12'!C24</f>
        <v>-839.98324424850102</v>
      </c>
      <c r="D24">
        <f>'TiH 13'!C24</f>
        <v>-839.95459486306595</v>
      </c>
      <c r="E24">
        <f>'TiH 14'!C24</f>
        <v>-839.94543137385995</v>
      </c>
      <c r="F24">
        <f>'TiH 12'!D24</f>
        <v>-839.83692879025398</v>
      </c>
      <c r="G24">
        <f>'TiH 13'!D24</f>
        <v>0</v>
      </c>
      <c r="H24">
        <f>'TiH 14'!D24</f>
        <v>0</v>
      </c>
      <c r="I24">
        <f>'TiH 12'!E24</f>
        <v>-839.97819283738397</v>
      </c>
      <c r="J24">
        <f>'TiH 13'!E24</f>
        <v>0</v>
      </c>
      <c r="K24">
        <f>'TiH 14'!E24</f>
        <v>0</v>
      </c>
      <c r="M24">
        <f t="shared" si="13"/>
        <v>2.7000000000000011</v>
      </c>
      <c r="N24">
        <f t="shared" si="14"/>
        <v>-839.98324424850102</v>
      </c>
      <c r="O24">
        <f t="shared" si="15"/>
        <v>-839.95459486306595</v>
      </c>
      <c r="P24">
        <f t="shared" si="16"/>
        <v>-839.94543137385995</v>
      </c>
      <c r="Q24">
        <f t="shared" si="17"/>
        <v>-839.83692879025398</v>
      </c>
      <c r="R24" t="e">
        <f t="shared" si="18"/>
        <v>#N/A</v>
      </c>
      <c r="S24" t="e">
        <f t="shared" si="19"/>
        <v>#N/A</v>
      </c>
      <c r="T24">
        <f t="shared" si="20"/>
        <v>-839.97819283738397</v>
      </c>
      <c r="U24" t="e">
        <f t="shared" si="21"/>
        <v>#N/A</v>
      </c>
      <c r="V24" t="e">
        <f t="shared" si="22"/>
        <v>#N/A</v>
      </c>
      <c r="AC24">
        <f t="shared" si="9"/>
        <v>2.7000000000000011</v>
      </c>
      <c r="AD24">
        <f t="shared" si="23"/>
        <v>-839.98324424850102</v>
      </c>
      <c r="AE24" t="str">
        <f t="shared" si="24"/>
        <v/>
      </c>
      <c r="AF24" t="str">
        <f t="shared" si="25"/>
        <v/>
      </c>
      <c r="AG24">
        <f t="shared" si="26"/>
        <v>-839.83692879025398</v>
      </c>
      <c r="AH24" t="str">
        <f t="shared" si="27"/>
        <v/>
      </c>
      <c r="AI24" t="str">
        <f t="shared" si="28"/>
        <v/>
      </c>
      <c r="AJ24">
        <f t="shared" si="29"/>
        <v>-839.97819283738397</v>
      </c>
      <c r="AK24" t="str">
        <f t="shared" si="30"/>
        <v/>
      </c>
      <c r="AL24" t="str">
        <f t="shared" si="31"/>
        <v/>
      </c>
      <c r="AN24">
        <f t="shared" si="10"/>
        <v>2.7000000000000011</v>
      </c>
      <c r="AO24">
        <f t="shared" si="32"/>
        <v>-839.98324424850102</v>
      </c>
      <c r="AP24">
        <f t="shared" si="33"/>
        <v>-839.83692879025398</v>
      </c>
      <c r="AQ24">
        <f t="shared" si="34"/>
        <v>-839.97819283738397</v>
      </c>
    </row>
    <row r="25" spans="1:43" x14ac:dyDescent="0.2">
      <c r="A25">
        <f t="shared" si="11"/>
        <v>23</v>
      </c>
      <c r="B25">
        <f t="shared" si="12"/>
        <v>2.8000000000000012</v>
      </c>
      <c r="C25">
        <f>'TiH 12'!C25</f>
        <v>-839.97858994323303</v>
      </c>
      <c r="D25">
        <f>'TiH 13'!C25</f>
        <v>-839.95563751540203</v>
      </c>
      <c r="E25">
        <f>'TiH 14'!C25</f>
        <v>-839.93962130350997</v>
      </c>
      <c r="F25">
        <f>'TiH 12'!D25</f>
        <v>-839.81771998840804</v>
      </c>
      <c r="G25">
        <f>'TiH 13'!D25</f>
        <v>0</v>
      </c>
      <c r="H25">
        <f>'TiH 14'!D25</f>
        <v>0</v>
      </c>
      <c r="I25">
        <f>'TiH 12'!E25</f>
        <v>-839.97278794717204</v>
      </c>
      <c r="J25">
        <f>'TiH 13'!E25</f>
        <v>0</v>
      </c>
      <c r="K25">
        <f>'TiH 14'!E25</f>
        <v>0</v>
      </c>
      <c r="M25">
        <f t="shared" si="13"/>
        <v>2.8000000000000012</v>
      </c>
      <c r="N25">
        <f t="shared" si="14"/>
        <v>-839.97858994323303</v>
      </c>
      <c r="O25">
        <f t="shared" si="15"/>
        <v>-839.95563751540203</v>
      </c>
      <c r="P25">
        <f t="shared" si="16"/>
        <v>-839.93962130350997</v>
      </c>
      <c r="Q25">
        <f t="shared" si="17"/>
        <v>-839.81771998840804</v>
      </c>
      <c r="R25" t="e">
        <f t="shared" si="18"/>
        <v>#N/A</v>
      </c>
      <c r="S25" t="e">
        <f t="shared" si="19"/>
        <v>#N/A</v>
      </c>
      <c r="T25">
        <f t="shared" si="20"/>
        <v>-839.97278794717204</v>
      </c>
      <c r="U25" t="e">
        <f t="shared" si="21"/>
        <v>#N/A</v>
      </c>
      <c r="V25" t="e">
        <f t="shared" si="22"/>
        <v>#N/A</v>
      </c>
      <c r="AC25">
        <f t="shared" si="9"/>
        <v>2.8000000000000012</v>
      </c>
      <c r="AD25">
        <f t="shared" si="23"/>
        <v>-839.97858994323303</v>
      </c>
      <c r="AE25" t="str">
        <f t="shared" si="24"/>
        <v/>
      </c>
      <c r="AF25" t="str">
        <f t="shared" si="25"/>
        <v/>
      </c>
      <c r="AG25">
        <f t="shared" si="26"/>
        <v>-839.81771998840804</v>
      </c>
      <c r="AH25" t="str">
        <f t="shared" si="27"/>
        <v/>
      </c>
      <c r="AI25" t="str">
        <f t="shared" si="28"/>
        <v/>
      </c>
      <c r="AJ25">
        <f t="shared" si="29"/>
        <v>-839.97278794717204</v>
      </c>
      <c r="AK25" t="str">
        <f t="shared" si="30"/>
        <v/>
      </c>
      <c r="AL25" t="str">
        <f t="shared" si="31"/>
        <v/>
      </c>
      <c r="AN25">
        <f t="shared" si="10"/>
        <v>2.8000000000000012</v>
      </c>
      <c r="AO25">
        <f t="shared" si="32"/>
        <v>-839.97858994323303</v>
      </c>
      <c r="AP25">
        <f t="shared" si="33"/>
        <v>-839.81771998840804</v>
      </c>
      <c r="AQ25">
        <f t="shared" si="34"/>
        <v>-839.97278794717204</v>
      </c>
    </row>
    <row r="26" spans="1:43" x14ac:dyDescent="0.2">
      <c r="A26">
        <f t="shared" si="11"/>
        <v>24</v>
      </c>
      <c r="B26">
        <f t="shared" si="12"/>
        <v>2.9000000000000012</v>
      </c>
      <c r="C26">
        <f>'TiH 12'!C26</f>
        <v>-839.97513916276398</v>
      </c>
      <c r="D26">
        <f>'TiH 13'!C26</f>
        <v>-839.95478894587097</v>
      </c>
      <c r="E26">
        <f>'TiH 14'!C26</f>
        <v>-839.93726887930904</v>
      </c>
      <c r="F26">
        <f>'TiH 12'!D26</f>
        <v>-839.79978205128998</v>
      </c>
      <c r="G26">
        <f>'TiH 13'!D26</f>
        <v>0</v>
      </c>
      <c r="H26">
        <f>'TiH 14'!D26</f>
        <v>0</v>
      </c>
      <c r="I26">
        <f>'TiH 12'!E26</f>
        <v>-839.96851528058403</v>
      </c>
      <c r="J26">
        <f>'TiH 13'!E26</f>
        <v>0</v>
      </c>
      <c r="K26">
        <f>'TiH 14'!E26</f>
        <v>0</v>
      </c>
      <c r="M26">
        <f t="shared" si="13"/>
        <v>2.9000000000000012</v>
      </c>
      <c r="N26">
        <f t="shared" si="14"/>
        <v>-839.97513916276398</v>
      </c>
      <c r="O26">
        <f t="shared" si="15"/>
        <v>-839.95478894587097</v>
      </c>
      <c r="P26">
        <f t="shared" si="16"/>
        <v>-839.93726887930904</v>
      </c>
      <c r="Q26">
        <f t="shared" si="17"/>
        <v>-839.79978205128998</v>
      </c>
      <c r="R26" t="e">
        <f t="shared" si="18"/>
        <v>#N/A</v>
      </c>
      <c r="S26" t="e">
        <f t="shared" si="19"/>
        <v>#N/A</v>
      </c>
      <c r="T26">
        <f t="shared" si="20"/>
        <v>-839.96851528058403</v>
      </c>
      <c r="U26" t="e">
        <f t="shared" si="21"/>
        <v>#N/A</v>
      </c>
      <c r="V26" t="e">
        <f t="shared" si="22"/>
        <v>#N/A</v>
      </c>
      <c r="AC26">
        <f t="shared" si="9"/>
        <v>2.9000000000000012</v>
      </c>
      <c r="AD26">
        <f t="shared" si="23"/>
        <v>-839.97513916276398</v>
      </c>
      <c r="AE26" t="str">
        <f t="shared" si="24"/>
        <v/>
      </c>
      <c r="AF26" t="str">
        <f t="shared" si="25"/>
        <v/>
      </c>
      <c r="AG26">
        <f t="shared" si="26"/>
        <v>-839.79978205128998</v>
      </c>
      <c r="AH26" t="str">
        <f t="shared" si="27"/>
        <v/>
      </c>
      <c r="AI26" t="str">
        <f t="shared" si="28"/>
        <v/>
      </c>
      <c r="AJ26">
        <f t="shared" si="29"/>
        <v>-839.96851528058403</v>
      </c>
      <c r="AK26" t="str">
        <f t="shared" si="30"/>
        <v/>
      </c>
      <c r="AL26" t="str">
        <f t="shared" si="31"/>
        <v/>
      </c>
      <c r="AN26">
        <f t="shared" si="10"/>
        <v>2.9000000000000012</v>
      </c>
      <c r="AO26">
        <f t="shared" si="32"/>
        <v>-839.97513916276398</v>
      </c>
      <c r="AP26">
        <f t="shared" si="33"/>
        <v>-839.79978205128998</v>
      </c>
      <c r="AQ26">
        <f t="shared" si="34"/>
        <v>-839.96851528058403</v>
      </c>
    </row>
    <row r="27" spans="1:43" x14ac:dyDescent="0.2">
      <c r="A27">
        <f t="shared" si="11"/>
        <v>25</v>
      </c>
      <c r="B27">
        <f t="shared" si="12"/>
        <v>3.0000000000000013</v>
      </c>
      <c r="C27">
        <f>'TiH 12'!C27</f>
        <v>-839.97260159380005</v>
      </c>
      <c r="D27">
        <f>'TiH 13'!C27</f>
        <v>-839.95437283757701</v>
      </c>
      <c r="E27">
        <f>'TiH 14'!C27</f>
        <v>-839.93660786371402</v>
      </c>
      <c r="F27">
        <f>'TiH 12'!D27</f>
        <v>-839.78321104779297</v>
      </c>
      <c r="G27">
        <f>'TiH 13'!D27</f>
        <v>0</v>
      </c>
      <c r="H27">
        <f>'TiH 14'!D27</f>
        <v>0</v>
      </c>
      <c r="I27">
        <f>'TiH 12'!E27</f>
        <v>-839.96512029310702</v>
      </c>
      <c r="J27">
        <f>'TiH 13'!E27</f>
        <v>0</v>
      </c>
      <c r="K27">
        <f>'TiH 14'!E27</f>
        <v>0</v>
      </c>
      <c r="M27">
        <f t="shared" si="13"/>
        <v>3.0000000000000013</v>
      </c>
      <c r="N27">
        <f t="shared" si="14"/>
        <v>-839.97260159380005</v>
      </c>
      <c r="O27">
        <f t="shared" si="15"/>
        <v>-839.95437283757701</v>
      </c>
      <c r="P27">
        <f t="shared" si="16"/>
        <v>-839.93660786371402</v>
      </c>
      <c r="Q27">
        <f t="shared" si="17"/>
        <v>-839.78321104779297</v>
      </c>
      <c r="R27" t="e">
        <f t="shared" si="18"/>
        <v>#N/A</v>
      </c>
      <c r="S27" t="e">
        <f t="shared" si="19"/>
        <v>#N/A</v>
      </c>
      <c r="T27">
        <f t="shared" si="20"/>
        <v>-839.96512029310702</v>
      </c>
      <c r="U27" t="e">
        <f t="shared" si="21"/>
        <v>#N/A</v>
      </c>
      <c r="V27" t="e">
        <f t="shared" si="22"/>
        <v>#N/A</v>
      </c>
      <c r="AC27">
        <f t="shared" si="9"/>
        <v>3.0000000000000013</v>
      </c>
      <c r="AD27">
        <f t="shared" si="23"/>
        <v>-839.97260159380005</v>
      </c>
      <c r="AE27" t="str">
        <f t="shared" si="24"/>
        <v/>
      </c>
      <c r="AF27" t="str">
        <f t="shared" si="25"/>
        <v/>
      </c>
      <c r="AG27">
        <f t="shared" si="26"/>
        <v>-839.78321104779297</v>
      </c>
      <c r="AH27" t="str">
        <f t="shared" si="27"/>
        <v/>
      </c>
      <c r="AI27" t="str">
        <f t="shared" si="28"/>
        <v/>
      </c>
      <c r="AJ27">
        <f t="shared" si="29"/>
        <v>-839.96512029310702</v>
      </c>
      <c r="AK27" t="str">
        <f t="shared" si="30"/>
        <v/>
      </c>
      <c r="AL27" t="str">
        <f t="shared" si="31"/>
        <v/>
      </c>
      <c r="AN27">
        <f t="shared" si="10"/>
        <v>3.0000000000000013</v>
      </c>
      <c r="AO27">
        <f t="shared" si="32"/>
        <v>-839.97260159380005</v>
      </c>
      <c r="AP27">
        <f t="shared" si="33"/>
        <v>-839.78321104779297</v>
      </c>
      <c r="AQ27">
        <f t="shared" si="34"/>
        <v>-839.96512029310702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2DD2-3C1B-F84C-A017-7F05EF265773}">
  <dimension ref="A1:D28"/>
  <sheetViews>
    <sheetView workbookViewId="0">
      <selection activeCell="L6" sqref="L6"/>
    </sheetView>
  </sheetViews>
  <sheetFormatPr baseColWidth="10" defaultRowHeight="16" x14ac:dyDescent="0.2"/>
  <cols>
    <col min="14" max="14" width="12.83203125" bestFit="1" customWidth="1"/>
  </cols>
  <sheetData>
    <row r="1" spans="1:4" x14ac:dyDescent="0.2">
      <c r="A1" t="s">
        <v>5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0.5</v>
      </c>
      <c r="B3">
        <v>-7.0397325216351998</v>
      </c>
      <c r="C3">
        <v>-7.0284100945419299</v>
      </c>
      <c r="D3">
        <v>-7.0397323901261704</v>
      </c>
    </row>
    <row r="4" spans="1:4" x14ac:dyDescent="0.2">
      <c r="A4">
        <f>A3+0.1</f>
        <v>0.6</v>
      </c>
      <c r="B4">
        <v>-7.3133458287610003</v>
      </c>
      <c r="C4">
        <v>-7.2995410513422403</v>
      </c>
      <c r="D4">
        <v>-7.3133457941811599</v>
      </c>
    </row>
    <row r="5" spans="1:4" x14ac:dyDescent="0.2">
      <c r="A5">
        <f t="shared" ref="A5:A28" si="0">A4+0.1</f>
        <v>0.7</v>
      </c>
      <c r="B5">
        <v>-7.50092209090593</v>
      </c>
      <c r="C5">
        <v>-7.4859448705472698</v>
      </c>
      <c r="D5">
        <v>-7.5009220566469104</v>
      </c>
    </row>
    <row r="6" spans="1:4" x14ac:dyDescent="0.2">
      <c r="A6">
        <f t="shared" si="0"/>
        <v>0.79999999999999993</v>
      </c>
      <c r="B6">
        <v>-7.6309782493332001</v>
      </c>
      <c r="C6">
        <v>-7.6157701612321</v>
      </c>
      <c r="D6">
        <v>-7.6309782255809901</v>
      </c>
    </row>
    <row r="7" spans="1:4" x14ac:dyDescent="0.2">
      <c r="A7">
        <f t="shared" si="0"/>
        <v>0.89999999999999991</v>
      </c>
      <c r="B7">
        <v>-7.7208124121347801</v>
      </c>
      <c r="C7">
        <v>-7.70575334013611</v>
      </c>
      <c r="D7">
        <v>-7.7208123965719997</v>
      </c>
    </row>
    <row r="8" spans="1:4" x14ac:dyDescent="0.2">
      <c r="A8">
        <f t="shared" si="0"/>
        <v>0.99999999999999989</v>
      </c>
      <c r="B8">
        <v>-7.7822424026370101</v>
      </c>
      <c r="C8">
        <v>-7.7673621357485603</v>
      </c>
      <c r="D8">
        <v>-7.7822423929573104</v>
      </c>
    </row>
    <row r="9" spans="1:4" x14ac:dyDescent="0.2">
      <c r="A9">
        <f t="shared" si="0"/>
        <v>1.0999999999999999</v>
      </c>
      <c r="B9">
        <v>-7.8235992763628097</v>
      </c>
      <c r="C9">
        <v>-7.8087431764934099</v>
      </c>
      <c r="D9">
        <v>-7.8235992695965804</v>
      </c>
    </row>
    <row r="10" spans="1:4" x14ac:dyDescent="0.2">
      <c r="A10">
        <f t="shared" si="0"/>
        <v>1.2</v>
      </c>
      <c r="B10">
        <v>-7.8506983775960304</v>
      </c>
      <c r="C10">
        <v>-7.8356158255569097</v>
      </c>
      <c r="D10">
        <v>-7.8506983714478897</v>
      </c>
    </row>
    <row r="11" spans="1:4" x14ac:dyDescent="0.2">
      <c r="A11">
        <f t="shared" si="0"/>
        <v>1.3</v>
      </c>
      <c r="B11">
        <v>-7.8675632901100396</v>
      </c>
      <c r="C11">
        <v>-7.8519538579562296</v>
      </c>
      <c r="D11">
        <v>-7.8675632827746202</v>
      </c>
    </row>
    <row r="12" spans="1:4" x14ac:dyDescent="0.2">
      <c r="A12">
        <f t="shared" si="0"/>
        <v>1.4000000000000001</v>
      </c>
      <c r="B12">
        <v>-7.8770014918183602</v>
      </c>
      <c r="C12">
        <v>-7.8605386610206898</v>
      </c>
      <c r="D12">
        <v>-7.87700148151142</v>
      </c>
    </row>
    <row r="13" spans="1:4" x14ac:dyDescent="0.2">
      <c r="A13">
        <f t="shared" si="0"/>
        <v>1.5000000000000002</v>
      </c>
      <c r="B13">
        <v>-7.8810157156469902</v>
      </c>
      <c r="C13">
        <v>-7.86335762153512</v>
      </c>
      <c r="D13">
        <v>-7.8810157012264703</v>
      </c>
    </row>
    <row r="14" spans="1:4" x14ac:dyDescent="0.2">
      <c r="A14">
        <f t="shared" si="0"/>
        <v>1.6000000000000003</v>
      </c>
      <c r="B14">
        <v>-7.8810720440309101</v>
      </c>
      <c r="C14">
        <v>-7.8618647698086397</v>
      </c>
      <c r="D14">
        <v>-7.8810720271460601</v>
      </c>
    </row>
    <row r="15" spans="1:4" x14ac:dyDescent="0.2">
      <c r="A15">
        <f t="shared" si="0"/>
        <v>1.7000000000000004</v>
      </c>
      <c r="B15">
        <v>-7.8782681675849897</v>
      </c>
      <c r="C15">
        <v>-7.8571449602038204</v>
      </c>
      <c r="D15">
        <v>-7.8782681536144699</v>
      </c>
    </row>
    <row r="16" spans="1:4" x14ac:dyDescent="0.2">
      <c r="A16">
        <f t="shared" si="0"/>
        <v>1.8000000000000005</v>
      </c>
      <c r="B16">
        <v>-7.8734402931328198</v>
      </c>
      <c r="C16">
        <v>-7.8500186971668002</v>
      </c>
      <c r="D16">
        <v>-7.8734401132745804</v>
      </c>
    </row>
    <row r="17" spans="1:4" x14ac:dyDescent="0.2">
      <c r="A17">
        <f t="shared" si="0"/>
        <v>1.9000000000000006</v>
      </c>
      <c r="B17">
        <v>-7.8672339648160303</v>
      </c>
      <c r="C17">
        <v>-7.8411120407714003</v>
      </c>
      <c r="D17">
        <v>-7.8672336617607597</v>
      </c>
    </row>
    <row r="18" spans="1:4" x14ac:dyDescent="0.2">
      <c r="A18">
        <f t="shared" si="0"/>
        <v>2.0000000000000004</v>
      </c>
      <c r="B18">
        <v>-7.8601532073787803</v>
      </c>
      <c r="C18">
        <v>-7.8309055846370796</v>
      </c>
      <c r="D18">
        <v>-7.8601531856816598</v>
      </c>
    </row>
    <row r="19" spans="1:4" x14ac:dyDescent="0.2">
      <c r="A19">
        <f t="shared" si="0"/>
        <v>2.1000000000000005</v>
      </c>
      <c r="B19">
        <v>-7.8525958278767298</v>
      </c>
      <c r="C19">
        <v>-7.8197702577777104</v>
      </c>
      <c r="D19">
        <v>-7.8525958076163302</v>
      </c>
    </row>
    <row r="20" spans="1:4" x14ac:dyDescent="0.2">
      <c r="A20">
        <f t="shared" si="0"/>
        <v>2.2000000000000006</v>
      </c>
      <c r="B20">
        <v>-7.8448790930097196</v>
      </c>
      <c r="C20">
        <v>-7.8079943692729801</v>
      </c>
      <c r="D20">
        <v>-7.8448787214358697</v>
      </c>
    </row>
    <row r="21" spans="1:4" x14ac:dyDescent="0.2">
      <c r="A21">
        <f t="shared" si="0"/>
        <v>2.3000000000000007</v>
      </c>
      <c r="B21">
        <v>-7.8372579676154999</v>
      </c>
      <c r="C21">
        <v>-7.7958044838176299</v>
      </c>
      <c r="D21">
        <v>-7.8372579545066303</v>
      </c>
    </row>
    <row r="22" spans="1:4" x14ac:dyDescent="0.2">
      <c r="A22">
        <f t="shared" si="0"/>
        <v>2.4000000000000008</v>
      </c>
      <c r="B22">
        <v>-7.8299370026233897</v>
      </c>
      <c r="C22">
        <v>-7.7833816271553804</v>
      </c>
      <c r="D22">
        <v>-7.8299369375668002</v>
      </c>
    </row>
    <row r="23" spans="1:4" x14ac:dyDescent="0.2">
      <c r="A23">
        <f t="shared" si="0"/>
        <v>2.5000000000000009</v>
      </c>
      <c r="B23">
        <v>-7.8230766421340796</v>
      </c>
      <c r="C23">
        <v>-7.7708736692219</v>
      </c>
      <c r="D23">
        <v>-7.8230763611610401</v>
      </c>
    </row>
    <row r="24" spans="1:4" x14ac:dyDescent="0.2">
      <c r="A24">
        <f t="shared" si="0"/>
        <v>2.600000000000001</v>
      </c>
      <c r="B24">
        <v>-7.8167951504729301</v>
      </c>
      <c r="C24">
        <v>-7.7584043990496099</v>
      </c>
      <c r="D24">
        <v>-7.8167951252514296</v>
      </c>
    </row>
    <row r="25" spans="1:4" x14ac:dyDescent="0.2">
      <c r="A25">
        <f t="shared" si="0"/>
        <v>2.7000000000000011</v>
      </c>
      <c r="B25">
        <v>-7.8111682848033599</v>
      </c>
      <c r="C25">
        <v>-7.7460797073609804</v>
      </c>
      <c r="D25">
        <v>-7.8111682473262301</v>
      </c>
    </row>
    <row r="26" spans="1:4" x14ac:dyDescent="0.2">
      <c r="A26">
        <f t="shared" si="0"/>
        <v>2.8000000000000012</v>
      </c>
      <c r="B26">
        <v>-7.8062295600898404</v>
      </c>
      <c r="C26">
        <v>-7.7339913401667904</v>
      </c>
      <c r="D26">
        <v>-7.8062290658429401</v>
      </c>
    </row>
    <row r="27" spans="1:4" x14ac:dyDescent="0.2">
      <c r="A27">
        <f t="shared" si="0"/>
        <v>2.9000000000000012</v>
      </c>
      <c r="B27">
        <v>-7.8019736023325397</v>
      </c>
      <c r="C27">
        <v>-7.7222187831493603</v>
      </c>
      <c r="D27">
        <v>-7.8019733659377097</v>
      </c>
    </row>
    <row r="28" spans="1:4" x14ac:dyDescent="0.2">
      <c r="A28">
        <f t="shared" si="0"/>
        <v>3.0000000000000013</v>
      </c>
      <c r="B28">
        <v>-7.7983634309151197</v>
      </c>
      <c r="C28">
        <v>-7.7108299002172203</v>
      </c>
      <c r="D28">
        <v>-7.7983632828738401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9596-EC47-7243-BF4F-6009A7EA26A7}">
  <dimension ref="A1:D28"/>
  <sheetViews>
    <sheetView workbookViewId="0">
      <selection activeCell="M19" sqref="M19"/>
    </sheetView>
  </sheetViews>
  <sheetFormatPr baseColWidth="10" defaultRowHeight="16" x14ac:dyDescent="0.2"/>
  <sheetData>
    <row r="1" spans="1:4" x14ac:dyDescent="0.2">
      <c r="A1" t="s">
        <v>5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0.5</v>
      </c>
      <c r="B3">
        <v>-7.0479098799254496</v>
      </c>
      <c r="C3">
        <v>-7.0284100945419299</v>
      </c>
      <c r="D3">
        <v>-7.04790959565441</v>
      </c>
    </row>
    <row r="4" spans="1:4" x14ac:dyDescent="0.2">
      <c r="A4">
        <f>A3+0.1</f>
        <v>0.6</v>
      </c>
      <c r="B4">
        <v>-7.3178406065697699</v>
      </c>
      <c r="C4">
        <v>-7.2995410513422403</v>
      </c>
      <c r="D4">
        <v>-7.31784057658255</v>
      </c>
    </row>
    <row r="5" spans="1:4" x14ac:dyDescent="0.2">
      <c r="A5">
        <f t="shared" ref="A5:A28" si="0">A4+0.1</f>
        <v>0.7</v>
      </c>
      <c r="B5">
        <v>-7.5039998887929498</v>
      </c>
      <c r="C5">
        <v>-7.4859448705472698</v>
      </c>
      <c r="D5">
        <v>-7.5039996790333801</v>
      </c>
    </row>
    <row r="6" spans="1:4" x14ac:dyDescent="0.2">
      <c r="A6">
        <f t="shared" si="0"/>
        <v>0.79999999999999993</v>
      </c>
      <c r="B6">
        <v>-7.63338042991594</v>
      </c>
      <c r="C6">
        <v>-7.6157701612320903</v>
      </c>
      <c r="D6">
        <v>-7.6333803601372203</v>
      </c>
    </row>
    <row r="7" spans="1:4" x14ac:dyDescent="0.2">
      <c r="A7">
        <f t="shared" si="0"/>
        <v>0.89999999999999991</v>
      </c>
      <c r="B7">
        <v>-7.7228345919359596</v>
      </c>
      <c r="C7">
        <v>-7.70575334013611</v>
      </c>
      <c r="D7">
        <v>-7.7228345542593901</v>
      </c>
    </row>
    <row r="8" spans="1:4" x14ac:dyDescent="0.2">
      <c r="A8">
        <f t="shared" si="0"/>
        <v>0.99999999999999989</v>
      </c>
      <c r="B8">
        <v>-7.7840213204477102</v>
      </c>
      <c r="C8">
        <v>-7.7673621357485496</v>
      </c>
      <c r="D8">
        <v>-7.7840212918863703</v>
      </c>
    </row>
    <row r="9" spans="1:4" x14ac:dyDescent="0.2">
      <c r="A9">
        <f t="shared" si="0"/>
        <v>1.0999999999999999</v>
      </c>
      <c r="B9">
        <v>-7.8252027529128396</v>
      </c>
      <c r="C9">
        <v>-7.8087431764934099</v>
      </c>
      <c r="D9">
        <v>-7.8252027241887196</v>
      </c>
    </row>
    <row r="10" spans="1:4" x14ac:dyDescent="0.2">
      <c r="A10">
        <f t="shared" si="0"/>
        <v>1.2</v>
      </c>
      <c r="B10">
        <v>-7.85216126005849</v>
      </c>
      <c r="C10">
        <v>-7.8356158255569097</v>
      </c>
      <c r="D10">
        <v>-7.8521612247167196</v>
      </c>
    </row>
    <row r="11" spans="1:4" x14ac:dyDescent="0.2">
      <c r="A11">
        <f t="shared" si="0"/>
        <v>1.3</v>
      </c>
      <c r="B11">
        <v>-7.8689040846044804</v>
      </c>
      <c r="C11">
        <v>-7.8519538579562296</v>
      </c>
      <c r="D11">
        <v>-7.8689040342443999</v>
      </c>
    </row>
    <row r="12" spans="1:4" x14ac:dyDescent="0.2">
      <c r="A12">
        <f t="shared" si="0"/>
        <v>1.4000000000000001</v>
      </c>
      <c r="B12">
        <v>-7.8782306531513502</v>
      </c>
      <c r="C12">
        <v>-7.86053866102068</v>
      </c>
      <c r="D12">
        <v>-7.87823057768603</v>
      </c>
    </row>
    <row r="13" spans="1:4" x14ac:dyDescent="0.2">
      <c r="A13">
        <f t="shared" si="0"/>
        <v>1.5000000000000002</v>
      </c>
      <c r="B13">
        <v>-7.8821399602351896</v>
      </c>
      <c r="C13">
        <v>-7.86335762153512</v>
      </c>
      <c r="D13">
        <v>-7.8821398592621001</v>
      </c>
    </row>
    <row r="14" spans="1:4" x14ac:dyDescent="0.2">
      <c r="A14">
        <f t="shared" si="0"/>
        <v>1.6000000000000003</v>
      </c>
      <c r="B14">
        <v>-7.88209659992095</v>
      </c>
      <c r="C14">
        <v>-7.8618647698086397</v>
      </c>
      <c r="D14">
        <v>-7.8820964934511304</v>
      </c>
    </row>
    <row r="15" spans="1:4" x14ac:dyDescent="0.2">
      <c r="A15">
        <f t="shared" si="0"/>
        <v>1.7000000000000004</v>
      </c>
      <c r="B15">
        <v>-7.8791978711978299</v>
      </c>
      <c r="C15">
        <v>-7.8571449602038204</v>
      </c>
      <c r="D15">
        <v>-7.87919778450481</v>
      </c>
    </row>
    <row r="16" spans="1:4" x14ac:dyDescent="0.2">
      <c r="A16">
        <f t="shared" si="0"/>
        <v>1.8000000000000005</v>
      </c>
      <c r="B16">
        <v>-7.8742800339337098</v>
      </c>
      <c r="C16">
        <v>-7.8500186971668002</v>
      </c>
      <c r="D16">
        <v>-7.8742798826092599</v>
      </c>
    </row>
    <row r="17" spans="1:4" x14ac:dyDescent="0.2">
      <c r="A17">
        <f t="shared" si="0"/>
        <v>1.9000000000000006</v>
      </c>
      <c r="B17">
        <v>-7.8679887874150696</v>
      </c>
      <c r="C17">
        <v>-7.8411120407714003</v>
      </c>
      <c r="D17">
        <v>-7.8679887020121901</v>
      </c>
    </row>
    <row r="18" spans="1:4" x14ac:dyDescent="0.2">
      <c r="A18">
        <f t="shared" si="0"/>
        <v>2.0000000000000004</v>
      </c>
      <c r="B18">
        <v>-7.8608282582306099</v>
      </c>
      <c r="C18">
        <v>-7.8309055846370699</v>
      </c>
      <c r="D18">
        <v>-7.8608282109392098</v>
      </c>
    </row>
    <row r="19" spans="1:4" x14ac:dyDescent="0.2">
      <c r="A19">
        <f t="shared" si="0"/>
        <v>2.1000000000000005</v>
      </c>
      <c r="B19">
        <v>-7.8531962492221199</v>
      </c>
      <c r="C19">
        <v>-7.8197702577777104</v>
      </c>
      <c r="D19">
        <v>-7.8531962219848301</v>
      </c>
    </row>
    <row r="20" spans="1:4" x14ac:dyDescent="0.2">
      <c r="A20">
        <f t="shared" si="0"/>
        <v>2.2000000000000006</v>
      </c>
      <c r="B20">
        <v>-7.8454099164160498</v>
      </c>
      <c r="C20">
        <v>-7.8079943692729703</v>
      </c>
      <c r="D20">
        <v>-7.84540990034834</v>
      </c>
    </row>
    <row r="21" spans="1:4" x14ac:dyDescent="0.2">
      <c r="A21">
        <f t="shared" si="0"/>
        <v>2.3000000000000007</v>
      </c>
      <c r="B21">
        <v>-7.8377240373544197</v>
      </c>
      <c r="C21">
        <v>-7.7958044838176299</v>
      </c>
      <c r="D21">
        <v>-7.8377240105936599</v>
      </c>
    </row>
    <row r="22" spans="1:4" x14ac:dyDescent="0.2">
      <c r="A22">
        <f t="shared" si="0"/>
        <v>2.4000000000000008</v>
      </c>
      <c r="B22">
        <v>-7.8303429522078902</v>
      </c>
      <c r="C22">
        <v>-7.7833816271553804</v>
      </c>
      <c r="D22">
        <v>-7.8303429002264302</v>
      </c>
    </row>
    <row r="23" spans="1:4" x14ac:dyDescent="0.2">
      <c r="A23">
        <f t="shared" si="0"/>
        <v>2.5000000000000009</v>
      </c>
      <c r="B23">
        <v>-7.8234269398521299</v>
      </c>
      <c r="C23">
        <v>-7.7708736692219</v>
      </c>
      <c r="D23">
        <v>-7.8234268359877301</v>
      </c>
    </row>
    <row r="24" spans="1:4" x14ac:dyDescent="0.2">
      <c r="A24">
        <f t="shared" si="0"/>
        <v>2.600000000000001</v>
      </c>
      <c r="B24">
        <v>-7.8170942094936704</v>
      </c>
      <c r="C24">
        <v>-7.7584043990496099</v>
      </c>
      <c r="D24">
        <v>-7.8170940437822596</v>
      </c>
    </row>
    <row r="25" spans="1:4" x14ac:dyDescent="0.2">
      <c r="A25">
        <f t="shared" si="0"/>
        <v>2.7000000000000011</v>
      </c>
      <c r="B25">
        <v>-7.8114206005577804</v>
      </c>
      <c r="C25">
        <v>-7.7460797073609804</v>
      </c>
      <c r="D25">
        <v>-7.8114204367647897</v>
      </c>
    </row>
    <row r="26" spans="1:4" x14ac:dyDescent="0.2">
      <c r="A26">
        <f t="shared" si="0"/>
        <v>2.8000000000000012</v>
      </c>
      <c r="B26">
        <v>-7.8064398105822104</v>
      </c>
      <c r="C26">
        <v>-7.7339913401667904</v>
      </c>
      <c r="D26">
        <v>-7.8064397094825102</v>
      </c>
    </row>
    <row r="27" spans="1:4" x14ac:dyDescent="0.2">
      <c r="A27">
        <f t="shared" si="0"/>
        <v>2.9000000000000012</v>
      </c>
      <c r="B27">
        <v>-7.8021466520709302</v>
      </c>
      <c r="C27">
        <v>-7.7222187831493496</v>
      </c>
      <c r="D27">
        <v>-7.8021465648796502</v>
      </c>
    </row>
    <row r="28" spans="1:4" x14ac:dyDescent="0.2">
      <c r="A28">
        <f t="shared" si="0"/>
        <v>3.0000000000000013</v>
      </c>
      <c r="B28">
        <v>-7.7985042225418502</v>
      </c>
      <c r="C28">
        <v>-7.7108299002172096</v>
      </c>
      <c r="D28">
        <v>-7.7985040830730403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4760-9208-FA44-8CDF-1156A08E2E7A}">
  <dimension ref="A1:D28"/>
  <sheetViews>
    <sheetView workbookViewId="0">
      <selection activeCell="K22" sqref="K22"/>
    </sheetView>
  </sheetViews>
  <sheetFormatPr baseColWidth="10" defaultRowHeight="16" x14ac:dyDescent="0.2"/>
  <sheetData>
    <row r="1" spans="1:4" x14ac:dyDescent="0.2">
      <c r="A1" t="s">
        <v>6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0.5</v>
      </c>
      <c r="B3">
        <v>-158.80193336692801</v>
      </c>
      <c r="C3">
        <v>-158.777641357965</v>
      </c>
      <c r="D3">
        <v>-158.801933248344</v>
      </c>
    </row>
    <row r="4" spans="1:4" x14ac:dyDescent="0.2">
      <c r="A4">
        <f>A3+0.1</f>
        <v>0.6</v>
      </c>
      <c r="B4">
        <v>-159.25629317873401</v>
      </c>
      <c r="C4">
        <v>-159.23211652157201</v>
      </c>
      <c r="D4">
        <v>-159.25629269641701</v>
      </c>
    </row>
    <row r="5" spans="1:4" x14ac:dyDescent="0.2">
      <c r="A5">
        <f t="shared" ref="A5:A28" si="0">A4+0.1</f>
        <v>0.7</v>
      </c>
      <c r="B5">
        <v>-159.52649254925399</v>
      </c>
      <c r="C5">
        <v>-159.50299975479001</v>
      </c>
      <c r="D5">
        <v>-159.52649217014701</v>
      </c>
    </row>
    <row r="6" spans="1:4" x14ac:dyDescent="0.2">
      <c r="A6">
        <f t="shared" si="0"/>
        <v>0.79999999999999993</v>
      </c>
      <c r="B6">
        <v>-159.74357012854301</v>
      </c>
      <c r="C6">
        <v>-159.721963916129</v>
      </c>
      <c r="D6">
        <v>-159.74356998442701</v>
      </c>
    </row>
    <row r="7" spans="1:4" x14ac:dyDescent="0.2">
      <c r="A7">
        <f t="shared" si="0"/>
        <v>0.89999999999999991</v>
      </c>
      <c r="B7">
        <v>-159.92213810208901</v>
      </c>
      <c r="C7">
        <v>-159.903909647978</v>
      </c>
      <c r="D7">
        <v>-159.922138009751</v>
      </c>
    </row>
    <row r="8" spans="1:4" x14ac:dyDescent="0.2">
      <c r="A8">
        <f t="shared" si="0"/>
        <v>0.99999999999999989</v>
      </c>
      <c r="B8">
        <v>-160.05849083948999</v>
      </c>
      <c r="C8">
        <v>-160.043202949581</v>
      </c>
      <c r="D8">
        <v>-160.058490624928</v>
      </c>
    </row>
    <row r="9" spans="1:4" x14ac:dyDescent="0.2">
      <c r="A9">
        <f t="shared" si="0"/>
        <v>1.0999999999999999</v>
      </c>
      <c r="B9">
        <v>-160.156998563467</v>
      </c>
      <c r="C9">
        <v>-160.143607441792</v>
      </c>
      <c r="D9">
        <v>-160.15699836763801</v>
      </c>
    </row>
    <row r="10" spans="1:4" x14ac:dyDescent="0.2">
      <c r="A10">
        <f t="shared" si="0"/>
        <v>1.2</v>
      </c>
      <c r="B10">
        <v>-160.225687413625</v>
      </c>
      <c r="C10">
        <v>-160.21336732594801</v>
      </c>
      <c r="D10">
        <v>-160.22568735189</v>
      </c>
    </row>
    <row r="11" spans="1:4" x14ac:dyDescent="0.2">
      <c r="A11">
        <f t="shared" si="0"/>
        <v>1.3</v>
      </c>
      <c r="B11">
        <v>-160.272021597796</v>
      </c>
      <c r="C11">
        <v>-160.260220329916</v>
      </c>
      <c r="D11">
        <v>-160.272021382952</v>
      </c>
    </row>
    <row r="12" spans="1:4" x14ac:dyDescent="0.2">
      <c r="A12">
        <f t="shared" si="0"/>
        <v>1.4000000000000001</v>
      </c>
      <c r="B12">
        <v>-160.30172261199499</v>
      </c>
      <c r="C12">
        <v>-160.290074618886</v>
      </c>
      <c r="D12">
        <v>-160.30172251583599</v>
      </c>
    </row>
    <row r="13" spans="1:4" x14ac:dyDescent="0.2">
      <c r="A13">
        <f t="shared" si="0"/>
        <v>1.5000000000000002</v>
      </c>
      <c r="B13">
        <v>-160.31895199198601</v>
      </c>
      <c r="C13">
        <v>-160.30721236644001</v>
      </c>
      <c r="D13">
        <v>-160.31895083422</v>
      </c>
    </row>
    <row r="14" spans="1:4" x14ac:dyDescent="0.2">
      <c r="A14">
        <f t="shared" si="0"/>
        <v>1.6000000000000003</v>
      </c>
      <c r="B14">
        <v>-160.326754581833</v>
      </c>
      <c r="C14">
        <v>-160.31476207863599</v>
      </c>
      <c r="D14">
        <v>-160.32675431698399</v>
      </c>
    </row>
    <row r="15" spans="1:4" x14ac:dyDescent="0.2">
      <c r="A15">
        <f t="shared" si="0"/>
        <v>1.7000000000000004</v>
      </c>
      <c r="B15">
        <v>-160.32741545162</v>
      </c>
      <c r="C15">
        <v>-160.31507193071599</v>
      </c>
      <c r="D15">
        <v>-160.32741527137901</v>
      </c>
    </row>
    <row r="16" spans="1:4" x14ac:dyDescent="0.2">
      <c r="A16">
        <f t="shared" si="0"/>
        <v>1.8000000000000005</v>
      </c>
      <c r="B16">
        <v>-160.322698862881</v>
      </c>
      <c r="C16">
        <v>-160.30995601648999</v>
      </c>
      <c r="D16">
        <v>-160.322698776961</v>
      </c>
    </row>
    <row r="17" spans="1:4" x14ac:dyDescent="0.2">
      <c r="A17">
        <f t="shared" si="0"/>
        <v>1.9000000000000006</v>
      </c>
      <c r="B17">
        <v>-160.314002972179</v>
      </c>
      <c r="C17">
        <v>-160.30085169028499</v>
      </c>
      <c r="D17">
        <v>-160.314002731952</v>
      </c>
    </row>
    <row r="18" spans="1:4" x14ac:dyDescent="0.2">
      <c r="A18">
        <f t="shared" si="0"/>
        <v>2.0000000000000004</v>
      </c>
      <c r="B18">
        <v>-160.30245861225399</v>
      </c>
      <c r="C18">
        <v>-160.288918919211</v>
      </c>
      <c r="D18">
        <v>-160.302458518457</v>
      </c>
    </row>
    <row r="19" spans="1:4" x14ac:dyDescent="0.2">
      <c r="A19">
        <f t="shared" si="0"/>
        <v>2.1000000000000005</v>
      </c>
      <c r="B19">
        <v>-160.28899062771401</v>
      </c>
      <c r="C19">
        <v>-160.27510140256399</v>
      </c>
      <c r="D19">
        <v>-160.288990514755</v>
      </c>
    </row>
    <row r="20" spans="1:4" x14ac:dyDescent="0.2">
      <c r="A20">
        <f t="shared" si="0"/>
        <v>2.2000000000000006</v>
      </c>
      <c r="B20">
        <v>-160.27435552065899</v>
      </c>
      <c r="C20">
        <v>-160.26016388861501</v>
      </c>
      <c r="D20">
        <v>-160.274355387094</v>
      </c>
    </row>
    <row r="21" spans="1:4" x14ac:dyDescent="0.2">
      <c r="A21">
        <f t="shared" si="0"/>
        <v>2.3000000000000007</v>
      </c>
      <c r="B21">
        <v>-160.25916617625799</v>
      </c>
      <c r="C21">
        <v>-160.24471682564601</v>
      </c>
      <c r="D21">
        <v>-160.25916610763201</v>
      </c>
    </row>
    <row r="22" spans="1:4" x14ac:dyDescent="0.2">
      <c r="A22">
        <f t="shared" si="0"/>
        <v>2.4000000000000008</v>
      </c>
      <c r="B22">
        <v>-160.24391112428199</v>
      </c>
      <c r="C22">
        <v>-160.229235898518</v>
      </c>
      <c r="D22">
        <v>-160.243910906157</v>
      </c>
    </row>
    <row r="23" spans="1:4" x14ac:dyDescent="0.2">
      <c r="A23">
        <f t="shared" si="0"/>
        <v>2.5000000000000009</v>
      </c>
      <c r="B23">
        <v>-160.22897221737699</v>
      </c>
      <c r="C23">
        <v>-160.21408032603699</v>
      </c>
      <c r="D23">
        <v>-160.228971811637</v>
      </c>
    </row>
    <row r="24" spans="1:4" x14ac:dyDescent="0.2">
      <c r="A24">
        <f t="shared" si="0"/>
        <v>2.600000000000001</v>
      </c>
      <c r="B24">
        <v>-160.21464230368599</v>
      </c>
      <c r="C24">
        <v>-160.19951093931601</v>
      </c>
      <c r="D24">
        <v>-160.21464229830801</v>
      </c>
    </row>
    <row r="25" spans="1:4" x14ac:dyDescent="0.2">
      <c r="A25">
        <f t="shared" si="0"/>
        <v>2.7000000000000011</v>
      </c>
      <c r="B25">
        <v>-160.201142408718</v>
      </c>
      <c r="C25">
        <v>-160.18570751095899</v>
      </c>
      <c r="D25">
        <v>-160.20114238767999</v>
      </c>
    </row>
    <row r="26" spans="1:4" x14ac:dyDescent="0.2">
      <c r="A26">
        <f t="shared" si="0"/>
        <v>2.8000000000000012</v>
      </c>
      <c r="B26">
        <v>-160.18863805729501</v>
      </c>
      <c r="C26">
        <v>-160.172784426563</v>
      </c>
      <c r="D26">
        <v>-160.18863769808601</v>
      </c>
    </row>
    <row r="27" spans="1:4" x14ac:dyDescent="0.2">
      <c r="A27">
        <f t="shared" si="0"/>
        <v>2.9000000000000012</v>
      </c>
      <c r="B27">
        <v>-160.17725412892199</v>
      </c>
      <c r="C27">
        <v>-160.160804108424</v>
      </c>
      <c r="D27">
        <v>-160.177253997751</v>
      </c>
    </row>
    <row r="28" spans="1:4" x14ac:dyDescent="0.2">
      <c r="A28">
        <f t="shared" si="0"/>
        <v>3.0000000000000013</v>
      </c>
      <c r="B28">
        <v>-160.16708761623499</v>
      </c>
      <c r="C28">
        <v>-160.14978812333899</v>
      </c>
      <c r="D28">
        <v>-160.167087575528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18E5-7876-F345-9924-47B188CD471D}">
  <dimension ref="A1:D28"/>
  <sheetViews>
    <sheetView workbookViewId="0">
      <selection activeCell="K10" sqref="K10"/>
    </sheetView>
  </sheetViews>
  <sheetFormatPr baseColWidth="10" defaultRowHeight="16" x14ac:dyDescent="0.2"/>
  <sheetData>
    <row r="1" spans="1:4" x14ac:dyDescent="0.2">
      <c r="A1" t="s">
        <v>7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0.5</v>
      </c>
      <c r="B3">
        <v>-590.494031346376</v>
      </c>
      <c r="C3">
        <v>-590.47245903823398</v>
      </c>
      <c r="D3">
        <v>-590.49403122599097</v>
      </c>
    </row>
    <row r="4" spans="1:4" x14ac:dyDescent="0.2">
      <c r="A4">
        <f>A3+0.1</f>
        <v>0.6</v>
      </c>
      <c r="B4">
        <v>-591.67370731295102</v>
      </c>
      <c r="C4">
        <v>-591.65204803312599</v>
      </c>
      <c r="D4">
        <v>-591.67370725253897</v>
      </c>
    </row>
    <row r="5" spans="1:4" x14ac:dyDescent="0.2">
      <c r="A5">
        <f t="shared" ref="A5:A28" si="0">A4+0.1</f>
        <v>0.7</v>
      </c>
      <c r="B5">
        <v>-592.34859553751801</v>
      </c>
      <c r="C5">
        <v>-592.32697979391298</v>
      </c>
      <c r="D5">
        <v>-592.34859551334898</v>
      </c>
    </row>
    <row r="6" spans="1:4" x14ac:dyDescent="0.2">
      <c r="A6">
        <f t="shared" si="0"/>
        <v>0.79999999999999993</v>
      </c>
      <c r="B6">
        <v>-592.73741266783895</v>
      </c>
      <c r="C6">
        <v>-592.71615876422504</v>
      </c>
      <c r="D6">
        <v>-592.73741263370005</v>
      </c>
    </row>
    <row r="7" spans="1:4" x14ac:dyDescent="0.2">
      <c r="A7">
        <f t="shared" si="0"/>
        <v>0.89999999999999991</v>
      </c>
      <c r="B7">
        <v>-592.96748294775205</v>
      </c>
      <c r="C7">
        <v>-592.94700811937605</v>
      </c>
      <c r="D7">
        <v>-592.96748275388995</v>
      </c>
    </row>
    <row r="8" spans="1:4" x14ac:dyDescent="0.2">
      <c r="A8">
        <f t="shared" si="0"/>
        <v>0.99999999999999989</v>
      </c>
      <c r="B8">
        <v>-593.11654449145203</v>
      </c>
      <c r="C8">
        <v>-593.09602062786098</v>
      </c>
      <c r="D8">
        <v>-593.11654443773602</v>
      </c>
    </row>
    <row r="9" spans="1:4" x14ac:dyDescent="0.2">
      <c r="A9">
        <f t="shared" si="0"/>
        <v>1.0999999999999999</v>
      </c>
      <c r="B9">
        <v>-593.22968113875095</v>
      </c>
      <c r="C9">
        <v>-593.20638928506298</v>
      </c>
      <c r="D9">
        <v>-593.22968089765197</v>
      </c>
    </row>
    <row r="10" spans="1:4" x14ac:dyDescent="0.2">
      <c r="A10">
        <f t="shared" si="0"/>
        <v>1.2</v>
      </c>
      <c r="B10">
        <v>-593.32310863202497</v>
      </c>
      <c r="C10">
        <v>-593.29636025131595</v>
      </c>
      <c r="D10">
        <v>-593.32310834799603</v>
      </c>
    </row>
    <row r="11" spans="1:4" x14ac:dyDescent="0.2">
      <c r="A11">
        <f t="shared" si="0"/>
        <v>1.3</v>
      </c>
      <c r="B11">
        <v>-593.39925358213895</v>
      </c>
      <c r="C11">
        <v>-593.37077527981</v>
      </c>
      <c r="D11">
        <v>-593.39925337987495</v>
      </c>
    </row>
    <row r="12" spans="1:4" x14ac:dyDescent="0.2">
      <c r="A12">
        <f t="shared" si="0"/>
        <v>1.4000000000000001</v>
      </c>
      <c r="B12">
        <v>-593.45952102507499</v>
      </c>
      <c r="C12">
        <v>-593.43080008294498</v>
      </c>
      <c r="D12">
        <v>-593.459521024217</v>
      </c>
    </row>
    <row r="13" spans="1:4" x14ac:dyDescent="0.2">
      <c r="A13">
        <f t="shared" si="0"/>
        <v>1.5000000000000002</v>
      </c>
      <c r="B13">
        <v>-593.50596707282102</v>
      </c>
      <c r="C13">
        <v>-593.47760277221005</v>
      </c>
      <c r="D13">
        <v>-593.50596706990098</v>
      </c>
    </row>
    <row r="14" spans="1:4" x14ac:dyDescent="0.2">
      <c r="A14">
        <f t="shared" si="0"/>
        <v>1.6000000000000003</v>
      </c>
      <c r="B14">
        <v>-593.54078364635905</v>
      </c>
      <c r="C14">
        <v>-593.512816438654</v>
      </c>
      <c r="D14">
        <v>-593.54078362841506</v>
      </c>
    </row>
    <row r="15" spans="1:4" x14ac:dyDescent="0.2">
      <c r="A15">
        <f t="shared" si="0"/>
        <v>1.7000000000000004</v>
      </c>
      <c r="B15">
        <v>-593.56603560481699</v>
      </c>
      <c r="C15">
        <v>-593.53824200088604</v>
      </c>
      <c r="D15">
        <v>-593.56603554406502</v>
      </c>
    </row>
    <row r="16" spans="1:4" x14ac:dyDescent="0.2">
      <c r="A16">
        <f t="shared" si="0"/>
        <v>1.8000000000000005</v>
      </c>
      <c r="B16">
        <v>-593.58355122304204</v>
      </c>
      <c r="C16">
        <v>-593.55558698263405</v>
      </c>
      <c r="D16">
        <v>-593.583551102819</v>
      </c>
    </row>
    <row r="17" spans="1:4" x14ac:dyDescent="0.2">
      <c r="A17">
        <f t="shared" si="0"/>
        <v>1.9000000000000006</v>
      </c>
      <c r="B17">
        <v>-593.59488847004502</v>
      </c>
      <c r="C17">
        <v>-593.56634791322995</v>
      </c>
      <c r="D17">
        <v>-593.59488828631197</v>
      </c>
    </row>
    <row r="18" spans="1:4" x14ac:dyDescent="0.2">
      <c r="A18">
        <f t="shared" si="0"/>
        <v>2.0000000000000004</v>
      </c>
      <c r="B18">
        <v>-593.60134736211103</v>
      </c>
      <c r="C18">
        <v>-593.57178729945997</v>
      </c>
      <c r="D18">
        <v>-593.60134710271404</v>
      </c>
    </row>
    <row r="19" spans="1:4" x14ac:dyDescent="0.2">
      <c r="A19">
        <f t="shared" si="0"/>
        <v>2.1000000000000005</v>
      </c>
      <c r="B19">
        <v>-593.60400454848798</v>
      </c>
      <c r="C19">
        <v>-593.572953357762</v>
      </c>
      <c r="D19">
        <v>-593.60400418893596</v>
      </c>
    </row>
    <row r="20" spans="1:4" x14ac:dyDescent="0.2">
      <c r="A20">
        <f t="shared" si="0"/>
        <v>2.2000000000000006</v>
      </c>
      <c r="B20">
        <v>-593.60375305678303</v>
      </c>
      <c r="C20">
        <v>-593.570712847246</v>
      </c>
      <c r="D20">
        <v>-593.603752981296</v>
      </c>
    </row>
    <row r="21" spans="1:4" x14ac:dyDescent="0.2">
      <c r="A21">
        <f t="shared" si="0"/>
        <v>2.3000000000000007</v>
      </c>
      <c r="B21">
        <v>-593.60133862987004</v>
      </c>
      <c r="C21">
        <v>-593.56578395680003</v>
      </c>
      <c r="D21">
        <v>-593.60133856366497</v>
      </c>
    </row>
    <row r="22" spans="1:4" x14ac:dyDescent="0.2">
      <c r="A22">
        <f t="shared" si="0"/>
        <v>2.4000000000000008</v>
      </c>
      <c r="B22">
        <v>-593.59738913676404</v>
      </c>
      <c r="C22">
        <v>-593.55876477077902</v>
      </c>
      <c r="D22">
        <v>-593.59738906351595</v>
      </c>
    </row>
    <row r="23" spans="1:4" x14ac:dyDescent="0.2">
      <c r="A23">
        <f t="shared" si="0"/>
        <v>2.5000000000000009</v>
      </c>
      <c r="B23">
        <v>-593.59243607925703</v>
      </c>
      <c r="C23">
        <v>-593.55015639454098</v>
      </c>
      <c r="D23">
        <v>-593.59243599955403</v>
      </c>
    </row>
    <row r="24" spans="1:4" x14ac:dyDescent="0.2">
      <c r="A24">
        <f t="shared" si="0"/>
        <v>2.600000000000001</v>
      </c>
      <c r="B24">
        <v>-593.58692826082597</v>
      </c>
      <c r="C24">
        <v>-593.54038106247197</v>
      </c>
      <c r="D24">
        <v>-593.58692818232396</v>
      </c>
    </row>
    <row r="25" spans="1:4" x14ac:dyDescent="0.2">
      <c r="A25">
        <f t="shared" si="0"/>
        <v>2.7000000000000011</v>
      </c>
      <c r="B25">
        <v>-593.58123847269599</v>
      </c>
      <c r="C25">
        <v>-593.529795942737</v>
      </c>
      <c r="D25">
        <v>-593.58123839205496</v>
      </c>
    </row>
    <row r="26" spans="1:4" x14ac:dyDescent="0.2">
      <c r="A26">
        <f t="shared" si="0"/>
        <v>2.8000000000000012</v>
      </c>
      <c r="B26">
        <v>-593.57566508435605</v>
      </c>
      <c r="C26">
        <v>-593.51870347231602</v>
      </c>
      <c r="D26">
        <v>-593.57566498527501</v>
      </c>
    </row>
    <row r="27" spans="1:4" x14ac:dyDescent="0.2">
      <c r="A27">
        <f t="shared" si="0"/>
        <v>2.9000000000000012</v>
      </c>
      <c r="B27">
        <v>-593.57043159821205</v>
      </c>
      <c r="C27">
        <v>-593.50735905925205</v>
      </c>
      <c r="D27">
        <v>-593.57043147272805</v>
      </c>
    </row>
    <row r="28" spans="1:4" x14ac:dyDescent="0.2">
      <c r="A28">
        <f t="shared" si="0"/>
        <v>3.0000000000000013</v>
      </c>
      <c r="B28">
        <v>-593.56568777273901</v>
      </c>
      <c r="C28">
        <v>-593.495976906431</v>
      </c>
      <c r="D28">
        <v>-593.56568762952395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5DF4-8597-FF4D-812B-9F350C417022}">
  <dimension ref="A1:E27"/>
  <sheetViews>
    <sheetView workbookViewId="0">
      <selection activeCell="M19" sqref="M19"/>
    </sheetView>
  </sheetViews>
  <sheetFormatPr baseColWidth="10" defaultRowHeight="16" x14ac:dyDescent="0.2"/>
  <sheetData>
    <row r="1" spans="1:5" x14ac:dyDescent="0.2">
      <c r="B1" t="s">
        <v>8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>
        <v>0.6</v>
      </c>
      <c r="C3">
        <v>-837.88192404701601</v>
      </c>
      <c r="D3">
        <v>-837.87168936798105</v>
      </c>
      <c r="E3">
        <v>-837.88192133115194</v>
      </c>
    </row>
    <row r="4" spans="1:5" x14ac:dyDescent="0.2">
      <c r="A4">
        <f t="shared" ref="A4:A27" si="0">A3+1</f>
        <v>2</v>
      </c>
      <c r="B4">
        <f>B3+0.1</f>
        <v>0.7</v>
      </c>
      <c r="C4">
        <v>-838.67628790608103</v>
      </c>
      <c r="D4">
        <v>-838.66399911092299</v>
      </c>
      <c r="E4">
        <v>-838.67628220093502</v>
      </c>
    </row>
    <row r="5" spans="1:5" x14ac:dyDescent="0.2">
      <c r="A5">
        <f t="shared" si="0"/>
        <v>3</v>
      </c>
      <c r="B5">
        <f t="shared" ref="B5:B27" si="1">B4+0.1</f>
        <v>0.79999999999999993</v>
      </c>
      <c r="C5">
        <v>-839.16082241105403</v>
      </c>
      <c r="D5">
        <v>-839.14637899716502</v>
      </c>
      <c r="E5">
        <v>-839.16080844261501</v>
      </c>
    </row>
    <row r="6" spans="1:5" x14ac:dyDescent="0.2">
      <c r="A6">
        <f t="shared" si="0"/>
        <v>4</v>
      </c>
      <c r="B6">
        <f t="shared" si="1"/>
        <v>0.89999999999999991</v>
      </c>
      <c r="C6">
        <v>-839.47086103724905</v>
      </c>
      <c r="D6">
        <v>-839.45481186495499</v>
      </c>
      <c r="E6">
        <v>-839.47083319807496</v>
      </c>
    </row>
    <row r="7" spans="1:5" x14ac:dyDescent="0.2">
      <c r="A7">
        <f t="shared" si="0"/>
        <v>5</v>
      </c>
      <c r="B7">
        <f t="shared" si="1"/>
        <v>0.99999999999999989</v>
      </c>
      <c r="C7">
        <v>-839.67564534572898</v>
      </c>
      <c r="D7">
        <v>-839.65873814860504</v>
      </c>
      <c r="E7">
        <v>-839.67560413784497</v>
      </c>
    </row>
    <row r="8" spans="1:5" x14ac:dyDescent="0.2">
      <c r="A8">
        <f t="shared" si="0"/>
        <v>6</v>
      </c>
      <c r="B8">
        <f t="shared" si="1"/>
        <v>1.0999999999999999</v>
      </c>
      <c r="C8">
        <v>-839.81374702662504</v>
      </c>
      <c r="D8">
        <v>-839.79626688498399</v>
      </c>
      <c r="E8">
        <v>-839.81368982183801</v>
      </c>
    </row>
    <row r="9" spans="1:5" x14ac:dyDescent="0.2">
      <c r="A9">
        <f t="shared" si="0"/>
        <v>7</v>
      </c>
      <c r="B9">
        <f t="shared" si="1"/>
        <v>1.2</v>
      </c>
      <c r="C9">
        <v>-839.90792848324304</v>
      </c>
      <c r="D9">
        <v>-839.88951532245903</v>
      </c>
      <c r="E9">
        <v>-839.90785525541105</v>
      </c>
    </row>
    <row r="10" spans="1:5" x14ac:dyDescent="0.2">
      <c r="A10">
        <f t="shared" si="0"/>
        <v>8</v>
      </c>
      <c r="B10">
        <f t="shared" si="1"/>
        <v>1.3</v>
      </c>
      <c r="C10">
        <v>-839.95512546660302</v>
      </c>
      <c r="D10">
        <v>-839.94344539878205</v>
      </c>
      <c r="E10">
        <v>-839.95512360233397</v>
      </c>
    </row>
    <row r="11" spans="1:5" x14ac:dyDescent="0.2">
      <c r="A11">
        <f t="shared" si="0"/>
        <v>9</v>
      </c>
      <c r="B11">
        <f t="shared" si="1"/>
        <v>1.4000000000000001</v>
      </c>
      <c r="C11">
        <v>-839.99254593079002</v>
      </c>
      <c r="D11">
        <v>-839.98026835774101</v>
      </c>
      <c r="E11">
        <v>-839.99254392280397</v>
      </c>
    </row>
    <row r="12" spans="1:5" x14ac:dyDescent="0.2">
      <c r="A12">
        <f t="shared" si="0"/>
        <v>10</v>
      </c>
      <c r="B12">
        <f t="shared" si="1"/>
        <v>1.5000000000000002</v>
      </c>
      <c r="C12">
        <v>-840.01347892293199</v>
      </c>
      <c r="D12">
        <v>-840.00024669112702</v>
      </c>
      <c r="E12">
        <v>-840.01347448699596</v>
      </c>
    </row>
    <row r="13" spans="1:5" x14ac:dyDescent="0.2">
      <c r="A13">
        <f t="shared" si="0"/>
        <v>11</v>
      </c>
      <c r="B13">
        <f t="shared" si="1"/>
        <v>1.6000000000000003</v>
      </c>
      <c r="C13">
        <v>-840.02232857044999</v>
      </c>
      <c r="D13">
        <v>-840.00774389033302</v>
      </c>
      <c r="E13">
        <v>-840.02232012819798</v>
      </c>
    </row>
    <row r="14" spans="1:5" x14ac:dyDescent="0.2">
      <c r="A14">
        <f t="shared" si="0"/>
        <v>12</v>
      </c>
      <c r="B14">
        <f t="shared" si="1"/>
        <v>1.7000000000000004</v>
      </c>
      <c r="C14">
        <v>-840.02235492678903</v>
      </c>
      <c r="D14">
        <v>-840.00598358172897</v>
      </c>
      <c r="E14">
        <v>-840.02234124866902</v>
      </c>
    </row>
    <row r="15" spans="1:5" x14ac:dyDescent="0.2">
      <c r="A15">
        <f t="shared" si="0"/>
        <v>13</v>
      </c>
      <c r="B15">
        <f t="shared" si="1"/>
        <v>1.8000000000000005</v>
      </c>
      <c r="C15">
        <v>-840.01600676973396</v>
      </c>
      <c r="D15">
        <v>-839.99737328126605</v>
      </c>
      <c r="E15">
        <v>-840.01598655404496</v>
      </c>
    </row>
    <row r="16" spans="1:5" x14ac:dyDescent="0.2">
      <c r="A16">
        <f t="shared" si="0"/>
        <v>14</v>
      </c>
      <c r="B16">
        <f t="shared" si="1"/>
        <v>1.9000000000000006</v>
      </c>
      <c r="C16">
        <v>-840.03283045272303</v>
      </c>
      <c r="D16">
        <v>-839.99929192833395</v>
      </c>
      <c r="E16">
        <v>-840.03276595102795</v>
      </c>
    </row>
    <row r="17" spans="1:5" x14ac:dyDescent="0.2">
      <c r="A17">
        <f t="shared" si="0"/>
        <v>15</v>
      </c>
      <c r="B17">
        <f t="shared" si="1"/>
        <v>2.0000000000000004</v>
      </c>
      <c r="C17">
        <v>-840.02110924877695</v>
      </c>
      <c r="D17">
        <v>-839.98252884542205</v>
      </c>
      <c r="E17">
        <v>-840.021026094337</v>
      </c>
    </row>
    <row r="18" spans="1:5" x14ac:dyDescent="0.2">
      <c r="A18">
        <f t="shared" si="0"/>
        <v>16</v>
      </c>
      <c r="B18">
        <f t="shared" si="1"/>
        <v>2.1000000000000005</v>
      </c>
      <c r="C18">
        <v>-840.00808350168302</v>
      </c>
      <c r="D18">
        <v>-839.96327946785595</v>
      </c>
      <c r="E18">
        <v>-840.00796457066394</v>
      </c>
    </row>
    <row r="19" spans="1:5" x14ac:dyDescent="0.2">
      <c r="A19">
        <f t="shared" si="0"/>
        <v>17</v>
      </c>
      <c r="B19">
        <f t="shared" si="1"/>
        <v>2.2000000000000006</v>
      </c>
      <c r="C19">
        <v>-839.99483980868695</v>
      </c>
      <c r="D19">
        <v>-839.94242411445896</v>
      </c>
      <c r="E19">
        <v>-839.994646385284</v>
      </c>
    </row>
    <row r="20" spans="1:5" x14ac:dyDescent="0.2">
      <c r="A20">
        <f t="shared" si="0"/>
        <v>18</v>
      </c>
      <c r="B20">
        <f t="shared" si="1"/>
        <v>2.3000000000000007</v>
      </c>
      <c r="C20">
        <v>-839.98229978821598</v>
      </c>
      <c r="D20">
        <v>-839.92067945918097</v>
      </c>
      <c r="E20">
        <v>-839.98195028387602</v>
      </c>
    </row>
    <row r="21" spans="1:5" x14ac:dyDescent="0.2">
      <c r="A21">
        <f t="shared" si="0"/>
        <v>19</v>
      </c>
      <c r="B21">
        <f t="shared" si="1"/>
        <v>2.4000000000000008</v>
      </c>
      <c r="C21">
        <v>-839.97119066256005</v>
      </c>
      <c r="D21">
        <v>-839.89863668045803</v>
      </c>
      <c r="E21">
        <v>-839.97054572196305</v>
      </c>
    </row>
    <row r="22" spans="1:5" x14ac:dyDescent="0.2">
      <c r="A22">
        <f t="shared" si="0"/>
        <v>20</v>
      </c>
      <c r="B22">
        <f t="shared" si="1"/>
        <v>2.5000000000000009</v>
      </c>
      <c r="C22">
        <v>-839.95966423039204</v>
      </c>
      <c r="D22">
        <v>-839.85158551175005</v>
      </c>
      <c r="E22">
        <v>-839.90686107222996</v>
      </c>
    </row>
    <row r="23" spans="1:5" x14ac:dyDescent="0.2">
      <c r="A23">
        <f t="shared" si="0"/>
        <v>21</v>
      </c>
      <c r="B23">
        <f t="shared" si="1"/>
        <v>2.600000000000001</v>
      </c>
      <c r="C23">
        <v>-839.95187084270299</v>
      </c>
      <c r="D23">
        <v>-839.82892967359896</v>
      </c>
      <c r="E23">
        <v>-839.89166029458102</v>
      </c>
    </row>
    <row r="24" spans="1:5" x14ac:dyDescent="0.2">
      <c r="A24">
        <f t="shared" si="0"/>
        <v>22</v>
      </c>
      <c r="B24">
        <f t="shared" si="1"/>
        <v>2.7000000000000011</v>
      </c>
      <c r="C24">
        <v>-839.94626848495705</v>
      </c>
      <c r="D24">
        <v>-839.80692620908098</v>
      </c>
      <c r="E24">
        <v>-839.87774345335401</v>
      </c>
    </row>
    <row r="25" spans="1:5" x14ac:dyDescent="0.2">
      <c r="A25">
        <f t="shared" si="0"/>
        <v>23</v>
      </c>
      <c r="B25">
        <f t="shared" si="1"/>
        <v>2.8000000000000012</v>
      </c>
      <c r="C25">
        <v>-839.94244785767603</v>
      </c>
      <c r="D25">
        <v>-839.78577058259896</v>
      </c>
      <c r="E25">
        <v>-839.86512576031498</v>
      </c>
    </row>
    <row r="26" spans="1:5" x14ac:dyDescent="0.2">
      <c r="A26">
        <f t="shared" si="0"/>
        <v>24</v>
      </c>
      <c r="B26">
        <f t="shared" si="1"/>
        <v>2.9000000000000012</v>
      </c>
      <c r="C26">
        <v>-839.93983343135005</v>
      </c>
      <c r="D26">
        <v>-839.76557829860099</v>
      </c>
      <c r="E26">
        <v>-839.85363581227796</v>
      </c>
    </row>
    <row r="27" spans="1:5" x14ac:dyDescent="0.2">
      <c r="A27">
        <f t="shared" si="0"/>
        <v>25</v>
      </c>
      <c r="B27">
        <f t="shared" si="1"/>
        <v>3.0000000000000013</v>
      </c>
      <c r="C27">
        <v>-839.93782720263596</v>
      </c>
      <c r="D27">
        <v>-839.74637867600097</v>
      </c>
      <c r="E27">
        <v>-839.84285474553894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57F8-43CA-AA46-A66F-43862B625351}">
  <dimension ref="A1:E27"/>
  <sheetViews>
    <sheetView workbookViewId="0">
      <selection activeCell="L14" sqref="L14"/>
    </sheetView>
  </sheetViews>
  <sheetFormatPr baseColWidth="10" defaultRowHeight="16" x14ac:dyDescent="0.2"/>
  <sheetData>
    <row r="1" spans="1:5" x14ac:dyDescent="0.2">
      <c r="B1" t="s">
        <v>8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>
        <v>0.6</v>
      </c>
      <c r="C3">
        <v>-837.88118084268604</v>
      </c>
      <c r="D3">
        <v>-837.87102273575999</v>
      </c>
      <c r="E3">
        <v>-837.88117938769994</v>
      </c>
    </row>
    <row r="4" spans="1:5" x14ac:dyDescent="0.2">
      <c r="A4">
        <f t="shared" ref="A4:A27" si="0">A3+1</f>
        <v>2</v>
      </c>
      <c r="B4">
        <f>B3+0.1</f>
        <v>0.7</v>
      </c>
      <c r="C4">
        <v>-838.67509549373005</v>
      </c>
      <c r="D4">
        <v>-838.66295998309397</v>
      </c>
      <c r="E4">
        <v>-838.67509156945403</v>
      </c>
    </row>
    <row r="5" spans="1:5" x14ac:dyDescent="0.2">
      <c r="A5">
        <f t="shared" si="0"/>
        <v>3</v>
      </c>
      <c r="B5">
        <f t="shared" ref="B5:B27" si="1">B4+0.1</f>
        <v>0.79999999999999993</v>
      </c>
      <c r="C5">
        <v>-839.15408260214997</v>
      </c>
      <c r="D5">
        <v>-839.13965746405199</v>
      </c>
      <c r="E5">
        <v>-839.15407152617195</v>
      </c>
    </row>
    <row r="6" spans="1:5" x14ac:dyDescent="0.2">
      <c r="A6">
        <f t="shared" si="0"/>
        <v>4</v>
      </c>
      <c r="B6">
        <f t="shared" si="1"/>
        <v>0.89999999999999991</v>
      </c>
      <c r="C6">
        <v>-839.44749318045695</v>
      </c>
      <c r="D6">
        <v>-839.43182055769603</v>
      </c>
      <c r="E6">
        <v>-839.44746361474199</v>
      </c>
    </row>
    <row r="7" spans="1:5" x14ac:dyDescent="0.2">
      <c r="A7">
        <f t="shared" si="0"/>
        <v>5</v>
      </c>
      <c r="B7">
        <f t="shared" si="1"/>
        <v>0.99999999999999989</v>
      </c>
      <c r="C7">
        <v>-839.643150645736</v>
      </c>
      <c r="D7">
        <v>-839.62714730847597</v>
      </c>
      <c r="E7">
        <v>-839.64310182774204</v>
      </c>
    </row>
    <row r="8" spans="1:5" x14ac:dyDescent="0.2">
      <c r="A8">
        <f t="shared" si="0"/>
        <v>6</v>
      </c>
      <c r="B8">
        <f t="shared" si="1"/>
        <v>1.0999999999999999</v>
      </c>
      <c r="C8">
        <v>-839.78237448870902</v>
      </c>
      <c r="D8">
        <v>-839.76410255541998</v>
      </c>
      <c r="E8">
        <v>-839.78004304190495</v>
      </c>
    </row>
    <row r="9" spans="1:5" x14ac:dyDescent="0.2">
      <c r="A9">
        <f t="shared" si="0"/>
        <v>7</v>
      </c>
      <c r="B9">
        <f t="shared" si="1"/>
        <v>1.2</v>
      </c>
      <c r="C9">
        <v>-839.91699832965105</v>
      </c>
      <c r="D9">
        <v>-839.89752662028798</v>
      </c>
      <c r="E9">
        <v>-839.916829612578</v>
      </c>
    </row>
    <row r="10" spans="1:5" x14ac:dyDescent="0.2">
      <c r="A10">
        <f t="shared" si="0"/>
        <v>8</v>
      </c>
      <c r="B10">
        <f t="shared" si="1"/>
        <v>1.3</v>
      </c>
      <c r="C10">
        <v>-839.97773619961299</v>
      </c>
      <c r="D10">
        <v>-839.95820279572195</v>
      </c>
      <c r="E10">
        <v>-839.97758677235197</v>
      </c>
    </row>
    <row r="11" spans="1:5" x14ac:dyDescent="0.2">
      <c r="A11">
        <f t="shared" si="0"/>
        <v>9</v>
      </c>
      <c r="B11">
        <f t="shared" si="1"/>
        <v>1.4000000000000001</v>
      </c>
      <c r="C11">
        <v>-840.01534898075204</v>
      </c>
      <c r="D11">
        <v>-839.99513226055899</v>
      </c>
      <c r="E11">
        <v>-840.01521531522201</v>
      </c>
    </row>
    <row r="12" spans="1:5" x14ac:dyDescent="0.2">
      <c r="A12">
        <f t="shared" si="0"/>
        <v>10</v>
      </c>
      <c r="B12">
        <f t="shared" si="1"/>
        <v>1.5000000000000002</v>
      </c>
      <c r="C12">
        <v>-840.03640942089305</v>
      </c>
      <c r="D12">
        <v>-840.01485363647203</v>
      </c>
      <c r="E12">
        <v>-840.03628519813105</v>
      </c>
    </row>
    <row r="13" spans="1:5" x14ac:dyDescent="0.2">
      <c r="A13">
        <f t="shared" si="0"/>
        <v>11</v>
      </c>
      <c r="B13">
        <f t="shared" si="1"/>
        <v>1.6000000000000003</v>
      </c>
      <c r="C13">
        <v>-840.04558595149103</v>
      </c>
      <c r="D13">
        <v>-840.02202827092503</v>
      </c>
      <c r="E13">
        <v>-840.04546334021495</v>
      </c>
    </row>
    <row r="14" spans="1:5" x14ac:dyDescent="0.2">
      <c r="A14">
        <f t="shared" si="0"/>
        <v>12</v>
      </c>
      <c r="B14">
        <f t="shared" si="1"/>
        <v>1.7000000000000004</v>
      </c>
      <c r="C14">
        <v>-840.04627747138795</v>
      </c>
      <c r="D14">
        <v>-840.02002820671305</v>
      </c>
      <c r="E14">
        <v>-840.04614809398595</v>
      </c>
    </row>
    <row r="15" spans="1:5" x14ac:dyDescent="0.2">
      <c r="A15">
        <f t="shared" si="0"/>
        <v>13</v>
      </c>
      <c r="B15">
        <f t="shared" si="1"/>
        <v>1.8000000000000005</v>
      </c>
      <c r="C15">
        <v>-840.04101856862496</v>
      </c>
      <c r="D15">
        <v>-840.01132145858105</v>
      </c>
      <c r="E15">
        <v>-840.04087102503604</v>
      </c>
    </row>
    <row r="16" spans="1:5" x14ac:dyDescent="0.2">
      <c r="A16">
        <f t="shared" si="0"/>
        <v>14</v>
      </c>
      <c r="B16">
        <f t="shared" si="1"/>
        <v>1.9000000000000006</v>
      </c>
      <c r="C16">
        <v>-840.03175061356501</v>
      </c>
      <c r="D16">
        <v>-839.99774018623702</v>
      </c>
      <c r="E16">
        <v>-840.03156908191102</v>
      </c>
    </row>
    <row r="17" spans="1:5" x14ac:dyDescent="0.2">
      <c r="A17">
        <f t="shared" si="0"/>
        <v>15</v>
      </c>
      <c r="B17">
        <f t="shared" si="1"/>
        <v>2.0000000000000004</v>
      </c>
      <c r="C17">
        <v>-840.02001233775195</v>
      </c>
      <c r="D17">
        <v>-839.98067027748903</v>
      </c>
      <c r="E17">
        <v>-840.01977312328199</v>
      </c>
    </row>
    <row r="18" spans="1:5" x14ac:dyDescent="0.2">
      <c r="A18">
        <f t="shared" si="0"/>
        <v>16</v>
      </c>
      <c r="B18">
        <f t="shared" si="1"/>
        <v>2.1000000000000005</v>
      </c>
      <c r="C18">
        <v>-840.00707190041396</v>
      </c>
      <c r="D18">
        <v>-839.96118951886206</v>
      </c>
      <c r="E18">
        <v>-840.00673626781997</v>
      </c>
    </row>
    <row r="19" spans="1:5" x14ac:dyDescent="0.2">
      <c r="A19">
        <f t="shared" si="0"/>
        <v>17</v>
      </c>
      <c r="B19">
        <f t="shared" si="1"/>
        <v>2.2000000000000006</v>
      </c>
      <c r="C19">
        <v>-839.99400388684001</v>
      </c>
      <c r="D19">
        <v>-839.94015918494597</v>
      </c>
      <c r="E19">
        <v>-839.99351514309399</v>
      </c>
    </row>
    <row r="20" spans="1:5" x14ac:dyDescent="0.2">
      <c r="A20">
        <f t="shared" si="0"/>
        <v>18</v>
      </c>
      <c r="B20">
        <f t="shared" si="1"/>
        <v>2.3000000000000007</v>
      </c>
      <c r="C20">
        <v>-839.98170923654095</v>
      </c>
      <c r="D20">
        <v>-839.91828721962497</v>
      </c>
      <c r="E20">
        <v>-839.98099049248697</v>
      </c>
    </row>
    <row r="21" spans="1:5" x14ac:dyDescent="0.2">
      <c r="A21">
        <f t="shared" si="0"/>
        <v>19</v>
      </c>
      <c r="B21">
        <f t="shared" si="1"/>
        <v>2.4000000000000008</v>
      </c>
      <c r="C21">
        <v>-839.96848231830597</v>
      </c>
      <c r="D21">
        <v>-839.89418248946197</v>
      </c>
      <c r="E21">
        <v>-839.95837682708998</v>
      </c>
    </row>
    <row r="22" spans="1:5" x14ac:dyDescent="0.2">
      <c r="A22">
        <f t="shared" si="0"/>
        <v>20</v>
      </c>
      <c r="B22">
        <f t="shared" si="1"/>
        <v>2.5000000000000009</v>
      </c>
      <c r="C22">
        <v>-839.93631447743303</v>
      </c>
      <c r="D22">
        <v>-839.84496353866302</v>
      </c>
      <c r="E22">
        <v>-839.90267640763295</v>
      </c>
    </row>
    <row r="23" spans="1:5" x14ac:dyDescent="0.2">
      <c r="A23">
        <f t="shared" si="0"/>
        <v>21</v>
      </c>
      <c r="B23">
        <f t="shared" si="1"/>
        <v>2.600000000000001</v>
      </c>
      <c r="C23">
        <v>-839.932998983272</v>
      </c>
      <c r="D23">
        <v>-839.84606093777597</v>
      </c>
      <c r="E23">
        <v>-839.90793469764901</v>
      </c>
    </row>
    <row r="24" spans="1:5" x14ac:dyDescent="0.2">
      <c r="A24">
        <f t="shared" si="0"/>
        <v>22</v>
      </c>
      <c r="B24">
        <f t="shared" si="1"/>
        <v>2.7000000000000011</v>
      </c>
      <c r="C24">
        <v>-839.91865509167201</v>
      </c>
      <c r="D24">
        <v>-839.48444547069403</v>
      </c>
      <c r="E24">
        <v>-839.91773769666599</v>
      </c>
    </row>
    <row r="25" spans="1:5" x14ac:dyDescent="0.2">
      <c r="A25">
        <f t="shared" si="0"/>
        <v>23</v>
      </c>
      <c r="B25">
        <f t="shared" si="1"/>
        <v>2.8000000000000012</v>
      </c>
      <c r="C25">
        <v>-839.91782440479597</v>
      </c>
      <c r="D25">
        <v>-839.457540143855</v>
      </c>
      <c r="E25">
        <v>-839.91716142020005</v>
      </c>
    </row>
    <row r="26" spans="1:5" x14ac:dyDescent="0.2">
      <c r="A26">
        <f t="shared" si="0"/>
        <v>24</v>
      </c>
      <c r="B26">
        <f t="shared" si="1"/>
        <v>2.9000000000000012</v>
      </c>
      <c r="C26">
        <v>-839.917295777856</v>
      </c>
      <c r="D26">
        <v>-839.43592038690997</v>
      </c>
      <c r="E26">
        <v>-839.91681565461897</v>
      </c>
    </row>
    <row r="27" spans="1:5" x14ac:dyDescent="0.2">
      <c r="A27">
        <f t="shared" si="0"/>
        <v>25</v>
      </c>
      <c r="B27">
        <f t="shared" si="1"/>
        <v>3.0000000000000013</v>
      </c>
      <c r="C27">
        <v>-839.91695064011299</v>
      </c>
      <c r="D27">
        <v>-839.41787771104498</v>
      </c>
      <c r="E27">
        <v>-839.916576025533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199F-EB5F-4F47-9466-07C35278FB59}">
  <dimension ref="A1:E27"/>
  <sheetViews>
    <sheetView workbookViewId="0">
      <selection activeCell="L12" sqref="L12"/>
    </sheetView>
  </sheetViews>
  <sheetFormatPr baseColWidth="10" defaultRowHeight="16" x14ac:dyDescent="0.2"/>
  <cols>
    <col min="14" max="14" width="12.1640625" bestFit="1" customWidth="1"/>
    <col min="17" max="17" width="12.1640625" bestFit="1" customWidth="1"/>
    <col min="18" max="18" width="11.1640625" bestFit="1" customWidth="1"/>
  </cols>
  <sheetData>
    <row r="1" spans="1:5" x14ac:dyDescent="0.2">
      <c r="B1" t="s">
        <v>8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>
        <v>0.6</v>
      </c>
      <c r="C3">
        <v>-837.85722943936503</v>
      </c>
      <c r="D3">
        <v>-837.84715252773196</v>
      </c>
      <c r="E3">
        <v>-837.85722821076297</v>
      </c>
    </row>
    <row r="4" spans="1:5" x14ac:dyDescent="0.2">
      <c r="A4">
        <f t="shared" ref="A4:A27" si="0">A3+1</f>
        <v>2</v>
      </c>
      <c r="B4">
        <f>B3+0.1</f>
        <v>0.7</v>
      </c>
      <c r="C4">
        <v>-838.65612820902902</v>
      </c>
      <c r="D4">
        <v>-838.64379021569403</v>
      </c>
      <c r="E4">
        <v>-838.65612161573802</v>
      </c>
    </row>
    <row r="5" spans="1:5" x14ac:dyDescent="0.2">
      <c r="A5">
        <f t="shared" si="0"/>
        <v>3</v>
      </c>
      <c r="B5">
        <f t="shared" ref="B5:B27" si="1">B4+0.1</f>
        <v>0.79999999999999993</v>
      </c>
      <c r="C5">
        <v>-839.14448665310601</v>
      </c>
      <c r="D5">
        <v>-839.12973752661298</v>
      </c>
      <c r="E5">
        <v>-839.14447209297805</v>
      </c>
    </row>
    <row r="6" spans="1:5" x14ac:dyDescent="0.2">
      <c r="A6">
        <f t="shared" si="0"/>
        <v>4</v>
      </c>
      <c r="B6">
        <f t="shared" si="1"/>
        <v>0.89999999999999991</v>
      </c>
      <c r="C6">
        <v>-839.45736117442402</v>
      </c>
      <c r="D6">
        <v>-839.44079777405796</v>
      </c>
      <c r="E6">
        <v>-839.45733187241501</v>
      </c>
    </row>
    <row r="7" spans="1:5" x14ac:dyDescent="0.2">
      <c r="A7">
        <f t="shared" si="0"/>
        <v>5</v>
      </c>
      <c r="B7">
        <f t="shared" si="1"/>
        <v>0.99999999999999989</v>
      </c>
      <c r="C7">
        <v>-839.66227219632299</v>
      </c>
      <c r="D7">
        <v>-839.64487730173801</v>
      </c>
      <c r="E7">
        <v>-839.66221772950098</v>
      </c>
    </row>
    <row r="8" spans="1:5" x14ac:dyDescent="0.2">
      <c r="A8">
        <f t="shared" si="0"/>
        <v>6</v>
      </c>
      <c r="B8">
        <f t="shared" si="1"/>
        <v>1.0999999999999999</v>
      </c>
      <c r="C8">
        <v>-839.79740588393895</v>
      </c>
      <c r="D8">
        <v>-839.77986325177005</v>
      </c>
      <c r="E8">
        <v>-839.79731762628103</v>
      </c>
    </row>
    <row r="9" spans="1:5" x14ac:dyDescent="0.2">
      <c r="A9">
        <f t="shared" si="0"/>
        <v>7</v>
      </c>
      <c r="B9">
        <f t="shared" si="1"/>
        <v>1.2</v>
      </c>
      <c r="C9">
        <v>-839.88651612309798</v>
      </c>
      <c r="D9">
        <v>-839.86897848903698</v>
      </c>
      <c r="E9">
        <v>-839.886383491738</v>
      </c>
    </row>
    <row r="10" spans="1:5" x14ac:dyDescent="0.2">
      <c r="A10">
        <f t="shared" si="0"/>
        <v>8</v>
      </c>
      <c r="B10">
        <f t="shared" si="1"/>
        <v>1.3</v>
      </c>
      <c r="C10">
        <v>-839.951715475946</v>
      </c>
      <c r="D10">
        <v>-839.92677027492005</v>
      </c>
      <c r="E10">
        <v>-839.94431926323898</v>
      </c>
    </row>
    <row r="11" spans="1:5" x14ac:dyDescent="0.2">
      <c r="A11">
        <f t="shared" si="0"/>
        <v>9</v>
      </c>
      <c r="B11">
        <f t="shared" si="1"/>
        <v>1.4000000000000001</v>
      </c>
      <c r="C11">
        <v>-839.99409926261501</v>
      </c>
      <c r="D11">
        <v>-839.96247368459296</v>
      </c>
      <c r="E11">
        <v>-839.98051528548694</v>
      </c>
    </row>
    <row r="12" spans="1:5" x14ac:dyDescent="0.2">
      <c r="A12">
        <f t="shared" si="0"/>
        <v>10</v>
      </c>
      <c r="B12">
        <f t="shared" si="1"/>
        <v>1.5000000000000002</v>
      </c>
      <c r="C12">
        <v>-840.01959194863696</v>
      </c>
      <c r="D12">
        <v>-839.98219832517998</v>
      </c>
      <c r="E12">
        <v>-840.00113710605797</v>
      </c>
    </row>
    <row r="13" spans="1:5" x14ac:dyDescent="0.2">
      <c r="A13">
        <f t="shared" si="0"/>
        <v>11</v>
      </c>
      <c r="B13">
        <f t="shared" si="1"/>
        <v>1.6000000000000003</v>
      </c>
      <c r="C13">
        <v>-840.03270560253895</v>
      </c>
      <c r="D13">
        <v>-839.99019842415703</v>
      </c>
      <c r="E13">
        <v>-840.01046487599695</v>
      </c>
    </row>
    <row r="14" spans="1:5" x14ac:dyDescent="0.2">
      <c r="A14">
        <f t="shared" si="0"/>
        <v>12</v>
      </c>
      <c r="B14">
        <f t="shared" si="1"/>
        <v>1.7000000000000004</v>
      </c>
      <c r="C14">
        <v>-840.036784539888</v>
      </c>
      <c r="D14">
        <v>-839.98953668905006</v>
      </c>
      <c r="E14">
        <v>-840.01159048921704</v>
      </c>
    </row>
    <row r="15" spans="1:5" x14ac:dyDescent="0.2">
      <c r="A15">
        <f t="shared" si="0"/>
        <v>13</v>
      </c>
      <c r="B15">
        <f t="shared" si="1"/>
        <v>1.8000000000000005</v>
      </c>
      <c r="C15">
        <v>-840.03434772415596</v>
      </c>
      <c r="D15">
        <v>-839.982460600845</v>
      </c>
      <c r="E15">
        <v>-840.00680791274999</v>
      </c>
    </row>
    <row r="16" spans="1:5" x14ac:dyDescent="0.2">
      <c r="A16">
        <f t="shared" si="0"/>
        <v>14</v>
      </c>
      <c r="B16">
        <f t="shared" si="1"/>
        <v>1.9000000000000006</v>
      </c>
      <c r="C16">
        <v>-840.02732893633197</v>
      </c>
      <c r="D16">
        <v>-839.97064356918099</v>
      </c>
      <c r="E16">
        <v>-839.99786322042598</v>
      </c>
    </row>
    <row r="17" spans="1:5" x14ac:dyDescent="0.2">
      <c r="A17">
        <f t="shared" si="0"/>
        <v>15</v>
      </c>
      <c r="B17">
        <f t="shared" si="1"/>
        <v>2.0000000000000004</v>
      </c>
      <c r="C17">
        <v>-840.01725620367995</v>
      </c>
      <c r="D17">
        <v>-839.95537289527203</v>
      </c>
      <c r="E17">
        <v>-839.986153392593</v>
      </c>
    </row>
    <row r="18" spans="1:5" x14ac:dyDescent="0.2">
      <c r="A18">
        <f t="shared" si="0"/>
        <v>16</v>
      </c>
      <c r="B18">
        <f t="shared" si="1"/>
        <v>2.1000000000000005</v>
      </c>
      <c r="C18">
        <v>-840.005369531268</v>
      </c>
      <c r="D18">
        <v>-839.93768237814697</v>
      </c>
      <c r="E18">
        <v>-839.97288205483096</v>
      </c>
    </row>
    <row r="19" spans="1:5" x14ac:dyDescent="0.2">
      <c r="A19">
        <f t="shared" si="0"/>
        <v>17</v>
      </c>
      <c r="B19">
        <f t="shared" si="1"/>
        <v>2.2000000000000006</v>
      </c>
      <c r="C19">
        <v>-839.98193549008704</v>
      </c>
      <c r="D19">
        <v>-839.92363630963598</v>
      </c>
      <c r="E19">
        <v>-839.970636160597</v>
      </c>
    </row>
    <row r="20" spans="1:5" x14ac:dyDescent="0.2">
      <c r="A20">
        <f t="shared" si="0"/>
        <v>18</v>
      </c>
      <c r="B20">
        <f t="shared" si="1"/>
        <v>2.3000000000000007</v>
      </c>
      <c r="C20">
        <v>-839.97994151335797</v>
      </c>
      <c r="D20">
        <v>-839.89862188152495</v>
      </c>
      <c r="E20">
        <v>-839.94595923263205</v>
      </c>
    </row>
    <row r="21" spans="1:5" x14ac:dyDescent="0.2">
      <c r="A21">
        <f t="shared" si="0"/>
        <v>19</v>
      </c>
      <c r="B21">
        <f t="shared" si="1"/>
        <v>2.4000000000000008</v>
      </c>
      <c r="C21">
        <v>-839.93507990533203</v>
      </c>
      <c r="D21">
        <v>-839.79848537495297</v>
      </c>
      <c r="E21">
        <v>-839.92057926773396</v>
      </c>
    </row>
    <row r="22" spans="1:5" x14ac:dyDescent="0.2">
      <c r="A22">
        <f t="shared" si="0"/>
        <v>20</v>
      </c>
      <c r="B22">
        <f t="shared" si="1"/>
        <v>2.5000000000000009</v>
      </c>
      <c r="C22">
        <v>-839.93523604112397</v>
      </c>
      <c r="D22">
        <v>-839.86298823464199</v>
      </c>
      <c r="E22">
        <v>-839.90693862961905</v>
      </c>
    </row>
    <row r="23" spans="1:5" x14ac:dyDescent="0.2">
      <c r="A23">
        <f t="shared" si="0"/>
        <v>21</v>
      </c>
      <c r="B23">
        <f t="shared" si="1"/>
        <v>2.600000000000001</v>
      </c>
      <c r="C23">
        <v>-839.918184378001</v>
      </c>
      <c r="D23">
        <v>-839.79878690743499</v>
      </c>
      <c r="E23">
        <v>-839.90915811400703</v>
      </c>
    </row>
    <row r="24" spans="1:5" x14ac:dyDescent="0.2">
      <c r="A24">
        <f t="shared" si="0"/>
        <v>22</v>
      </c>
      <c r="B24">
        <f t="shared" si="1"/>
        <v>2.7000000000000011</v>
      </c>
      <c r="C24">
        <v>-839.91332897229904</v>
      </c>
      <c r="D24">
        <v>-839.76579703302002</v>
      </c>
      <c r="E24">
        <v>-839.909826827237</v>
      </c>
    </row>
    <row r="25" spans="1:5" x14ac:dyDescent="0.2">
      <c r="A25">
        <f t="shared" si="0"/>
        <v>23</v>
      </c>
      <c r="B25">
        <f t="shared" si="1"/>
        <v>2.8000000000000012</v>
      </c>
      <c r="C25">
        <v>-839.90551490772896</v>
      </c>
      <c r="D25">
        <v>-839.73063357047897</v>
      </c>
      <c r="E25">
        <v>-839.90473755799496</v>
      </c>
    </row>
    <row r="26" spans="1:5" x14ac:dyDescent="0.2">
      <c r="A26">
        <f t="shared" si="0"/>
        <v>24</v>
      </c>
      <c r="B26">
        <f t="shared" si="1"/>
        <v>2.9000000000000012</v>
      </c>
      <c r="C26">
        <v>-839.90386139340205</v>
      </c>
      <c r="D26">
        <v>-839.72093332674297</v>
      </c>
      <c r="E26">
        <v>-839.90300507930499</v>
      </c>
    </row>
    <row r="27" spans="1:5" x14ac:dyDescent="0.2">
      <c r="A27">
        <f t="shared" si="0"/>
        <v>25</v>
      </c>
      <c r="B27">
        <f t="shared" si="1"/>
        <v>3.0000000000000013</v>
      </c>
      <c r="C27">
        <v>-839.902713765302</v>
      </c>
      <c r="D27">
        <v>-839.71831122066601</v>
      </c>
      <c r="E27">
        <v>-839.901427372066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E666-1B23-A843-B537-30BC3F1DB350}">
  <dimension ref="A1:AQ27"/>
  <sheetViews>
    <sheetView topLeftCell="AG1" workbookViewId="0">
      <selection activeCell="O10" sqref="O10"/>
    </sheetView>
  </sheetViews>
  <sheetFormatPr baseColWidth="10" defaultRowHeight="16" x14ac:dyDescent="0.2"/>
  <sheetData>
    <row r="1" spans="1:43" x14ac:dyDescent="0.2">
      <c r="B1" t="s">
        <v>8</v>
      </c>
      <c r="AD1" t="s">
        <v>18</v>
      </c>
    </row>
    <row r="2" spans="1:43" x14ac:dyDescent="0.2">
      <c r="B2" t="s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M2" t="str">
        <f>B2</f>
        <v>Bond Length (Ang)</v>
      </c>
      <c r="N2" t="str">
        <f>C2</f>
        <v>Exact 6</v>
      </c>
      <c r="O2" t="str">
        <f t="shared" ref="O2:V2" si="0">D2</f>
        <v>Exact 7</v>
      </c>
      <c r="P2" t="str">
        <f t="shared" si="0"/>
        <v>Exact 8</v>
      </c>
      <c r="Q2" t="str">
        <f t="shared" si="0"/>
        <v>UCCS 6</v>
      </c>
      <c r="R2" t="str">
        <f t="shared" si="0"/>
        <v>UCCS 7</v>
      </c>
      <c r="S2" t="str">
        <f t="shared" si="0"/>
        <v>UCCS 8</v>
      </c>
      <c r="T2" t="str">
        <f t="shared" si="0"/>
        <v>UCCSD 6</v>
      </c>
      <c r="U2" t="str">
        <f t="shared" si="0"/>
        <v>UCCSD 7</v>
      </c>
      <c r="V2" t="str">
        <f t="shared" si="0"/>
        <v>UCCSD 8</v>
      </c>
      <c r="AC2" t="str">
        <f>M2</f>
        <v>Bond Length (Ang)</v>
      </c>
      <c r="AD2" t="str">
        <f t="shared" ref="AD2:AL2" si="1">N2</f>
        <v>Exact 6</v>
      </c>
      <c r="AE2" t="str">
        <f t="shared" si="1"/>
        <v>Exact 7</v>
      </c>
      <c r="AF2" t="str">
        <f t="shared" si="1"/>
        <v>Exact 8</v>
      </c>
      <c r="AG2" t="str">
        <f t="shared" si="1"/>
        <v>UCCS 6</v>
      </c>
      <c r="AH2" t="str">
        <f t="shared" si="1"/>
        <v>UCCS 7</v>
      </c>
      <c r="AI2" t="str">
        <f t="shared" si="1"/>
        <v>UCCS 8</v>
      </c>
      <c r="AJ2" t="str">
        <f t="shared" si="1"/>
        <v>UCCSD 6</v>
      </c>
      <c r="AK2" t="str">
        <f t="shared" si="1"/>
        <v>UCCSD 7</v>
      </c>
      <c r="AL2" t="str">
        <f t="shared" si="1"/>
        <v>UCCSD 8</v>
      </c>
      <c r="AN2" t="str">
        <f>AC2</f>
        <v>Bond Length (Ang)</v>
      </c>
      <c r="AO2" t="s">
        <v>2</v>
      </c>
      <c r="AP2" t="s">
        <v>3</v>
      </c>
      <c r="AQ2" t="s">
        <v>4</v>
      </c>
    </row>
    <row r="3" spans="1:43" x14ac:dyDescent="0.2">
      <c r="A3">
        <v>1</v>
      </c>
      <c r="B3">
        <v>0.6</v>
      </c>
      <c r="C3">
        <f>'TiH 6'!C3</f>
        <v>-837.88192404701601</v>
      </c>
      <c r="D3">
        <f>'TiH 7'!C3</f>
        <v>-837.88118084268604</v>
      </c>
      <c r="E3">
        <f>'TiH 8'!C3</f>
        <v>-837.85722943936503</v>
      </c>
      <c r="F3">
        <f>'TiH 6'!D3</f>
        <v>-837.87168936798105</v>
      </c>
      <c r="G3">
        <f>'TiH 7'!D3</f>
        <v>-837.87102273575999</v>
      </c>
      <c r="H3">
        <f>'TiH 8'!D3</f>
        <v>-837.84715252773196</v>
      </c>
      <c r="I3">
        <f>'TiH 6'!E3</f>
        <v>-837.88192133115194</v>
      </c>
      <c r="J3">
        <f>'TiH 7'!E3</f>
        <v>-837.88117938769994</v>
      </c>
      <c r="K3">
        <f>'TiH 8'!E3</f>
        <v>-837.85722821076297</v>
      </c>
      <c r="M3">
        <f>B3</f>
        <v>0.6</v>
      </c>
      <c r="N3">
        <f>IF(C3&lt;&gt;0,C3,NA())</f>
        <v>-837.88192404701601</v>
      </c>
      <c r="O3">
        <f t="shared" ref="O3:V18" si="2">IF(D3&lt;&gt;0,D3,NA())</f>
        <v>-837.88118084268604</v>
      </c>
      <c r="P3">
        <f t="shared" si="2"/>
        <v>-837.85722943936503</v>
      </c>
      <c r="Q3">
        <f t="shared" si="2"/>
        <v>-837.87168936798105</v>
      </c>
      <c r="R3">
        <f t="shared" si="2"/>
        <v>-837.87102273575999</v>
      </c>
      <c r="S3">
        <f t="shared" si="2"/>
        <v>-837.84715252773196</v>
      </c>
      <c r="T3">
        <f t="shared" si="2"/>
        <v>-837.88192133115194</v>
      </c>
      <c r="U3">
        <f t="shared" si="2"/>
        <v>-837.88117938769994</v>
      </c>
      <c r="V3">
        <f t="shared" si="2"/>
        <v>-837.85722821076297</v>
      </c>
      <c r="AC3">
        <f t="shared" ref="AC3:AC27" si="3">M3</f>
        <v>0.6</v>
      </c>
      <c r="AD3">
        <f>IF(C3 =MIN(C3:E3),C3,"")</f>
        <v>-837.88192404701601</v>
      </c>
      <c r="AE3" t="str">
        <f>IF(D3 =MIN(C3:E3),D3,"")</f>
        <v/>
      </c>
      <c r="AF3" t="str">
        <f>IF(E3 =MIN(C3:E3),E3,"")</f>
        <v/>
      </c>
      <c r="AG3">
        <f>IF(F3 =MIN(F3:H3),F3,"")</f>
        <v>-837.87168936798105</v>
      </c>
      <c r="AH3" t="str">
        <f>IF(G3 =MIN(F3:H3),G3,"")</f>
        <v/>
      </c>
      <c r="AI3" t="str">
        <f>IF(H3 =MIN(F3:H3),H3,"")</f>
        <v/>
      </c>
      <c r="AJ3">
        <f>IF(I3 =MIN(I3:K3),I3,"")</f>
        <v>-837.88192133115194</v>
      </c>
      <c r="AK3" t="str">
        <f>IF(J3 =MIN(I3:K3),J3,"")</f>
        <v/>
      </c>
      <c r="AL3" t="str">
        <f>IF(K3 =MIN(I3:K3),K3,"")</f>
        <v/>
      </c>
      <c r="AN3">
        <f t="shared" ref="AN3:AN27" si="4">AC3</f>
        <v>0.6</v>
      </c>
      <c r="AO3">
        <f>MIN(C3:E3)</f>
        <v>-837.88192404701601</v>
      </c>
      <c r="AP3">
        <f>MIN(F3:H3)</f>
        <v>-837.87168936798105</v>
      </c>
      <c r="AQ3">
        <f>MIN(I3:K3)</f>
        <v>-837.88192133115194</v>
      </c>
    </row>
    <row r="4" spans="1:43" x14ac:dyDescent="0.2">
      <c r="A4">
        <f t="shared" ref="A4:A27" si="5">A3+1</f>
        <v>2</v>
      </c>
      <c r="B4">
        <f t="shared" ref="B4:B27" si="6">B3+0.1</f>
        <v>0.7</v>
      </c>
      <c r="C4">
        <f>'TiH 6'!C4</f>
        <v>-838.67628790608103</v>
      </c>
      <c r="D4">
        <f>'TiH 7'!C4</f>
        <v>-838.67509549373005</v>
      </c>
      <c r="E4">
        <f>'TiH 8'!C4</f>
        <v>-838.65612820902902</v>
      </c>
      <c r="F4">
        <f>'TiH 6'!D4</f>
        <v>-838.66399911092299</v>
      </c>
      <c r="G4">
        <f>'TiH 7'!D4</f>
        <v>-838.66295998309397</v>
      </c>
      <c r="H4">
        <f>'TiH 8'!D4</f>
        <v>-838.64379021569403</v>
      </c>
      <c r="I4">
        <f>'TiH 6'!E4</f>
        <v>-838.67628220093502</v>
      </c>
      <c r="J4">
        <f>'TiH 7'!E4</f>
        <v>-838.67509156945403</v>
      </c>
      <c r="K4">
        <f>'TiH 8'!E4</f>
        <v>-838.65612161573802</v>
      </c>
      <c r="M4">
        <f t="shared" ref="M4:M27" si="7">B4</f>
        <v>0.7</v>
      </c>
      <c r="N4">
        <f t="shared" ref="N4:V27" si="8">IF(C4&lt;&gt;0,C4,NA())</f>
        <v>-838.67628790608103</v>
      </c>
      <c r="O4">
        <f t="shared" si="2"/>
        <v>-838.67509549373005</v>
      </c>
      <c r="P4">
        <f t="shared" si="2"/>
        <v>-838.65612820902902</v>
      </c>
      <c r="Q4">
        <f t="shared" si="2"/>
        <v>-838.66399911092299</v>
      </c>
      <c r="R4">
        <f t="shared" si="2"/>
        <v>-838.66295998309397</v>
      </c>
      <c r="S4">
        <f t="shared" si="2"/>
        <v>-838.64379021569403</v>
      </c>
      <c r="T4">
        <f t="shared" si="2"/>
        <v>-838.67628220093502</v>
      </c>
      <c r="U4">
        <f t="shared" si="2"/>
        <v>-838.67509156945403</v>
      </c>
      <c r="V4">
        <f t="shared" si="2"/>
        <v>-838.65612161573802</v>
      </c>
      <c r="AC4">
        <f t="shared" si="3"/>
        <v>0.7</v>
      </c>
      <c r="AD4">
        <f t="shared" ref="AD4:AD27" si="9">IF(C4 =MIN(C4:E4),C4,"")</f>
        <v>-838.67628790608103</v>
      </c>
      <c r="AE4" t="str">
        <f t="shared" ref="AE4:AE27" si="10">IF(D4 =MIN(C4:E4),D4,"")</f>
        <v/>
      </c>
      <c r="AF4" t="str">
        <f t="shared" ref="AF4:AF27" si="11">IF(E4 =MIN(C4:E4),E4,"")</f>
        <v/>
      </c>
      <c r="AG4">
        <f t="shared" ref="AG4:AG27" si="12">IF(F4 =MIN(F4:H4),F4,"")</f>
        <v>-838.66399911092299</v>
      </c>
      <c r="AH4" t="str">
        <f t="shared" ref="AH4:AH27" si="13">IF(G4 =MIN(F4:H4),G4,"")</f>
        <v/>
      </c>
      <c r="AI4" t="str">
        <f t="shared" ref="AI4:AI27" si="14">IF(H4 =MIN(F4:H4),H4,"")</f>
        <v/>
      </c>
      <c r="AJ4">
        <f t="shared" ref="AJ4:AJ27" si="15">IF(I4 =MIN(I4:K4),I4,"")</f>
        <v>-838.67628220093502</v>
      </c>
      <c r="AK4" t="str">
        <f t="shared" ref="AK4:AK27" si="16">IF(J4 =MIN(I4:K4),J4,"")</f>
        <v/>
      </c>
      <c r="AL4" t="str">
        <f t="shared" ref="AL4:AL27" si="17">IF(K4 =MIN(I4:K4),K4,"")</f>
        <v/>
      </c>
      <c r="AN4">
        <f t="shared" si="4"/>
        <v>0.7</v>
      </c>
      <c r="AO4">
        <f t="shared" ref="AO4:AO27" si="18">MIN(C4:E4)</f>
        <v>-838.67628790608103</v>
      </c>
      <c r="AP4">
        <f t="shared" ref="AP4:AP27" si="19">MIN(F4:H4)</f>
        <v>-838.66399911092299</v>
      </c>
      <c r="AQ4">
        <f t="shared" ref="AQ4:AQ27" si="20">MIN(I4:K4)</f>
        <v>-838.67628220093502</v>
      </c>
    </row>
    <row r="5" spans="1:43" x14ac:dyDescent="0.2">
      <c r="A5">
        <f t="shared" si="5"/>
        <v>3</v>
      </c>
      <c r="B5">
        <f t="shared" si="6"/>
        <v>0.79999999999999993</v>
      </c>
      <c r="C5">
        <f>'TiH 6'!C5</f>
        <v>-839.16082241105403</v>
      </c>
      <c r="D5">
        <f>'TiH 7'!C5</f>
        <v>-839.15408260214997</v>
      </c>
      <c r="E5">
        <f>'TiH 8'!C5</f>
        <v>-839.14448665310601</v>
      </c>
      <c r="F5">
        <f>'TiH 6'!D5</f>
        <v>-839.14637899716502</v>
      </c>
      <c r="G5">
        <f>'TiH 7'!D5</f>
        <v>-839.13965746405199</v>
      </c>
      <c r="H5">
        <f>'TiH 8'!D5</f>
        <v>-839.12973752661298</v>
      </c>
      <c r="I5">
        <f>'TiH 6'!E5</f>
        <v>-839.16080844261501</v>
      </c>
      <c r="J5">
        <f>'TiH 7'!E5</f>
        <v>-839.15407152617195</v>
      </c>
      <c r="K5">
        <f>'TiH 8'!E5</f>
        <v>-839.14447209297805</v>
      </c>
      <c r="M5">
        <f t="shared" si="7"/>
        <v>0.79999999999999993</v>
      </c>
      <c r="N5">
        <f t="shared" si="8"/>
        <v>-839.16082241105403</v>
      </c>
      <c r="O5">
        <f t="shared" si="2"/>
        <v>-839.15408260214997</v>
      </c>
      <c r="P5">
        <f t="shared" si="2"/>
        <v>-839.14448665310601</v>
      </c>
      <c r="Q5">
        <f t="shared" si="2"/>
        <v>-839.14637899716502</v>
      </c>
      <c r="R5">
        <f t="shared" si="2"/>
        <v>-839.13965746405199</v>
      </c>
      <c r="S5">
        <f t="shared" si="2"/>
        <v>-839.12973752661298</v>
      </c>
      <c r="T5">
        <f t="shared" si="2"/>
        <v>-839.16080844261501</v>
      </c>
      <c r="U5">
        <f t="shared" si="2"/>
        <v>-839.15407152617195</v>
      </c>
      <c r="V5">
        <f t="shared" si="2"/>
        <v>-839.14447209297805</v>
      </c>
      <c r="AC5">
        <f t="shared" si="3"/>
        <v>0.79999999999999993</v>
      </c>
      <c r="AD5">
        <f t="shared" si="9"/>
        <v>-839.16082241105403</v>
      </c>
      <c r="AE5" t="str">
        <f t="shared" si="10"/>
        <v/>
      </c>
      <c r="AF5" t="str">
        <f t="shared" si="11"/>
        <v/>
      </c>
      <c r="AG5">
        <f t="shared" si="12"/>
        <v>-839.14637899716502</v>
      </c>
      <c r="AH5" t="str">
        <f t="shared" si="13"/>
        <v/>
      </c>
      <c r="AI5" t="str">
        <f t="shared" si="14"/>
        <v/>
      </c>
      <c r="AJ5">
        <f t="shared" si="15"/>
        <v>-839.16080844261501</v>
      </c>
      <c r="AK5" t="str">
        <f t="shared" si="16"/>
        <v/>
      </c>
      <c r="AL5" t="str">
        <f t="shared" si="17"/>
        <v/>
      </c>
      <c r="AN5">
        <f t="shared" si="4"/>
        <v>0.79999999999999993</v>
      </c>
      <c r="AO5">
        <f t="shared" si="18"/>
        <v>-839.16082241105403</v>
      </c>
      <c r="AP5">
        <f t="shared" si="19"/>
        <v>-839.14637899716502</v>
      </c>
      <c r="AQ5">
        <f t="shared" si="20"/>
        <v>-839.16080844261501</v>
      </c>
    </row>
    <row r="6" spans="1:43" x14ac:dyDescent="0.2">
      <c r="A6">
        <f t="shared" si="5"/>
        <v>4</v>
      </c>
      <c r="B6">
        <f t="shared" si="6"/>
        <v>0.89999999999999991</v>
      </c>
      <c r="C6">
        <f>'TiH 6'!C6</f>
        <v>-839.47086103724905</v>
      </c>
      <c r="D6">
        <f>'TiH 7'!C6</f>
        <v>-839.44749318045695</v>
      </c>
      <c r="E6">
        <f>'TiH 8'!C6</f>
        <v>-839.45736117442402</v>
      </c>
      <c r="F6">
        <f>'TiH 6'!D6</f>
        <v>-839.45481186495499</v>
      </c>
      <c r="G6">
        <f>'TiH 7'!D6</f>
        <v>-839.43182055769603</v>
      </c>
      <c r="H6">
        <f>'TiH 8'!D6</f>
        <v>-839.44079777405796</v>
      </c>
      <c r="I6">
        <f>'TiH 6'!E6</f>
        <v>-839.47083319807496</v>
      </c>
      <c r="J6">
        <f>'TiH 7'!E6</f>
        <v>-839.44746361474199</v>
      </c>
      <c r="K6">
        <f>'TiH 8'!E6</f>
        <v>-839.45733187241501</v>
      </c>
      <c r="M6">
        <f t="shared" si="7"/>
        <v>0.89999999999999991</v>
      </c>
      <c r="N6">
        <f t="shared" si="8"/>
        <v>-839.47086103724905</v>
      </c>
      <c r="O6">
        <f t="shared" si="2"/>
        <v>-839.44749318045695</v>
      </c>
      <c r="P6">
        <f t="shared" si="2"/>
        <v>-839.45736117442402</v>
      </c>
      <c r="Q6">
        <f t="shared" si="2"/>
        <v>-839.45481186495499</v>
      </c>
      <c r="R6">
        <f t="shared" si="2"/>
        <v>-839.43182055769603</v>
      </c>
      <c r="S6">
        <f t="shared" si="2"/>
        <v>-839.44079777405796</v>
      </c>
      <c r="T6">
        <f t="shared" si="2"/>
        <v>-839.47083319807496</v>
      </c>
      <c r="U6">
        <f t="shared" si="2"/>
        <v>-839.44746361474199</v>
      </c>
      <c r="V6">
        <f t="shared" si="2"/>
        <v>-839.45733187241501</v>
      </c>
      <c r="AC6">
        <f t="shared" si="3"/>
        <v>0.89999999999999991</v>
      </c>
      <c r="AD6">
        <f t="shared" si="9"/>
        <v>-839.47086103724905</v>
      </c>
      <c r="AE6" t="str">
        <f t="shared" si="10"/>
        <v/>
      </c>
      <c r="AF6" t="str">
        <f t="shared" si="11"/>
        <v/>
      </c>
      <c r="AG6">
        <f t="shared" si="12"/>
        <v>-839.45481186495499</v>
      </c>
      <c r="AH6" t="str">
        <f t="shared" si="13"/>
        <v/>
      </c>
      <c r="AI6" t="str">
        <f t="shared" si="14"/>
        <v/>
      </c>
      <c r="AJ6">
        <f t="shared" si="15"/>
        <v>-839.47083319807496</v>
      </c>
      <c r="AK6" t="str">
        <f t="shared" si="16"/>
        <v/>
      </c>
      <c r="AL6" t="str">
        <f t="shared" si="17"/>
        <v/>
      </c>
      <c r="AN6">
        <f t="shared" si="4"/>
        <v>0.89999999999999991</v>
      </c>
      <c r="AO6">
        <f t="shared" si="18"/>
        <v>-839.47086103724905</v>
      </c>
      <c r="AP6">
        <f t="shared" si="19"/>
        <v>-839.45481186495499</v>
      </c>
      <c r="AQ6">
        <f t="shared" si="20"/>
        <v>-839.47083319807496</v>
      </c>
    </row>
    <row r="7" spans="1:43" x14ac:dyDescent="0.2">
      <c r="A7">
        <f t="shared" si="5"/>
        <v>5</v>
      </c>
      <c r="B7">
        <f t="shared" si="6"/>
        <v>0.99999999999999989</v>
      </c>
      <c r="C7">
        <f>'TiH 6'!C7</f>
        <v>-839.67564534572898</v>
      </c>
      <c r="D7">
        <f>'TiH 7'!C7</f>
        <v>-839.643150645736</v>
      </c>
      <c r="E7">
        <f>'TiH 8'!C7</f>
        <v>-839.66227219632299</v>
      </c>
      <c r="F7">
        <f>'TiH 6'!D7</f>
        <v>-839.65873814860504</v>
      </c>
      <c r="G7">
        <f>'TiH 7'!D7</f>
        <v>-839.62714730847597</v>
      </c>
      <c r="H7">
        <f>'TiH 8'!D7</f>
        <v>-839.64487730173801</v>
      </c>
      <c r="I7">
        <f>'TiH 6'!E7</f>
        <v>-839.67560413784497</v>
      </c>
      <c r="J7">
        <f>'TiH 7'!E7</f>
        <v>-839.64310182774204</v>
      </c>
      <c r="K7">
        <f>'TiH 8'!E7</f>
        <v>-839.66221772950098</v>
      </c>
      <c r="M7">
        <f t="shared" si="7"/>
        <v>0.99999999999999989</v>
      </c>
      <c r="N7">
        <f t="shared" si="8"/>
        <v>-839.67564534572898</v>
      </c>
      <c r="O7">
        <f t="shared" si="2"/>
        <v>-839.643150645736</v>
      </c>
      <c r="P7">
        <f t="shared" si="2"/>
        <v>-839.66227219632299</v>
      </c>
      <c r="Q7">
        <f t="shared" si="2"/>
        <v>-839.65873814860504</v>
      </c>
      <c r="R7">
        <f t="shared" si="2"/>
        <v>-839.62714730847597</v>
      </c>
      <c r="S7">
        <f t="shared" si="2"/>
        <v>-839.64487730173801</v>
      </c>
      <c r="T7">
        <f t="shared" si="2"/>
        <v>-839.67560413784497</v>
      </c>
      <c r="U7">
        <f t="shared" si="2"/>
        <v>-839.64310182774204</v>
      </c>
      <c r="V7">
        <f t="shared" si="2"/>
        <v>-839.66221772950098</v>
      </c>
      <c r="AC7">
        <f t="shared" si="3"/>
        <v>0.99999999999999989</v>
      </c>
      <c r="AD7">
        <f t="shared" si="9"/>
        <v>-839.67564534572898</v>
      </c>
      <c r="AE7" t="str">
        <f t="shared" si="10"/>
        <v/>
      </c>
      <c r="AF7" t="str">
        <f t="shared" si="11"/>
        <v/>
      </c>
      <c r="AG7">
        <f t="shared" si="12"/>
        <v>-839.65873814860504</v>
      </c>
      <c r="AH7" t="str">
        <f t="shared" si="13"/>
        <v/>
      </c>
      <c r="AI7" t="str">
        <f t="shared" si="14"/>
        <v/>
      </c>
      <c r="AJ7">
        <f t="shared" si="15"/>
        <v>-839.67560413784497</v>
      </c>
      <c r="AK7" t="str">
        <f t="shared" si="16"/>
        <v/>
      </c>
      <c r="AL7" t="str">
        <f t="shared" si="17"/>
        <v/>
      </c>
      <c r="AN7">
        <f t="shared" si="4"/>
        <v>0.99999999999999989</v>
      </c>
      <c r="AO7">
        <f t="shared" si="18"/>
        <v>-839.67564534572898</v>
      </c>
      <c r="AP7">
        <f t="shared" si="19"/>
        <v>-839.65873814860504</v>
      </c>
      <c r="AQ7">
        <f t="shared" si="20"/>
        <v>-839.67560413784497</v>
      </c>
    </row>
    <row r="8" spans="1:43" x14ac:dyDescent="0.2">
      <c r="A8">
        <f t="shared" si="5"/>
        <v>6</v>
      </c>
      <c r="B8">
        <f t="shared" si="6"/>
        <v>1.0999999999999999</v>
      </c>
      <c r="C8">
        <f>'TiH 6'!C8</f>
        <v>-839.81374702662504</v>
      </c>
      <c r="D8">
        <f>'TiH 7'!C8</f>
        <v>-839.78237448870902</v>
      </c>
      <c r="E8">
        <f>'TiH 8'!C8</f>
        <v>-839.79740588393895</v>
      </c>
      <c r="F8">
        <f>'TiH 6'!D8</f>
        <v>-839.79626688498399</v>
      </c>
      <c r="G8">
        <f>'TiH 7'!D8</f>
        <v>-839.76410255541998</v>
      </c>
      <c r="H8">
        <f>'TiH 8'!D8</f>
        <v>-839.77986325177005</v>
      </c>
      <c r="I8">
        <f>'TiH 6'!E8</f>
        <v>-839.81368982183801</v>
      </c>
      <c r="J8">
        <f>'TiH 7'!E8</f>
        <v>-839.78004304190495</v>
      </c>
      <c r="K8">
        <f>'TiH 8'!E8</f>
        <v>-839.79731762628103</v>
      </c>
      <c r="M8">
        <f t="shared" si="7"/>
        <v>1.0999999999999999</v>
      </c>
      <c r="N8">
        <f t="shared" si="8"/>
        <v>-839.81374702662504</v>
      </c>
      <c r="O8">
        <f t="shared" si="2"/>
        <v>-839.78237448870902</v>
      </c>
      <c r="P8">
        <f t="shared" si="2"/>
        <v>-839.79740588393895</v>
      </c>
      <c r="Q8">
        <f t="shared" si="2"/>
        <v>-839.79626688498399</v>
      </c>
      <c r="R8">
        <f t="shared" si="2"/>
        <v>-839.76410255541998</v>
      </c>
      <c r="S8">
        <f t="shared" si="2"/>
        <v>-839.77986325177005</v>
      </c>
      <c r="T8">
        <f t="shared" si="2"/>
        <v>-839.81368982183801</v>
      </c>
      <c r="U8">
        <f t="shared" si="2"/>
        <v>-839.78004304190495</v>
      </c>
      <c r="V8">
        <f t="shared" si="2"/>
        <v>-839.79731762628103</v>
      </c>
      <c r="AC8">
        <f t="shared" si="3"/>
        <v>1.0999999999999999</v>
      </c>
      <c r="AD8">
        <f t="shared" si="9"/>
        <v>-839.81374702662504</v>
      </c>
      <c r="AE8" t="str">
        <f t="shared" si="10"/>
        <v/>
      </c>
      <c r="AF8" t="str">
        <f t="shared" si="11"/>
        <v/>
      </c>
      <c r="AG8">
        <f t="shared" si="12"/>
        <v>-839.79626688498399</v>
      </c>
      <c r="AH8" t="str">
        <f t="shared" si="13"/>
        <v/>
      </c>
      <c r="AI8" t="str">
        <f t="shared" si="14"/>
        <v/>
      </c>
      <c r="AJ8">
        <f t="shared" si="15"/>
        <v>-839.81368982183801</v>
      </c>
      <c r="AK8" t="str">
        <f t="shared" si="16"/>
        <v/>
      </c>
      <c r="AL8" t="str">
        <f t="shared" si="17"/>
        <v/>
      </c>
      <c r="AN8">
        <f t="shared" si="4"/>
        <v>1.0999999999999999</v>
      </c>
      <c r="AO8">
        <f t="shared" si="18"/>
        <v>-839.81374702662504</v>
      </c>
      <c r="AP8">
        <f t="shared" si="19"/>
        <v>-839.79626688498399</v>
      </c>
      <c r="AQ8">
        <f t="shared" si="20"/>
        <v>-839.81368982183801</v>
      </c>
    </row>
    <row r="9" spans="1:43" x14ac:dyDescent="0.2">
      <c r="A9">
        <f t="shared" si="5"/>
        <v>7</v>
      </c>
      <c r="B9">
        <f t="shared" si="6"/>
        <v>1.2</v>
      </c>
      <c r="C9">
        <f>'TiH 6'!C9</f>
        <v>-839.90792848324304</v>
      </c>
      <c r="D9">
        <f>'TiH 7'!C9</f>
        <v>-839.91699832965105</v>
      </c>
      <c r="E9">
        <f>'TiH 8'!C9</f>
        <v>-839.88651612309798</v>
      </c>
      <c r="F9">
        <f>'TiH 6'!D9</f>
        <v>-839.88951532245903</v>
      </c>
      <c r="G9">
        <f>'TiH 7'!D9</f>
        <v>-839.89752662028798</v>
      </c>
      <c r="H9">
        <f>'TiH 8'!D9</f>
        <v>-839.86897848903698</v>
      </c>
      <c r="I9">
        <f>'TiH 6'!E9</f>
        <v>-839.90785525541105</v>
      </c>
      <c r="J9">
        <f>'TiH 7'!E9</f>
        <v>-839.916829612578</v>
      </c>
      <c r="K9">
        <f>'TiH 8'!E9</f>
        <v>-839.886383491738</v>
      </c>
      <c r="M9">
        <f t="shared" si="7"/>
        <v>1.2</v>
      </c>
      <c r="N9">
        <f t="shared" si="8"/>
        <v>-839.90792848324304</v>
      </c>
      <c r="O9">
        <f t="shared" si="2"/>
        <v>-839.91699832965105</v>
      </c>
      <c r="P9">
        <f t="shared" si="2"/>
        <v>-839.88651612309798</v>
      </c>
      <c r="Q9">
        <f t="shared" si="2"/>
        <v>-839.88951532245903</v>
      </c>
      <c r="R9">
        <f t="shared" si="2"/>
        <v>-839.89752662028798</v>
      </c>
      <c r="S9">
        <f t="shared" si="2"/>
        <v>-839.86897848903698</v>
      </c>
      <c r="T9">
        <f t="shared" si="2"/>
        <v>-839.90785525541105</v>
      </c>
      <c r="U9">
        <f t="shared" si="2"/>
        <v>-839.916829612578</v>
      </c>
      <c r="V9">
        <f t="shared" si="2"/>
        <v>-839.886383491738</v>
      </c>
      <c r="AC9">
        <f t="shared" si="3"/>
        <v>1.2</v>
      </c>
      <c r="AD9" t="str">
        <f t="shared" si="9"/>
        <v/>
      </c>
      <c r="AE9">
        <f t="shared" si="10"/>
        <v>-839.91699832965105</v>
      </c>
      <c r="AF9" t="str">
        <f t="shared" si="11"/>
        <v/>
      </c>
      <c r="AG9" t="str">
        <f t="shared" si="12"/>
        <v/>
      </c>
      <c r="AH9">
        <f t="shared" si="13"/>
        <v>-839.89752662028798</v>
      </c>
      <c r="AI9" t="str">
        <f t="shared" si="14"/>
        <v/>
      </c>
      <c r="AJ9" t="str">
        <f t="shared" si="15"/>
        <v/>
      </c>
      <c r="AK9">
        <f t="shared" si="16"/>
        <v>-839.916829612578</v>
      </c>
      <c r="AL9" t="str">
        <f t="shared" si="17"/>
        <v/>
      </c>
      <c r="AN9">
        <f t="shared" si="4"/>
        <v>1.2</v>
      </c>
      <c r="AO9">
        <f t="shared" si="18"/>
        <v>-839.91699832965105</v>
      </c>
      <c r="AP9">
        <f t="shared" si="19"/>
        <v>-839.89752662028798</v>
      </c>
      <c r="AQ9">
        <f t="shared" si="20"/>
        <v>-839.916829612578</v>
      </c>
    </row>
    <row r="10" spans="1:43" x14ac:dyDescent="0.2">
      <c r="A10">
        <f t="shared" si="5"/>
        <v>8</v>
      </c>
      <c r="B10">
        <f t="shared" si="6"/>
        <v>1.3</v>
      </c>
      <c r="C10">
        <f>'TiH 6'!C10</f>
        <v>-839.95512546660302</v>
      </c>
      <c r="D10">
        <f>'TiH 7'!C10</f>
        <v>-839.97773619961299</v>
      </c>
      <c r="E10">
        <f>'TiH 8'!C10</f>
        <v>-839.951715475946</v>
      </c>
      <c r="F10">
        <f>'TiH 6'!D10</f>
        <v>-839.94344539878205</v>
      </c>
      <c r="G10">
        <f>'TiH 7'!D10</f>
        <v>-839.95820279572195</v>
      </c>
      <c r="H10">
        <f>'TiH 8'!D10</f>
        <v>-839.92677027492005</v>
      </c>
      <c r="I10">
        <f>'TiH 6'!E10</f>
        <v>-839.95512360233397</v>
      </c>
      <c r="J10">
        <f>'TiH 7'!E10</f>
        <v>-839.97758677235197</v>
      </c>
      <c r="K10">
        <f>'TiH 8'!E10</f>
        <v>-839.94431926323898</v>
      </c>
      <c r="M10">
        <f t="shared" si="7"/>
        <v>1.3</v>
      </c>
      <c r="N10">
        <f t="shared" si="8"/>
        <v>-839.95512546660302</v>
      </c>
      <c r="O10">
        <f t="shared" si="2"/>
        <v>-839.97773619961299</v>
      </c>
      <c r="P10">
        <f t="shared" si="2"/>
        <v>-839.951715475946</v>
      </c>
      <c r="Q10">
        <f t="shared" si="2"/>
        <v>-839.94344539878205</v>
      </c>
      <c r="R10">
        <f t="shared" si="2"/>
        <v>-839.95820279572195</v>
      </c>
      <c r="S10">
        <f t="shared" si="2"/>
        <v>-839.92677027492005</v>
      </c>
      <c r="T10">
        <f t="shared" si="2"/>
        <v>-839.95512360233397</v>
      </c>
      <c r="U10">
        <f t="shared" si="2"/>
        <v>-839.97758677235197</v>
      </c>
      <c r="V10">
        <f t="shared" si="2"/>
        <v>-839.94431926323898</v>
      </c>
      <c r="AC10">
        <f t="shared" si="3"/>
        <v>1.3</v>
      </c>
      <c r="AD10" t="str">
        <f t="shared" si="9"/>
        <v/>
      </c>
      <c r="AE10">
        <f t="shared" si="10"/>
        <v>-839.97773619961299</v>
      </c>
      <c r="AF10" t="str">
        <f t="shared" si="11"/>
        <v/>
      </c>
      <c r="AG10" t="str">
        <f t="shared" si="12"/>
        <v/>
      </c>
      <c r="AH10">
        <f t="shared" si="13"/>
        <v>-839.95820279572195</v>
      </c>
      <c r="AI10" t="str">
        <f t="shared" si="14"/>
        <v/>
      </c>
      <c r="AJ10" t="str">
        <f t="shared" si="15"/>
        <v/>
      </c>
      <c r="AK10">
        <f t="shared" si="16"/>
        <v>-839.97758677235197</v>
      </c>
      <c r="AL10" t="str">
        <f t="shared" si="17"/>
        <v/>
      </c>
      <c r="AN10">
        <f t="shared" si="4"/>
        <v>1.3</v>
      </c>
      <c r="AO10">
        <f t="shared" si="18"/>
        <v>-839.97773619961299</v>
      </c>
      <c r="AP10">
        <f t="shared" si="19"/>
        <v>-839.95820279572195</v>
      </c>
      <c r="AQ10">
        <f t="shared" si="20"/>
        <v>-839.97758677235197</v>
      </c>
    </row>
    <row r="11" spans="1:43" x14ac:dyDescent="0.2">
      <c r="A11">
        <f t="shared" si="5"/>
        <v>9</v>
      </c>
      <c r="B11">
        <f t="shared" si="6"/>
        <v>1.4000000000000001</v>
      </c>
      <c r="C11">
        <f>'TiH 6'!C11</f>
        <v>-839.99254593079002</v>
      </c>
      <c r="D11">
        <f>'TiH 7'!C11</f>
        <v>-840.01534898075204</v>
      </c>
      <c r="E11">
        <f>'TiH 8'!C11</f>
        <v>-839.99409926261501</v>
      </c>
      <c r="F11">
        <f>'TiH 6'!D11</f>
        <v>-839.98026835774101</v>
      </c>
      <c r="G11">
        <f>'TiH 7'!D11</f>
        <v>-839.99513226055899</v>
      </c>
      <c r="H11">
        <f>'TiH 8'!D11</f>
        <v>-839.96247368459296</v>
      </c>
      <c r="I11">
        <f>'TiH 6'!E11</f>
        <v>-839.99254392280397</v>
      </c>
      <c r="J11">
        <f>'TiH 7'!E11</f>
        <v>-840.01521531522201</v>
      </c>
      <c r="K11">
        <f>'TiH 8'!E11</f>
        <v>-839.98051528548694</v>
      </c>
      <c r="M11">
        <f t="shared" si="7"/>
        <v>1.4000000000000001</v>
      </c>
      <c r="N11">
        <f t="shared" si="8"/>
        <v>-839.99254593079002</v>
      </c>
      <c r="O11">
        <f t="shared" si="2"/>
        <v>-840.01534898075204</v>
      </c>
      <c r="P11">
        <f t="shared" si="2"/>
        <v>-839.99409926261501</v>
      </c>
      <c r="Q11">
        <f t="shared" si="2"/>
        <v>-839.98026835774101</v>
      </c>
      <c r="R11">
        <f t="shared" si="2"/>
        <v>-839.99513226055899</v>
      </c>
      <c r="S11">
        <f t="shared" si="2"/>
        <v>-839.96247368459296</v>
      </c>
      <c r="T11">
        <f t="shared" si="2"/>
        <v>-839.99254392280397</v>
      </c>
      <c r="U11">
        <f t="shared" si="2"/>
        <v>-840.01521531522201</v>
      </c>
      <c r="V11">
        <f t="shared" si="2"/>
        <v>-839.98051528548694</v>
      </c>
      <c r="AC11">
        <f t="shared" si="3"/>
        <v>1.4000000000000001</v>
      </c>
      <c r="AD11" t="str">
        <f t="shared" si="9"/>
        <v/>
      </c>
      <c r="AE11">
        <f t="shared" si="10"/>
        <v>-840.01534898075204</v>
      </c>
      <c r="AF11" t="str">
        <f t="shared" si="11"/>
        <v/>
      </c>
      <c r="AG11" t="str">
        <f t="shared" si="12"/>
        <v/>
      </c>
      <c r="AH11">
        <f t="shared" si="13"/>
        <v>-839.99513226055899</v>
      </c>
      <c r="AI11" t="str">
        <f t="shared" si="14"/>
        <v/>
      </c>
      <c r="AJ11" t="str">
        <f t="shared" si="15"/>
        <v/>
      </c>
      <c r="AK11">
        <f t="shared" si="16"/>
        <v>-840.01521531522201</v>
      </c>
      <c r="AL11" t="str">
        <f t="shared" si="17"/>
        <v/>
      </c>
      <c r="AN11">
        <f t="shared" si="4"/>
        <v>1.4000000000000001</v>
      </c>
      <c r="AO11">
        <f t="shared" si="18"/>
        <v>-840.01534898075204</v>
      </c>
      <c r="AP11">
        <f t="shared" si="19"/>
        <v>-839.99513226055899</v>
      </c>
      <c r="AQ11">
        <f t="shared" si="20"/>
        <v>-840.01521531522201</v>
      </c>
    </row>
    <row r="12" spans="1:43" x14ac:dyDescent="0.2">
      <c r="A12">
        <f t="shared" si="5"/>
        <v>10</v>
      </c>
      <c r="B12">
        <f t="shared" si="6"/>
        <v>1.5000000000000002</v>
      </c>
      <c r="C12">
        <f>'TiH 6'!C12</f>
        <v>-840.01347892293199</v>
      </c>
      <c r="D12">
        <f>'TiH 7'!C12</f>
        <v>-840.03640942089305</v>
      </c>
      <c r="E12">
        <f>'TiH 8'!C12</f>
        <v>-840.01959194863696</v>
      </c>
      <c r="F12">
        <f>'TiH 6'!D12</f>
        <v>-840.00024669112702</v>
      </c>
      <c r="G12">
        <f>'TiH 7'!D12</f>
        <v>-840.01485363647203</v>
      </c>
      <c r="H12">
        <f>'TiH 8'!D12</f>
        <v>-839.98219832517998</v>
      </c>
      <c r="I12">
        <f>'TiH 6'!E12</f>
        <v>-840.01347448699596</v>
      </c>
      <c r="J12">
        <f>'TiH 7'!E12</f>
        <v>-840.03628519813105</v>
      </c>
      <c r="K12">
        <f>'TiH 8'!E12</f>
        <v>-840.00113710605797</v>
      </c>
      <c r="M12">
        <f t="shared" si="7"/>
        <v>1.5000000000000002</v>
      </c>
      <c r="N12">
        <f t="shared" si="8"/>
        <v>-840.01347892293199</v>
      </c>
      <c r="O12">
        <f t="shared" si="2"/>
        <v>-840.03640942089305</v>
      </c>
      <c r="P12">
        <f t="shared" si="2"/>
        <v>-840.01959194863696</v>
      </c>
      <c r="Q12">
        <f t="shared" si="2"/>
        <v>-840.00024669112702</v>
      </c>
      <c r="R12">
        <f t="shared" si="2"/>
        <v>-840.01485363647203</v>
      </c>
      <c r="S12">
        <f t="shared" si="2"/>
        <v>-839.98219832517998</v>
      </c>
      <c r="T12">
        <f t="shared" si="2"/>
        <v>-840.01347448699596</v>
      </c>
      <c r="U12">
        <f t="shared" si="2"/>
        <v>-840.03628519813105</v>
      </c>
      <c r="V12">
        <f t="shared" si="2"/>
        <v>-840.00113710605797</v>
      </c>
      <c r="AC12">
        <f t="shared" si="3"/>
        <v>1.5000000000000002</v>
      </c>
      <c r="AD12" t="str">
        <f t="shared" si="9"/>
        <v/>
      </c>
      <c r="AE12">
        <f t="shared" si="10"/>
        <v>-840.03640942089305</v>
      </c>
      <c r="AF12" t="str">
        <f t="shared" si="11"/>
        <v/>
      </c>
      <c r="AG12" t="str">
        <f t="shared" si="12"/>
        <v/>
      </c>
      <c r="AH12">
        <f t="shared" si="13"/>
        <v>-840.01485363647203</v>
      </c>
      <c r="AI12" t="str">
        <f t="shared" si="14"/>
        <v/>
      </c>
      <c r="AJ12" t="str">
        <f t="shared" si="15"/>
        <v/>
      </c>
      <c r="AK12">
        <f t="shared" si="16"/>
        <v>-840.03628519813105</v>
      </c>
      <c r="AL12" t="str">
        <f t="shared" si="17"/>
        <v/>
      </c>
      <c r="AN12">
        <f t="shared" si="4"/>
        <v>1.5000000000000002</v>
      </c>
      <c r="AO12">
        <f t="shared" si="18"/>
        <v>-840.03640942089305</v>
      </c>
      <c r="AP12">
        <f t="shared" si="19"/>
        <v>-840.01485363647203</v>
      </c>
      <c r="AQ12">
        <f t="shared" si="20"/>
        <v>-840.03628519813105</v>
      </c>
    </row>
    <row r="13" spans="1:43" x14ac:dyDescent="0.2">
      <c r="A13">
        <f t="shared" si="5"/>
        <v>11</v>
      </c>
      <c r="B13">
        <f t="shared" si="6"/>
        <v>1.6000000000000003</v>
      </c>
      <c r="C13">
        <f>'TiH 6'!C13</f>
        <v>-840.02232857044999</v>
      </c>
      <c r="D13">
        <f>'TiH 7'!C13</f>
        <v>-840.04558595149103</v>
      </c>
      <c r="E13">
        <f>'TiH 8'!C13</f>
        <v>-840.03270560253895</v>
      </c>
      <c r="F13">
        <f>'TiH 6'!D13</f>
        <v>-840.00774389033302</v>
      </c>
      <c r="G13">
        <f>'TiH 7'!D13</f>
        <v>-840.02202827092503</v>
      </c>
      <c r="H13">
        <f>'TiH 8'!D13</f>
        <v>-839.99019842415703</v>
      </c>
      <c r="I13">
        <f>'TiH 6'!E13</f>
        <v>-840.02232012819798</v>
      </c>
      <c r="J13">
        <f>'TiH 7'!E13</f>
        <v>-840.04546334021495</v>
      </c>
      <c r="K13">
        <f>'TiH 8'!E13</f>
        <v>-840.01046487599695</v>
      </c>
      <c r="M13">
        <f t="shared" si="7"/>
        <v>1.6000000000000003</v>
      </c>
      <c r="N13">
        <f t="shared" si="8"/>
        <v>-840.02232857044999</v>
      </c>
      <c r="O13">
        <f t="shared" si="2"/>
        <v>-840.04558595149103</v>
      </c>
      <c r="P13">
        <f t="shared" si="2"/>
        <v>-840.03270560253895</v>
      </c>
      <c r="Q13">
        <f t="shared" si="2"/>
        <v>-840.00774389033302</v>
      </c>
      <c r="R13">
        <f t="shared" si="2"/>
        <v>-840.02202827092503</v>
      </c>
      <c r="S13">
        <f t="shared" si="2"/>
        <v>-839.99019842415703</v>
      </c>
      <c r="T13">
        <f t="shared" si="2"/>
        <v>-840.02232012819798</v>
      </c>
      <c r="U13">
        <f t="shared" si="2"/>
        <v>-840.04546334021495</v>
      </c>
      <c r="V13">
        <f t="shared" si="2"/>
        <v>-840.01046487599695</v>
      </c>
      <c r="AC13">
        <f t="shared" si="3"/>
        <v>1.6000000000000003</v>
      </c>
      <c r="AD13" t="str">
        <f t="shared" si="9"/>
        <v/>
      </c>
      <c r="AE13">
        <f t="shared" si="10"/>
        <v>-840.04558595149103</v>
      </c>
      <c r="AF13" t="str">
        <f t="shared" si="11"/>
        <v/>
      </c>
      <c r="AG13" t="str">
        <f t="shared" si="12"/>
        <v/>
      </c>
      <c r="AH13">
        <f t="shared" si="13"/>
        <v>-840.02202827092503</v>
      </c>
      <c r="AI13" t="str">
        <f t="shared" si="14"/>
        <v/>
      </c>
      <c r="AJ13" t="str">
        <f t="shared" si="15"/>
        <v/>
      </c>
      <c r="AK13">
        <f t="shared" si="16"/>
        <v>-840.04546334021495</v>
      </c>
      <c r="AL13" t="str">
        <f t="shared" si="17"/>
        <v/>
      </c>
      <c r="AN13">
        <f t="shared" si="4"/>
        <v>1.6000000000000003</v>
      </c>
      <c r="AO13">
        <f t="shared" si="18"/>
        <v>-840.04558595149103</v>
      </c>
      <c r="AP13">
        <f t="shared" si="19"/>
        <v>-840.02202827092503</v>
      </c>
      <c r="AQ13">
        <f t="shared" si="20"/>
        <v>-840.04546334021495</v>
      </c>
    </row>
    <row r="14" spans="1:43" x14ac:dyDescent="0.2">
      <c r="A14">
        <f t="shared" si="5"/>
        <v>12</v>
      </c>
      <c r="B14">
        <f t="shared" si="6"/>
        <v>1.7000000000000004</v>
      </c>
      <c r="C14">
        <f>'TiH 6'!C14</f>
        <v>-840.02235492678903</v>
      </c>
      <c r="D14">
        <f>'TiH 7'!C14</f>
        <v>-840.04627747138795</v>
      </c>
      <c r="E14">
        <f>'TiH 8'!C14</f>
        <v>-840.036784539888</v>
      </c>
      <c r="F14">
        <f>'TiH 6'!D14</f>
        <v>-840.00598358172897</v>
      </c>
      <c r="G14">
        <f>'TiH 7'!D14</f>
        <v>-840.02002820671305</v>
      </c>
      <c r="H14">
        <f>'TiH 8'!D14</f>
        <v>-839.98953668905006</v>
      </c>
      <c r="I14">
        <f>'TiH 6'!E14</f>
        <v>-840.02234124866902</v>
      </c>
      <c r="J14">
        <f>'TiH 7'!E14</f>
        <v>-840.04614809398595</v>
      </c>
      <c r="K14">
        <f>'TiH 8'!E14</f>
        <v>-840.01159048921704</v>
      </c>
      <c r="M14">
        <f t="shared" si="7"/>
        <v>1.7000000000000004</v>
      </c>
      <c r="N14">
        <f t="shared" si="8"/>
        <v>-840.02235492678903</v>
      </c>
      <c r="O14">
        <f t="shared" si="2"/>
        <v>-840.04627747138795</v>
      </c>
      <c r="P14">
        <f t="shared" si="2"/>
        <v>-840.036784539888</v>
      </c>
      <c r="Q14">
        <f t="shared" si="2"/>
        <v>-840.00598358172897</v>
      </c>
      <c r="R14">
        <f t="shared" si="2"/>
        <v>-840.02002820671305</v>
      </c>
      <c r="S14">
        <f t="shared" si="2"/>
        <v>-839.98953668905006</v>
      </c>
      <c r="T14">
        <f t="shared" si="2"/>
        <v>-840.02234124866902</v>
      </c>
      <c r="U14">
        <f t="shared" si="2"/>
        <v>-840.04614809398595</v>
      </c>
      <c r="V14">
        <f t="shared" si="2"/>
        <v>-840.01159048921704</v>
      </c>
      <c r="AC14">
        <f t="shared" si="3"/>
        <v>1.7000000000000004</v>
      </c>
      <c r="AD14" t="str">
        <f t="shared" si="9"/>
        <v/>
      </c>
      <c r="AE14">
        <f t="shared" si="10"/>
        <v>-840.04627747138795</v>
      </c>
      <c r="AF14" t="str">
        <f t="shared" si="11"/>
        <v/>
      </c>
      <c r="AG14" t="str">
        <f t="shared" si="12"/>
        <v/>
      </c>
      <c r="AH14">
        <f t="shared" si="13"/>
        <v>-840.02002820671305</v>
      </c>
      <c r="AI14" t="str">
        <f t="shared" si="14"/>
        <v/>
      </c>
      <c r="AJ14" t="str">
        <f t="shared" si="15"/>
        <v/>
      </c>
      <c r="AK14">
        <f t="shared" si="16"/>
        <v>-840.04614809398595</v>
      </c>
      <c r="AL14" t="str">
        <f t="shared" si="17"/>
        <v/>
      </c>
      <c r="AN14">
        <f t="shared" si="4"/>
        <v>1.7000000000000004</v>
      </c>
      <c r="AO14">
        <f t="shared" si="18"/>
        <v>-840.04627747138795</v>
      </c>
      <c r="AP14">
        <f t="shared" si="19"/>
        <v>-840.02002820671305</v>
      </c>
      <c r="AQ14">
        <f t="shared" si="20"/>
        <v>-840.04614809398595</v>
      </c>
    </row>
    <row r="15" spans="1:43" x14ac:dyDescent="0.2">
      <c r="A15">
        <f t="shared" si="5"/>
        <v>13</v>
      </c>
      <c r="B15">
        <f t="shared" si="6"/>
        <v>1.8000000000000005</v>
      </c>
      <c r="C15">
        <f>'TiH 6'!C15</f>
        <v>-840.01600676973396</v>
      </c>
      <c r="D15">
        <f>'TiH 7'!C15</f>
        <v>-840.04101856862496</v>
      </c>
      <c r="E15">
        <f>'TiH 8'!C15</f>
        <v>-840.03434772415596</v>
      </c>
      <c r="F15">
        <f>'TiH 6'!D15</f>
        <v>-839.99737328126605</v>
      </c>
      <c r="G15">
        <f>'TiH 7'!D15</f>
        <v>-840.01132145858105</v>
      </c>
      <c r="H15">
        <f>'TiH 8'!D15</f>
        <v>-839.982460600845</v>
      </c>
      <c r="I15">
        <f>'TiH 6'!E15</f>
        <v>-840.01598655404496</v>
      </c>
      <c r="J15">
        <f>'TiH 7'!E15</f>
        <v>-840.04087102503604</v>
      </c>
      <c r="K15">
        <f>'TiH 8'!E15</f>
        <v>-840.00680791274999</v>
      </c>
      <c r="M15">
        <f t="shared" si="7"/>
        <v>1.8000000000000005</v>
      </c>
      <c r="N15">
        <f t="shared" si="8"/>
        <v>-840.01600676973396</v>
      </c>
      <c r="O15">
        <f t="shared" si="2"/>
        <v>-840.04101856862496</v>
      </c>
      <c r="P15">
        <f t="shared" si="2"/>
        <v>-840.03434772415596</v>
      </c>
      <c r="Q15">
        <f t="shared" si="2"/>
        <v>-839.99737328126605</v>
      </c>
      <c r="R15">
        <f t="shared" si="2"/>
        <v>-840.01132145858105</v>
      </c>
      <c r="S15">
        <f t="shared" si="2"/>
        <v>-839.982460600845</v>
      </c>
      <c r="T15">
        <f t="shared" si="2"/>
        <v>-840.01598655404496</v>
      </c>
      <c r="U15">
        <f t="shared" si="2"/>
        <v>-840.04087102503604</v>
      </c>
      <c r="V15">
        <f t="shared" si="2"/>
        <v>-840.00680791274999</v>
      </c>
      <c r="AC15">
        <f t="shared" si="3"/>
        <v>1.8000000000000005</v>
      </c>
      <c r="AD15" t="str">
        <f t="shared" si="9"/>
        <v/>
      </c>
      <c r="AE15">
        <f t="shared" si="10"/>
        <v>-840.04101856862496</v>
      </c>
      <c r="AF15" t="str">
        <f t="shared" si="11"/>
        <v/>
      </c>
      <c r="AG15" t="str">
        <f t="shared" si="12"/>
        <v/>
      </c>
      <c r="AH15">
        <f t="shared" si="13"/>
        <v>-840.01132145858105</v>
      </c>
      <c r="AI15" t="str">
        <f t="shared" si="14"/>
        <v/>
      </c>
      <c r="AJ15" t="str">
        <f t="shared" si="15"/>
        <v/>
      </c>
      <c r="AK15">
        <f t="shared" si="16"/>
        <v>-840.04087102503604</v>
      </c>
      <c r="AL15" t="str">
        <f t="shared" si="17"/>
        <v/>
      </c>
      <c r="AN15">
        <f t="shared" si="4"/>
        <v>1.8000000000000005</v>
      </c>
      <c r="AO15">
        <f t="shared" si="18"/>
        <v>-840.04101856862496</v>
      </c>
      <c r="AP15">
        <f t="shared" si="19"/>
        <v>-840.01132145858105</v>
      </c>
      <c r="AQ15">
        <f t="shared" si="20"/>
        <v>-840.04087102503604</v>
      </c>
    </row>
    <row r="16" spans="1:43" x14ac:dyDescent="0.2">
      <c r="A16">
        <f t="shared" si="5"/>
        <v>14</v>
      </c>
      <c r="B16">
        <f t="shared" si="6"/>
        <v>1.9000000000000006</v>
      </c>
      <c r="C16">
        <f>'TiH 6'!C16</f>
        <v>-840.03283045272303</v>
      </c>
      <c r="D16">
        <f>'TiH 7'!C16</f>
        <v>-840.03175061356501</v>
      </c>
      <c r="E16">
        <f>'TiH 8'!C16</f>
        <v>-840.02732893633197</v>
      </c>
      <c r="F16">
        <f>'TiH 6'!D16</f>
        <v>-839.99929192833395</v>
      </c>
      <c r="G16">
        <f>'TiH 7'!D16</f>
        <v>-839.99774018623702</v>
      </c>
      <c r="H16">
        <f>'TiH 8'!D16</f>
        <v>-839.97064356918099</v>
      </c>
      <c r="I16">
        <f>'TiH 6'!E16</f>
        <v>-840.03276595102795</v>
      </c>
      <c r="J16">
        <f>'TiH 7'!E16</f>
        <v>-840.03156908191102</v>
      </c>
      <c r="K16">
        <f>'TiH 8'!E16</f>
        <v>-839.99786322042598</v>
      </c>
      <c r="M16">
        <f t="shared" si="7"/>
        <v>1.9000000000000006</v>
      </c>
      <c r="N16">
        <f t="shared" si="8"/>
        <v>-840.03283045272303</v>
      </c>
      <c r="O16">
        <f t="shared" si="2"/>
        <v>-840.03175061356501</v>
      </c>
      <c r="P16">
        <f t="shared" si="2"/>
        <v>-840.02732893633197</v>
      </c>
      <c r="Q16">
        <f t="shared" si="2"/>
        <v>-839.99929192833395</v>
      </c>
      <c r="R16">
        <f t="shared" si="2"/>
        <v>-839.99774018623702</v>
      </c>
      <c r="S16">
        <f t="shared" si="2"/>
        <v>-839.97064356918099</v>
      </c>
      <c r="T16">
        <f t="shared" si="2"/>
        <v>-840.03276595102795</v>
      </c>
      <c r="U16">
        <f t="shared" si="2"/>
        <v>-840.03156908191102</v>
      </c>
      <c r="V16">
        <f t="shared" si="2"/>
        <v>-839.99786322042598</v>
      </c>
      <c r="AC16">
        <f t="shared" si="3"/>
        <v>1.9000000000000006</v>
      </c>
      <c r="AD16">
        <f t="shared" si="9"/>
        <v>-840.03283045272303</v>
      </c>
      <c r="AE16" t="str">
        <f t="shared" si="10"/>
        <v/>
      </c>
      <c r="AF16" t="str">
        <f t="shared" si="11"/>
        <v/>
      </c>
      <c r="AG16">
        <f t="shared" si="12"/>
        <v>-839.99929192833395</v>
      </c>
      <c r="AH16" t="str">
        <f t="shared" si="13"/>
        <v/>
      </c>
      <c r="AI16" t="str">
        <f t="shared" si="14"/>
        <v/>
      </c>
      <c r="AJ16">
        <f t="shared" si="15"/>
        <v>-840.03276595102795</v>
      </c>
      <c r="AK16" t="str">
        <f t="shared" si="16"/>
        <v/>
      </c>
      <c r="AL16" t="str">
        <f t="shared" si="17"/>
        <v/>
      </c>
      <c r="AN16">
        <f t="shared" si="4"/>
        <v>1.9000000000000006</v>
      </c>
      <c r="AO16">
        <f t="shared" si="18"/>
        <v>-840.03283045272303</v>
      </c>
      <c r="AP16">
        <f t="shared" si="19"/>
        <v>-839.99929192833395</v>
      </c>
      <c r="AQ16">
        <f t="shared" si="20"/>
        <v>-840.03276595102795</v>
      </c>
    </row>
    <row r="17" spans="1:43" x14ac:dyDescent="0.2">
      <c r="A17">
        <f t="shared" si="5"/>
        <v>15</v>
      </c>
      <c r="B17">
        <f t="shared" si="6"/>
        <v>2.0000000000000004</v>
      </c>
      <c r="C17">
        <f>'TiH 6'!C17</f>
        <v>-840.02110924877695</v>
      </c>
      <c r="D17">
        <f>'TiH 7'!C17</f>
        <v>-840.02001233775195</v>
      </c>
      <c r="E17">
        <f>'TiH 8'!C17</f>
        <v>-840.01725620367995</v>
      </c>
      <c r="F17">
        <f>'TiH 6'!D17</f>
        <v>-839.98252884542205</v>
      </c>
      <c r="G17">
        <f>'TiH 7'!D17</f>
        <v>-839.98067027748903</v>
      </c>
      <c r="H17">
        <f>'TiH 8'!D17</f>
        <v>-839.95537289527203</v>
      </c>
      <c r="I17">
        <f>'TiH 6'!E17</f>
        <v>-840.021026094337</v>
      </c>
      <c r="J17">
        <f>'TiH 7'!E17</f>
        <v>-840.01977312328199</v>
      </c>
      <c r="K17">
        <f>'TiH 8'!E17</f>
        <v>-839.986153392593</v>
      </c>
      <c r="M17">
        <f t="shared" si="7"/>
        <v>2.0000000000000004</v>
      </c>
      <c r="N17">
        <f t="shared" si="8"/>
        <v>-840.02110924877695</v>
      </c>
      <c r="O17">
        <f t="shared" si="2"/>
        <v>-840.02001233775195</v>
      </c>
      <c r="P17">
        <f t="shared" si="2"/>
        <v>-840.01725620367995</v>
      </c>
      <c r="Q17">
        <f t="shared" si="2"/>
        <v>-839.98252884542205</v>
      </c>
      <c r="R17">
        <f t="shared" si="2"/>
        <v>-839.98067027748903</v>
      </c>
      <c r="S17">
        <f t="shared" si="2"/>
        <v>-839.95537289527203</v>
      </c>
      <c r="T17">
        <f t="shared" si="2"/>
        <v>-840.021026094337</v>
      </c>
      <c r="U17">
        <f t="shared" si="2"/>
        <v>-840.01977312328199</v>
      </c>
      <c r="V17">
        <f t="shared" si="2"/>
        <v>-839.986153392593</v>
      </c>
      <c r="AC17">
        <f t="shared" si="3"/>
        <v>2.0000000000000004</v>
      </c>
      <c r="AD17">
        <f t="shared" si="9"/>
        <v>-840.02110924877695</v>
      </c>
      <c r="AE17" t="str">
        <f t="shared" si="10"/>
        <v/>
      </c>
      <c r="AF17" t="str">
        <f t="shared" si="11"/>
        <v/>
      </c>
      <c r="AG17">
        <f t="shared" si="12"/>
        <v>-839.98252884542205</v>
      </c>
      <c r="AH17" t="str">
        <f t="shared" si="13"/>
        <v/>
      </c>
      <c r="AI17" t="str">
        <f t="shared" si="14"/>
        <v/>
      </c>
      <c r="AJ17">
        <f t="shared" si="15"/>
        <v>-840.021026094337</v>
      </c>
      <c r="AK17" t="str">
        <f t="shared" si="16"/>
        <v/>
      </c>
      <c r="AL17" t="str">
        <f t="shared" si="17"/>
        <v/>
      </c>
      <c r="AN17">
        <f t="shared" si="4"/>
        <v>2.0000000000000004</v>
      </c>
      <c r="AO17">
        <f t="shared" si="18"/>
        <v>-840.02110924877695</v>
      </c>
      <c r="AP17">
        <f t="shared" si="19"/>
        <v>-839.98252884542205</v>
      </c>
      <c r="AQ17">
        <f t="shared" si="20"/>
        <v>-840.021026094337</v>
      </c>
    </row>
    <row r="18" spans="1:43" x14ac:dyDescent="0.2">
      <c r="A18">
        <f t="shared" si="5"/>
        <v>16</v>
      </c>
      <c r="B18">
        <f t="shared" si="6"/>
        <v>2.1000000000000005</v>
      </c>
      <c r="C18">
        <f>'TiH 6'!C18</f>
        <v>-840.00808350168302</v>
      </c>
      <c r="D18">
        <f>'TiH 7'!C18</f>
        <v>-840.00707190041396</v>
      </c>
      <c r="E18">
        <f>'TiH 8'!C18</f>
        <v>-840.005369531268</v>
      </c>
      <c r="F18">
        <f>'TiH 6'!D18</f>
        <v>-839.96327946785595</v>
      </c>
      <c r="G18">
        <f>'TiH 7'!D18</f>
        <v>-839.96118951886206</v>
      </c>
      <c r="H18">
        <f>'TiH 8'!D18</f>
        <v>-839.93768237814697</v>
      </c>
      <c r="I18">
        <f>'TiH 6'!E18</f>
        <v>-840.00796457066394</v>
      </c>
      <c r="J18">
        <f>'TiH 7'!E18</f>
        <v>-840.00673626781997</v>
      </c>
      <c r="K18">
        <f>'TiH 8'!E18</f>
        <v>-839.97288205483096</v>
      </c>
      <c r="M18">
        <f t="shared" si="7"/>
        <v>2.1000000000000005</v>
      </c>
      <c r="N18">
        <f t="shared" si="8"/>
        <v>-840.00808350168302</v>
      </c>
      <c r="O18">
        <f t="shared" si="2"/>
        <v>-840.00707190041396</v>
      </c>
      <c r="P18">
        <f t="shared" si="2"/>
        <v>-840.005369531268</v>
      </c>
      <c r="Q18">
        <f t="shared" si="2"/>
        <v>-839.96327946785595</v>
      </c>
      <c r="R18">
        <f t="shared" si="2"/>
        <v>-839.96118951886206</v>
      </c>
      <c r="S18">
        <f t="shared" si="2"/>
        <v>-839.93768237814697</v>
      </c>
      <c r="T18">
        <f t="shared" si="2"/>
        <v>-840.00796457066394</v>
      </c>
      <c r="U18">
        <f t="shared" si="2"/>
        <v>-840.00673626781997</v>
      </c>
      <c r="V18">
        <f t="shared" si="2"/>
        <v>-839.97288205483096</v>
      </c>
      <c r="AC18">
        <f t="shared" si="3"/>
        <v>2.1000000000000005</v>
      </c>
      <c r="AD18">
        <f t="shared" si="9"/>
        <v>-840.00808350168302</v>
      </c>
      <c r="AE18" t="str">
        <f t="shared" si="10"/>
        <v/>
      </c>
      <c r="AF18" t="str">
        <f t="shared" si="11"/>
        <v/>
      </c>
      <c r="AG18">
        <f t="shared" si="12"/>
        <v>-839.96327946785595</v>
      </c>
      <c r="AH18" t="str">
        <f t="shared" si="13"/>
        <v/>
      </c>
      <c r="AI18" t="str">
        <f t="shared" si="14"/>
        <v/>
      </c>
      <c r="AJ18">
        <f t="shared" si="15"/>
        <v>-840.00796457066394</v>
      </c>
      <c r="AK18" t="str">
        <f t="shared" si="16"/>
        <v/>
      </c>
      <c r="AL18" t="str">
        <f t="shared" si="17"/>
        <v/>
      </c>
      <c r="AN18">
        <f t="shared" si="4"/>
        <v>2.1000000000000005</v>
      </c>
      <c r="AO18">
        <f t="shared" si="18"/>
        <v>-840.00808350168302</v>
      </c>
      <c r="AP18">
        <f t="shared" si="19"/>
        <v>-839.96327946785595</v>
      </c>
      <c r="AQ18">
        <f t="shared" si="20"/>
        <v>-840.00796457066394</v>
      </c>
    </row>
    <row r="19" spans="1:43" x14ac:dyDescent="0.2">
      <c r="A19">
        <f t="shared" si="5"/>
        <v>17</v>
      </c>
      <c r="B19">
        <f t="shared" si="6"/>
        <v>2.2000000000000006</v>
      </c>
      <c r="C19">
        <f>'TiH 6'!C19</f>
        <v>-839.99483980868695</v>
      </c>
      <c r="D19">
        <f>'TiH 7'!C19</f>
        <v>-839.99400388684001</v>
      </c>
      <c r="E19">
        <f>'TiH 8'!C19</f>
        <v>-839.98193549008704</v>
      </c>
      <c r="F19">
        <f>'TiH 6'!D19</f>
        <v>-839.94242411445896</v>
      </c>
      <c r="G19">
        <f>'TiH 7'!D19</f>
        <v>-839.94015918494597</v>
      </c>
      <c r="H19">
        <f>'TiH 8'!D19</f>
        <v>-839.92363630963598</v>
      </c>
      <c r="I19">
        <f>'TiH 6'!E19</f>
        <v>-839.994646385284</v>
      </c>
      <c r="J19">
        <f>'TiH 7'!E19</f>
        <v>-839.99351514309399</v>
      </c>
      <c r="K19">
        <f>'TiH 8'!E19</f>
        <v>-839.970636160597</v>
      </c>
      <c r="M19">
        <f t="shared" si="7"/>
        <v>2.2000000000000006</v>
      </c>
      <c r="N19">
        <f t="shared" si="8"/>
        <v>-839.99483980868695</v>
      </c>
      <c r="O19">
        <f t="shared" si="8"/>
        <v>-839.99400388684001</v>
      </c>
      <c r="P19">
        <f t="shared" si="8"/>
        <v>-839.98193549008704</v>
      </c>
      <c r="Q19">
        <f t="shared" si="8"/>
        <v>-839.94242411445896</v>
      </c>
      <c r="R19">
        <f t="shared" si="8"/>
        <v>-839.94015918494597</v>
      </c>
      <c r="S19">
        <f t="shared" si="8"/>
        <v>-839.92363630963598</v>
      </c>
      <c r="T19">
        <f t="shared" si="8"/>
        <v>-839.994646385284</v>
      </c>
      <c r="U19">
        <f t="shared" si="8"/>
        <v>-839.99351514309399</v>
      </c>
      <c r="V19">
        <f t="shared" si="8"/>
        <v>-839.970636160597</v>
      </c>
      <c r="AC19">
        <f t="shared" si="3"/>
        <v>2.2000000000000006</v>
      </c>
      <c r="AD19">
        <f t="shared" si="9"/>
        <v>-839.99483980868695</v>
      </c>
      <c r="AE19" t="str">
        <f t="shared" si="10"/>
        <v/>
      </c>
      <c r="AF19" t="str">
        <f t="shared" si="11"/>
        <v/>
      </c>
      <c r="AG19">
        <f t="shared" si="12"/>
        <v>-839.94242411445896</v>
      </c>
      <c r="AH19" t="str">
        <f t="shared" si="13"/>
        <v/>
      </c>
      <c r="AI19" t="str">
        <f t="shared" si="14"/>
        <v/>
      </c>
      <c r="AJ19">
        <f t="shared" si="15"/>
        <v>-839.994646385284</v>
      </c>
      <c r="AK19" t="str">
        <f t="shared" si="16"/>
        <v/>
      </c>
      <c r="AL19" t="str">
        <f t="shared" si="17"/>
        <v/>
      </c>
      <c r="AN19">
        <f t="shared" si="4"/>
        <v>2.2000000000000006</v>
      </c>
      <c r="AO19">
        <f t="shared" si="18"/>
        <v>-839.99483980868695</v>
      </c>
      <c r="AP19">
        <f t="shared" si="19"/>
        <v>-839.94242411445896</v>
      </c>
      <c r="AQ19">
        <f t="shared" si="20"/>
        <v>-839.994646385284</v>
      </c>
    </row>
    <row r="20" spans="1:43" x14ac:dyDescent="0.2">
      <c r="A20">
        <f t="shared" si="5"/>
        <v>18</v>
      </c>
      <c r="B20">
        <f t="shared" si="6"/>
        <v>2.3000000000000007</v>
      </c>
      <c r="C20">
        <f>'TiH 6'!C20</f>
        <v>-839.98229978821598</v>
      </c>
      <c r="D20">
        <f>'TiH 7'!C20</f>
        <v>-839.98170923654095</v>
      </c>
      <c r="E20">
        <f>'TiH 8'!C20</f>
        <v>-839.97994151335797</v>
      </c>
      <c r="F20">
        <f>'TiH 6'!D20</f>
        <v>-839.92067945918097</v>
      </c>
      <c r="G20">
        <f>'TiH 7'!D20</f>
        <v>-839.91828721962497</v>
      </c>
      <c r="H20">
        <f>'TiH 8'!D20</f>
        <v>-839.89862188152495</v>
      </c>
      <c r="I20">
        <f>'TiH 6'!E20</f>
        <v>-839.98195028387602</v>
      </c>
      <c r="J20">
        <f>'TiH 7'!E20</f>
        <v>-839.98099049248697</v>
      </c>
      <c r="K20">
        <f>'TiH 8'!E20</f>
        <v>-839.94595923263205</v>
      </c>
      <c r="M20">
        <f t="shared" si="7"/>
        <v>2.3000000000000007</v>
      </c>
      <c r="N20">
        <f t="shared" si="8"/>
        <v>-839.98229978821598</v>
      </c>
      <c r="O20">
        <f t="shared" si="8"/>
        <v>-839.98170923654095</v>
      </c>
      <c r="P20">
        <f t="shared" si="8"/>
        <v>-839.97994151335797</v>
      </c>
      <c r="Q20">
        <f t="shared" si="8"/>
        <v>-839.92067945918097</v>
      </c>
      <c r="R20">
        <f t="shared" si="8"/>
        <v>-839.91828721962497</v>
      </c>
      <c r="S20">
        <f t="shared" si="8"/>
        <v>-839.89862188152495</v>
      </c>
      <c r="T20">
        <f t="shared" si="8"/>
        <v>-839.98195028387602</v>
      </c>
      <c r="U20">
        <f t="shared" si="8"/>
        <v>-839.98099049248697</v>
      </c>
      <c r="V20">
        <f t="shared" si="8"/>
        <v>-839.94595923263205</v>
      </c>
      <c r="AC20">
        <f t="shared" si="3"/>
        <v>2.3000000000000007</v>
      </c>
      <c r="AD20">
        <f t="shared" si="9"/>
        <v>-839.98229978821598</v>
      </c>
      <c r="AE20" t="str">
        <f t="shared" si="10"/>
        <v/>
      </c>
      <c r="AF20" t="str">
        <f t="shared" si="11"/>
        <v/>
      </c>
      <c r="AG20">
        <f t="shared" si="12"/>
        <v>-839.92067945918097</v>
      </c>
      <c r="AH20" t="str">
        <f t="shared" si="13"/>
        <v/>
      </c>
      <c r="AI20" t="str">
        <f t="shared" si="14"/>
        <v/>
      </c>
      <c r="AJ20">
        <f t="shared" si="15"/>
        <v>-839.98195028387602</v>
      </c>
      <c r="AK20" t="str">
        <f t="shared" si="16"/>
        <v/>
      </c>
      <c r="AL20" t="str">
        <f t="shared" si="17"/>
        <v/>
      </c>
      <c r="AN20">
        <f t="shared" si="4"/>
        <v>2.3000000000000007</v>
      </c>
      <c r="AO20">
        <f t="shared" si="18"/>
        <v>-839.98229978821598</v>
      </c>
      <c r="AP20">
        <f t="shared" si="19"/>
        <v>-839.92067945918097</v>
      </c>
      <c r="AQ20">
        <f t="shared" si="20"/>
        <v>-839.98195028387602</v>
      </c>
    </row>
    <row r="21" spans="1:43" x14ac:dyDescent="0.2">
      <c r="A21">
        <f t="shared" si="5"/>
        <v>19</v>
      </c>
      <c r="B21">
        <f t="shared" si="6"/>
        <v>2.4000000000000008</v>
      </c>
      <c r="C21">
        <f>'TiH 6'!C21</f>
        <v>-839.97119066256005</v>
      </c>
      <c r="D21">
        <f>'TiH 7'!C21</f>
        <v>-839.96848231830597</v>
      </c>
      <c r="E21">
        <f>'TiH 8'!C21</f>
        <v>-839.93507990533203</v>
      </c>
      <c r="F21">
        <f>'TiH 6'!D21</f>
        <v>-839.89863668045803</v>
      </c>
      <c r="G21">
        <f>'TiH 7'!D21</f>
        <v>-839.89418248946197</v>
      </c>
      <c r="H21">
        <f>'TiH 8'!D21</f>
        <v>-839.79848537495297</v>
      </c>
      <c r="I21">
        <f>'TiH 6'!E21</f>
        <v>-839.97054572196305</v>
      </c>
      <c r="J21">
        <f>'TiH 7'!E21</f>
        <v>-839.95837682708998</v>
      </c>
      <c r="K21">
        <f>'TiH 8'!E21</f>
        <v>-839.92057926773396</v>
      </c>
      <c r="M21">
        <f t="shared" si="7"/>
        <v>2.4000000000000008</v>
      </c>
      <c r="N21">
        <f t="shared" si="8"/>
        <v>-839.97119066256005</v>
      </c>
      <c r="O21">
        <f t="shared" si="8"/>
        <v>-839.96848231830597</v>
      </c>
      <c r="P21">
        <f t="shared" si="8"/>
        <v>-839.93507990533203</v>
      </c>
      <c r="Q21">
        <f t="shared" si="8"/>
        <v>-839.89863668045803</v>
      </c>
      <c r="R21">
        <f t="shared" si="8"/>
        <v>-839.89418248946197</v>
      </c>
      <c r="S21">
        <f t="shared" si="8"/>
        <v>-839.79848537495297</v>
      </c>
      <c r="T21">
        <f t="shared" si="8"/>
        <v>-839.97054572196305</v>
      </c>
      <c r="U21">
        <f t="shared" si="8"/>
        <v>-839.95837682708998</v>
      </c>
      <c r="V21">
        <f t="shared" si="8"/>
        <v>-839.92057926773396</v>
      </c>
      <c r="AC21">
        <f t="shared" si="3"/>
        <v>2.4000000000000008</v>
      </c>
      <c r="AD21">
        <f t="shared" si="9"/>
        <v>-839.97119066256005</v>
      </c>
      <c r="AE21" t="str">
        <f t="shared" si="10"/>
        <v/>
      </c>
      <c r="AF21" t="str">
        <f t="shared" si="11"/>
        <v/>
      </c>
      <c r="AG21">
        <f t="shared" si="12"/>
        <v>-839.89863668045803</v>
      </c>
      <c r="AH21" t="str">
        <f t="shared" si="13"/>
        <v/>
      </c>
      <c r="AI21" t="str">
        <f t="shared" si="14"/>
        <v/>
      </c>
      <c r="AJ21">
        <f t="shared" si="15"/>
        <v>-839.97054572196305</v>
      </c>
      <c r="AK21" t="str">
        <f t="shared" si="16"/>
        <v/>
      </c>
      <c r="AL21" t="str">
        <f t="shared" si="17"/>
        <v/>
      </c>
      <c r="AN21">
        <f t="shared" si="4"/>
        <v>2.4000000000000008</v>
      </c>
      <c r="AO21">
        <f t="shared" si="18"/>
        <v>-839.97119066256005</v>
      </c>
      <c r="AP21">
        <f t="shared" si="19"/>
        <v>-839.89863668045803</v>
      </c>
      <c r="AQ21">
        <f t="shared" si="20"/>
        <v>-839.97054572196305</v>
      </c>
    </row>
    <row r="22" spans="1:43" x14ac:dyDescent="0.2">
      <c r="A22">
        <f t="shared" si="5"/>
        <v>20</v>
      </c>
      <c r="B22">
        <f t="shared" si="6"/>
        <v>2.5000000000000009</v>
      </c>
      <c r="C22">
        <f>'TiH 6'!C22</f>
        <v>-839.95966423039204</v>
      </c>
      <c r="D22">
        <f>'TiH 7'!C22</f>
        <v>-839.93631447743303</v>
      </c>
      <c r="E22">
        <f>'TiH 8'!C22</f>
        <v>-839.93523604112397</v>
      </c>
      <c r="F22">
        <f>'TiH 6'!D22</f>
        <v>-839.85158551175005</v>
      </c>
      <c r="G22">
        <f>'TiH 7'!D22</f>
        <v>-839.84496353866302</v>
      </c>
      <c r="H22">
        <f>'TiH 8'!D22</f>
        <v>-839.86298823464199</v>
      </c>
      <c r="I22">
        <f>'TiH 6'!E22</f>
        <v>-839.90686107222996</v>
      </c>
      <c r="J22">
        <f>'TiH 7'!E22</f>
        <v>-839.90267640763295</v>
      </c>
      <c r="K22">
        <f>'TiH 8'!E22</f>
        <v>-839.90693862961905</v>
      </c>
      <c r="M22">
        <f t="shared" si="7"/>
        <v>2.5000000000000009</v>
      </c>
      <c r="N22">
        <f t="shared" si="8"/>
        <v>-839.95966423039204</v>
      </c>
      <c r="O22">
        <f t="shared" si="8"/>
        <v>-839.93631447743303</v>
      </c>
      <c r="P22">
        <f t="shared" si="8"/>
        <v>-839.93523604112397</v>
      </c>
      <c r="Q22">
        <f t="shared" si="8"/>
        <v>-839.85158551175005</v>
      </c>
      <c r="R22">
        <f t="shared" si="8"/>
        <v>-839.84496353866302</v>
      </c>
      <c r="S22">
        <f t="shared" si="8"/>
        <v>-839.86298823464199</v>
      </c>
      <c r="T22">
        <f t="shared" si="8"/>
        <v>-839.90686107222996</v>
      </c>
      <c r="U22">
        <f t="shared" si="8"/>
        <v>-839.90267640763295</v>
      </c>
      <c r="V22">
        <f t="shared" si="8"/>
        <v>-839.90693862961905</v>
      </c>
      <c r="AC22">
        <f t="shared" si="3"/>
        <v>2.5000000000000009</v>
      </c>
      <c r="AD22">
        <f t="shared" si="9"/>
        <v>-839.95966423039204</v>
      </c>
      <c r="AE22" t="str">
        <f t="shared" si="10"/>
        <v/>
      </c>
      <c r="AF22" t="str">
        <f t="shared" si="11"/>
        <v/>
      </c>
      <c r="AG22" t="str">
        <f t="shared" si="12"/>
        <v/>
      </c>
      <c r="AH22" t="str">
        <f t="shared" si="13"/>
        <v/>
      </c>
      <c r="AI22">
        <f t="shared" si="14"/>
        <v>-839.86298823464199</v>
      </c>
      <c r="AJ22" t="str">
        <f t="shared" si="15"/>
        <v/>
      </c>
      <c r="AK22" t="str">
        <f t="shared" si="16"/>
        <v/>
      </c>
      <c r="AL22">
        <f t="shared" si="17"/>
        <v>-839.90693862961905</v>
      </c>
      <c r="AN22">
        <f t="shared" si="4"/>
        <v>2.5000000000000009</v>
      </c>
      <c r="AO22">
        <f t="shared" si="18"/>
        <v>-839.95966423039204</v>
      </c>
      <c r="AP22">
        <f t="shared" si="19"/>
        <v>-839.86298823464199</v>
      </c>
      <c r="AQ22">
        <f t="shared" si="20"/>
        <v>-839.90693862961905</v>
      </c>
    </row>
    <row r="23" spans="1:43" x14ac:dyDescent="0.2">
      <c r="A23">
        <f t="shared" si="5"/>
        <v>21</v>
      </c>
      <c r="B23">
        <f t="shared" si="6"/>
        <v>2.600000000000001</v>
      </c>
      <c r="C23">
        <f>'TiH 6'!C23</f>
        <v>-839.95187084270299</v>
      </c>
      <c r="D23">
        <f>'TiH 7'!C23</f>
        <v>-839.932998983272</v>
      </c>
      <c r="E23">
        <f>'TiH 8'!C23</f>
        <v>-839.918184378001</v>
      </c>
      <c r="F23">
        <f>'TiH 6'!D23</f>
        <v>-839.82892967359896</v>
      </c>
      <c r="G23">
        <f>'TiH 7'!D23</f>
        <v>-839.84606093777597</v>
      </c>
      <c r="H23">
        <f>'TiH 8'!D23</f>
        <v>-839.79878690743499</v>
      </c>
      <c r="I23">
        <f>'TiH 6'!E23</f>
        <v>-839.89166029458102</v>
      </c>
      <c r="J23">
        <f>'TiH 7'!E23</f>
        <v>-839.90793469764901</v>
      </c>
      <c r="K23">
        <f>'TiH 8'!E23</f>
        <v>-839.90915811400703</v>
      </c>
      <c r="M23">
        <f t="shared" si="7"/>
        <v>2.600000000000001</v>
      </c>
      <c r="N23">
        <f t="shared" si="8"/>
        <v>-839.95187084270299</v>
      </c>
      <c r="O23">
        <f t="shared" si="8"/>
        <v>-839.932998983272</v>
      </c>
      <c r="P23">
        <f t="shared" si="8"/>
        <v>-839.918184378001</v>
      </c>
      <c r="Q23">
        <f t="shared" si="8"/>
        <v>-839.82892967359896</v>
      </c>
      <c r="R23">
        <f t="shared" si="8"/>
        <v>-839.84606093777597</v>
      </c>
      <c r="S23">
        <f t="shared" si="8"/>
        <v>-839.79878690743499</v>
      </c>
      <c r="T23">
        <f t="shared" si="8"/>
        <v>-839.89166029458102</v>
      </c>
      <c r="U23">
        <f t="shared" si="8"/>
        <v>-839.90793469764901</v>
      </c>
      <c r="V23">
        <f t="shared" si="8"/>
        <v>-839.90915811400703</v>
      </c>
      <c r="AC23">
        <f t="shared" si="3"/>
        <v>2.600000000000001</v>
      </c>
      <c r="AD23">
        <f t="shared" si="9"/>
        <v>-839.95187084270299</v>
      </c>
      <c r="AE23" t="str">
        <f t="shared" si="10"/>
        <v/>
      </c>
      <c r="AF23" t="str">
        <f t="shared" si="11"/>
        <v/>
      </c>
      <c r="AG23" t="str">
        <f t="shared" si="12"/>
        <v/>
      </c>
      <c r="AH23">
        <f t="shared" si="13"/>
        <v>-839.84606093777597</v>
      </c>
      <c r="AI23" t="str">
        <f t="shared" si="14"/>
        <v/>
      </c>
      <c r="AJ23" t="str">
        <f t="shared" si="15"/>
        <v/>
      </c>
      <c r="AK23" t="str">
        <f t="shared" si="16"/>
        <v/>
      </c>
      <c r="AL23">
        <f t="shared" si="17"/>
        <v>-839.90915811400703</v>
      </c>
      <c r="AN23">
        <f t="shared" si="4"/>
        <v>2.600000000000001</v>
      </c>
      <c r="AO23">
        <f t="shared" si="18"/>
        <v>-839.95187084270299</v>
      </c>
      <c r="AP23">
        <f t="shared" si="19"/>
        <v>-839.84606093777597</v>
      </c>
      <c r="AQ23">
        <f t="shared" si="20"/>
        <v>-839.90915811400703</v>
      </c>
    </row>
    <row r="24" spans="1:43" x14ac:dyDescent="0.2">
      <c r="A24">
        <f t="shared" si="5"/>
        <v>22</v>
      </c>
      <c r="B24">
        <f t="shared" si="6"/>
        <v>2.7000000000000011</v>
      </c>
      <c r="C24">
        <f>'TiH 6'!C24</f>
        <v>-839.94626848495705</v>
      </c>
      <c r="D24">
        <f>'TiH 7'!C24</f>
        <v>-839.91865509167201</v>
      </c>
      <c r="E24">
        <f>'TiH 8'!C24</f>
        <v>-839.91332897229904</v>
      </c>
      <c r="F24">
        <f>'TiH 6'!D24</f>
        <v>-839.80692620908098</v>
      </c>
      <c r="G24">
        <f>'TiH 7'!D24</f>
        <v>-839.48444547069403</v>
      </c>
      <c r="H24">
        <f>'TiH 8'!D24</f>
        <v>-839.76579703302002</v>
      </c>
      <c r="I24">
        <f>'TiH 6'!E24</f>
        <v>-839.87774345335401</v>
      </c>
      <c r="J24">
        <f>'TiH 7'!E24</f>
        <v>-839.91773769666599</v>
      </c>
      <c r="K24">
        <f>'TiH 8'!E24</f>
        <v>-839.909826827237</v>
      </c>
      <c r="M24">
        <f t="shared" si="7"/>
        <v>2.7000000000000011</v>
      </c>
      <c r="N24">
        <f t="shared" si="8"/>
        <v>-839.94626848495705</v>
      </c>
      <c r="O24">
        <f t="shared" si="8"/>
        <v>-839.91865509167201</v>
      </c>
      <c r="P24">
        <f t="shared" si="8"/>
        <v>-839.91332897229904</v>
      </c>
      <c r="Q24">
        <f t="shared" si="8"/>
        <v>-839.80692620908098</v>
      </c>
      <c r="R24">
        <f t="shared" si="8"/>
        <v>-839.48444547069403</v>
      </c>
      <c r="S24">
        <f t="shared" si="8"/>
        <v>-839.76579703302002</v>
      </c>
      <c r="T24">
        <f t="shared" si="8"/>
        <v>-839.87774345335401</v>
      </c>
      <c r="U24">
        <f t="shared" si="8"/>
        <v>-839.91773769666599</v>
      </c>
      <c r="V24">
        <f t="shared" si="8"/>
        <v>-839.909826827237</v>
      </c>
      <c r="AC24">
        <f t="shared" si="3"/>
        <v>2.7000000000000011</v>
      </c>
      <c r="AD24">
        <f t="shared" si="9"/>
        <v>-839.94626848495705</v>
      </c>
      <c r="AE24" t="str">
        <f t="shared" si="10"/>
        <v/>
      </c>
      <c r="AF24" t="str">
        <f t="shared" si="11"/>
        <v/>
      </c>
      <c r="AG24">
        <f t="shared" si="12"/>
        <v>-839.80692620908098</v>
      </c>
      <c r="AH24" t="str">
        <f t="shared" si="13"/>
        <v/>
      </c>
      <c r="AI24" t="str">
        <f t="shared" si="14"/>
        <v/>
      </c>
      <c r="AJ24" t="str">
        <f t="shared" si="15"/>
        <v/>
      </c>
      <c r="AK24">
        <f t="shared" si="16"/>
        <v>-839.91773769666599</v>
      </c>
      <c r="AL24" t="str">
        <f t="shared" si="17"/>
        <v/>
      </c>
      <c r="AN24">
        <f t="shared" si="4"/>
        <v>2.7000000000000011</v>
      </c>
      <c r="AO24">
        <f t="shared" si="18"/>
        <v>-839.94626848495705</v>
      </c>
      <c r="AP24">
        <f t="shared" si="19"/>
        <v>-839.80692620908098</v>
      </c>
      <c r="AQ24">
        <f t="shared" si="20"/>
        <v>-839.91773769666599</v>
      </c>
    </row>
    <row r="25" spans="1:43" x14ac:dyDescent="0.2">
      <c r="A25">
        <f t="shared" si="5"/>
        <v>23</v>
      </c>
      <c r="B25">
        <f t="shared" si="6"/>
        <v>2.8000000000000012</v>
      </c>
      <c r="C25">
        <f>'TiH 6'!C25</f>
        <v>-839.94244785767603</v>
      </c>
      <c r="D25">
        <f>'TiH 7'!C25</f>
        <v>-839.91782440479597</v>
      </c>
      <c r="E25">
        <f>'TiH 8'!C25</f>
        <v>-839.90551490772896</v>
      </c>
      <c r="F25">
        <f>'TiH 6'!D25</f>
        <v>-839.78577058259896</v>
      </c>
      <c r="G25">
        <f>'TiH 7'!D25</f>
        <v>-839.457540143855</v>
      </c>
      <c r="H25">
        <f>'TiH 8'!D25</f>
        <v>-839.73063357047897</v>
      </c>
      <c r="I25">
        <f>'TiH 6'!E25</f>
        <v>-839.86512576031498</v>
      </c>
      <c r="J25">
        <f>'TiH 7'!E25</f>
        <v>-839.91716142020005</v>
      </c>
      <c r="K25">
        <f>'TiH 8'!E25</f>
        <v>-839.90473755799496</v>
      </c>
      <c r="M25">
        <f t="shared" si="7"/>
        <v>2.8000000000000012</v>
      </c>
      <c r="N25">
        <f t="shared" si="8"/>
        <v>-839.94244785767603</v>
      </c>
      <c r="O25">
        <f t="shared" si="8"/>
        <v>-839.91782440479597</v>
      </c>
      <c r="P25">
        <f t="shared" si="8"/>
        <v>-839.90551490772896</v>
      </c>
      <c r="Q25">
        <f t="shared" si="8"/>
        <v>-839.78577058259896</v>
      </c>
      <c r="R25">
        <f t="shared" si="8"/>
        <v>-839.457540143855</v>
      </c>
      <c r="S25">
        <f t="shared" si="8"/>
        <v>-839.73063357047897</v>
      </c>
      <c r="T25">
        <f t="shared" si="8"/>
        <v>-839.86512576031498</v>
      </c>
      <c r="U25">
        <f t="shared" si="8"/>
        <v>-839.91716142020005</v>
      </c>
      <c r="V25">
        <f t="shared" si="8"/>
        <v>-839.90473755799496</v>
      </c>
      <c r="AC25">
        <f t="shared" si="3"/>
        <v>2.8000000000000012</v>
      </c>
      <c r="AD25">
        <f t="shared" si="9"/>
        <v>-839.94244785767603</v>
      </c>
      <c r="AE25" t="str">
        <f t="shared" si="10"/>
        <v/>
      </c>
      <c r="AF25" t="str">
        <f t="shared" si="11"/>
        <v/>
      </c>
      <c r="AG25">
        <f t="shared" si="12"/>
        <v>-839.78577058259896</v>
      </c>
      <c r="AH25" t="str">
        <f t="shared" si="13"/>
        <v/>
      </c>
      <c r="AI25" t="str">
        <f t="shared" si="14"/>
        <v/>
      </c>
      <c r="AJ25" t="str">
        <f t="shared" si="15"/>
        <v/>
      </c>
      <c r="AK25">
        <f t="shared" si="16"/>
        <v>-839.91716142020005</v>
      </c>
      <c r="AL25" t="str">
        <f t="shared" si="17"/>
        <v/>
      </c>
      <c r="AN25">
        <f t="shared" si="4"/>
        <v>2.8000000000000012</v>
      </c>
      <c r="AO25">
        <f t="shared" si="18"/>
        <v>-839.94244785767603</v>
      </c>
      <c r="AP25">
        <f t="shared" si="19"/>
        <v>-839.78577058259896</v>
      </c>
      <c r="AQ25">
        <f t="shared" si="20"/>
        <v>-839.91716142020005</v>
      </c>
    </row>
    <row r="26" spans="1:43" x14ac:dyDescent="0.2">
      <c r="A26">
        <f t="shared" si="5"/>
        <v>24</v>
      </c>
      <c r="B26">
        <f t="shared" si="6"/>
        <v>2.9000000000000012</v>
      </c>
      <c r="C26">
        <f>'TiH 6'!C26</f>
        <v>-839.93983343135005</v>
      </c>
      <c r="D26">
        <f>'TiH 7'!C26</f>
        <v>-839.917295777856</v>
      </c>
      <c r="E26">
        <f>'TiH 8'!C26</f>
        <v>-839.90386139340205</v>
      </c>
      <c r="F26">
        <f>'TiH 6'!D26</f>
        <v>-839.76557829860099</v>
      </c>
      <c r="G26">
        <f>'TiH 7'!D26</f>
        <v>-839.43592038690997</v>
      </c>
      <c r="H26">
        <f>'TiH 8'!D26</f>
        <v>-839.72093332674297</v>
      </c>
      <c r="I26">
        <f>'TiH 6'!E26</f>
        <v>-839.85363581227796</v>
      </c>
      <c r="J26">
        <f>'TiH 7'!E26</f>
        <v>-839.91681565461897</v>
      </c>
      <c r="K26">
        <f>'TiH 8'!E26</f>
        <v>-839.90300507930499</v>
      </c>
      <c r="M26">
        <f t="shared" si="7"/>
        <v>2.9000000000000012</v>
      </c>
      <c r="N26">
        <f t="shared" si="8"/>
        <v>-839.93983343135005</v>
      </c>
      <c r="O26">
        <f t="shared" si="8"/>
        <v>-839.917295777856</v>
      </c>
      <c r="P26">
        <f t="shared" si="8"/>
        <v>-839.90386139340205</v>
      </c>
      <c r="Q26">
        <f t="shared" si="8"/>
        <v>-839.76557829860099</v>
      </c>
      <c r="R26">
        <f t="shared" si="8"/>
        <v>-839.43592038690997</v>
      </c>
      <c r="S26">
        <f t="shared" si="8"/>
        <v>-839.72093332674297</v>
      </c>
      <c r="T26">
        <f t="shared" si="8"/>
        <v>-839.85363581227796</v>
      </c>
      <c r="U26">
        <f t="shared" si="8"/>
        <v>-839.91681565461897</v>
      </c>
      <c r="V26">
        <f t="shared" si="8"/>
        <v>-839.90300507930499</v>
      </c>
      <c r="AC26">
        <f t="shared" si="3"/>
        <v>2.9000000000000012</v>
      </c>
      <c r="AD26">
        <f t="shared" si="9"/>
        <v>-839.93983343135005</v>
      </c>
      <c r="AE26" t="str">
        <f t="shared" si="10"/>
        <v/>
      </c>
      <c r="AF26" t="str">
        <f t="shared" si="11"/>
        <v/>
      </c>
      <c r="AG26">
        <f t="shared" si="12"/>
        <v>-839.76557829860099</v>
      </c>
      <c r="AH26" t="str">
        <f t="shared" si="13"/>
        <v/>
      </c>
      <c r="AI26" t="str">
        <f t="shared" si="14"/>
        <v/>
      </c>
      <c r="AJ26" t="str">
        <f t="shared" si="15"/>
        <v/>
      </c>
      <c r="AK26">
        <f t="shared" si="16"/>
        <v>-839.91681565461897</v>
      </c>
      <c r="AL26" t="str">
        <f t="shared" si="17"/>
        <v/>
      </c>
      <c r="AN26">
        <f t="shared" si="4"/>
        <v>2.9000000000000012</v>
      </c>
      <c r="AO26">
        <f t="shared" si="18"/>
        <v>-839.93983343135005</v>
      </c>
      <c r="AP26">
        <f t="shared" si="19"/>
        <v>-839.76557829860099</v>
      </c>
      <c r="AQ26">
        <f t="shared" si="20"/>
        <v>-839.91681565461897</v>
      </c>
    </row>
    <row r="27" spans="1:43" x14ac:dyDescent="0.2">
      <c r="A27">
        <f t="shared" si="5"/>
        <v>25</v>
      </c>
      <c r="B27">
        <f t="shared" si="6"/>
        <v>3.0000000000000013</v>
      </c>
      <c r="C27">
        <f>'TiH 6'!C27</f>
        <v>-839.93782720263596</v>
      </c>
      <c r="D27">
        <f>'TiH 7'!C27</f>
        <v>-839.91695064011299</v>
      </c>
      <c r="E27">
        <f>'TiH 8'!C27</f>
        <v>-839.902713765302</v>
      </c>
      <c r="F27">
        <f>'TiH 6'!D27</f>
        <v>-839.74637867600097</v>
      </c>
      <c r="G27">
        <f>'TiH 7'!D27</f>
        <v>-839.41787771104498</v>
      </c>
      <c r="H27">
        <f>'TiH 8'!D27</f>
        <v>-839.71831122066601</v>
      </c>
      <c r="I27">
        <f>'TiH 6'!E27</f>
        <v>-839.84285474553894</v>
      </c>
      <c r="J27">
        <f>'TiH 7'!E27</f>
        <v>-839.916576025533</v>
      </c>
      <c r="K27">
        <f>'TiH 8'!E27</f>
        <v>-839.901427372066</v>
      </c>
      <c r="M27">
        <f t="shared" si="7"/>
        <v>3.0000000000000013</v>
      </c>
      <c r="N27">
        <f t="shared" si="8"/>
        <v>-839.93782720263596</v>
      </c>
      <c r="O27">
        <f t="shared" si="8"/>
        <v>-839.91695064011299</v>
      </c>
      <c r="P27">
        <f t="shared" si="8"/>
        <v>-839.902713765302</v>
      </c>
      <c r="Q27">
        <f t="shared" si="8"/>
        <v>-839.74637867600097</v>
      </c>
      <c r="R27">
        <f t="shared" si="8"/>
        <v>-839.41787771104498</v>
      </c>
      <c r="S27">
        <f t="shared" si="8"/>
        <v>-839.71831122066601</v>
      </c>
      <c r="T27">
        <f t="shared" si="8"/>
        <v>-839.84285474553894</v>
      </c>
      <c r="U27">
        <f t="shared" si="8"/>
        <v>-839.916576025533</v>
      </c>
      <c r="V27">
        <f t="shared" si="8"/>
        <v>-839.901427372066</v>
      </c>
      <c r="AC27">
        <f t="shared" si="3"/>
        <v>3.0000000000000013</v>
      </c>
      <c r="AD27">
        <f t="shared" si="9"/>
        <v>-839.93782720263596</v>
      </c>
      <c r="AE27" t="str">
        <f t="shared" si="10"/>
        <v/>
      </c>
      <c r="AF27" t="str">
        <f t="shared" si="11"/>
        <v/>
      </c>
      <c r="AG27">
        <f t="shared" si="12"/>
        <v>-839.74637867600097</v>
      </c>
      <c r="AH27" t="str">
        <f t="shared" si="13"/>
        <v/>
      </c>
      <c r="AI27" t="str">
        <f t="shared" si="14"/>
        <v/>
      </c>
      <c r="AJ27" t="str">
        <f t="shared" si="15"/>
        <v/>
      </c>
      <c r="AK27">
        <f t="shared" si="16"/>
        <v>-839.916576025533</v>
      </c>
      <c r="AL27" t="str">
        <f t="shared" si="17"/>
        <v/>
      </c>
      <c r="AN27">
        <f t="shared" si="4"/>
        <v>3.0000000000000013</v>
      </c>
      <c r="AO27">
        <f t="shared" si="18"/>
        <v>-839.93782720263596</v>
      </c>
      <c r="AP27">
        <f t="shared" si="19"/>
        <v>-839.74637867600097</v>
      </c>
      <c r="AQ27">
        <f t="shared" si="20"/>
        <v>-839.916576025533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H2</vt:lpstr>
      <vt:lpstr>LiH 2</vt:lpstr>
      <vt:lpstr>LiH 3</vt:lpstr>
      <vt:lpstr>NaH 4</vt:lpstr>
      <vt:lpstr>KH 5</vt:lpstr>
      <vt:lpstr>TiH 6</vt:lpstr>
      <vt:lpstr>TiH 7</vt:lpstr>
      <vt:lpstr>TiH 8</vt:lpstr>
      <vt:lpstr>TiH-combinedspins-sm</vt:lpstr>
      <vt:lpstr>TiH 9</vt:lpstr>
      <vt:lpstr>TiH 10</vt:lpstr>
      <vt:lpstr>TiH 11</vt:lpstr>
      <vt:lpstr>TiH-combinedspins-med</vt:lpstr>
      <vt:lpstr>TiH 12</vt:lpstr>
      <vt:lpstr>TiH 13</vt:lpstr>
      <vt:lpstr>TiH 14</vt:lpstr>
      <vt:lpstr>TiH-combinedspins-lg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2022-12-19T20:58:42Z</dcterms:created>
  <dcterms:modified xsi:type="dcterms:W3CDTF">2023-06-01T05:19:34Z</dcterms:modified>
</cp:coreProperties>
</file>