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ter\Documents\Projects\portfolio-analysis\tyche\tutorial\data\transport_model_v1\"/>
    </mc:Choice>
  </mc:AlternateContent>
  <xr:revisionPtr revIDLastSave="0" documentId="13_ncr:1_{D7CDA58E-7AA5-4043-A287-254A7AD0B6C0}" xr6:coauthVersionLast="47" xr6:coauthVersionMax="47" xr10:uidLastSave="{00000000-0000-0000-0000-000000000000}"/>
  <bookViews>
    <workbookView xWindow="23250" yWindow="6135" windowWidth="21600" windowHeight="11385" activeTab="1" xr2:uid="{D052CFEE-CC97-4BB4-A7CC-34ED2B2386ED}"/>
  </bookViews>
  <sheets>
    <sheet name="designs" sheetId="1" r:id="rId1"/>
    <sheet name="parameters" sheetId="5" r:id="rId2"/>
    <sheet name="results" sheetId="6" r:id="rId3"/>
    <sheet name="indicies" sheetId="3" r:id="rId4"/>
    <sheet name="investments" sheetId="4" r:id="rId5"/>
    <sheet name="tranches" sheetId="7" r:id="rId6"/>
    <sheet name="func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<sst xmlns="http://schemas.openxmlformats.org/spreadsheetml/2006/main" count="181" uniqueCount="76">
  <si>
    <t>Technology</t>
  </si>
  <si>
    <t>Scenario</t>
  </si>
  <si>
    <t>Variable</t>
  </si>
  <si>
    <t>Index</t>
  </si>
  <si>
    <t>Value</t>
  </si>
  <si>
    <t>Units</t>
  </si>
  <si>
    <t>Notes</t>
  </si>
  <si>
    <t>Class 8 Diesel Tractor</t>
  </si>
  <si>
    <t>Reference</t>
  </si>
  <si>
    <t>Parameter</t>
  </si>
  <si>
    <t>Offset</t>
  </si>
  <si>
    <t>Type</t>
  </si>
  <si>
    <t>Description</t>
  </si>
  <si>
    <t>Scale</t>
  </si>
  <si>
    <t>VMT</t>
  </si>
  <si>
    <t>Average yearly VMT for Class 8 diesel tractor</t>
  </si>
  <si>
    <t>Lifetime</t>
  </si>
  <si>
    <t>Fuel Converter</t>
  </si>
  <si>
    <t>Fuel Storage</t>
  </si>
  <si>
    <t>Battery</t>
  </si>
  <si>
    <t>Electric Drive</t>
  </si>
  <si>
    <t>Plug</t>
  </si>
  <si>
    <t>Glider</t>
  </si>
  <si>
    <t>year</t>
  </si>
  <si>
    <t>mile/year</t>
  </si>
  <si>
    <t>Lifetime of component</t>
  </si>
  <si>
    <t>Input</t>
  </si>
  <si>
    <t>Input price</t>
  </si>
  <si>
    <t>Input efficiency</t>
  </si>
  <si>
    <t>Inverse of diesel fuel economy of 7 mile/dge</t>
  </si>
  <si>
    <t>Glider cost</t>
  </si>
  <si>
    <t>Fuel converter fixed cost</t>
  </si>
  <si>
    <t>Fuel storage cost slope</t>
  </si>
  <si>
    <t>Fuel converter cost slope</t>
  </si>
  <si>
    <t>Fuel storage fixed cost</t>
  </si>
  <si>
    <t>Energy storage cost slope</t>
  </si>
  <si>
    <t>Energy storage fixed cost</t>
  </si>
  <si>
    <t>Electric drive cost slope</t>
  </si>
  <si>
    <t>Electric drive fixed cost</t>
  </si>
  <si>
    <t>Plug cost</t>
  </si>
  <si>
    <t>Fuel converter size</t>
  </si>
  <si>
    <t>Fuel converter weight</t>
  </si>
  <si>
    <t>Fuel storage size</t>
  </si>
  <si>
    <t>Fuel storage weight</t>
  </si>
  <si>
    <t>Energy storage size</t>
  </si>
  <si>
    <t>Energy storage weight</t>
  </si>
  <si>
    <t>Electric drive size</t>
  </si>
  <si>
    <t>Electric drive weight</t>
  </si>
  <si>
    <t>$</t>
  </si>
  <si>
    <t>$/kW</t>
  </si>
  <si>
    <t>$/kWh</t>
  </si>
  <si>
    <t>kW</t>
  </si>
  <si>
    <t>kg</t>
  </si>
  <si>
    <t>kWh</t>
  </si>
  <si>
    <t>$/gge</t>
  </si>
  <si>
    <t>gge</t>
  </si>
  <si>
    <t>gge/mile</t>
  </si>
  <si>
    <t>Equates to a $3.5/gal diesel price</t>
  </si>
  <si>
    <t>Fuel</t>
  </si>
  <si>
    <t>Gasoline gallon equivalent</t>
  </si>
  <si>
    <t>Maintance &amp; repair cost</t>
  </si>
  <si>
    <t>$/mi</t>
  </si>
  <si>
    <t>Carbon cost</t>
  </si>
  <si>
    <t>$50/tonne carbon price equivalent on a gge basis</t>
  </si>
  <si>
    <t>Dwell time cost</t>
  </si>
  <si>
    <t>$/hour</t>
  </si>
  <si>
    <t>Cost of truck/driver being idle</t>
  </si>
  <si>
    <t>Dwell refueling rate</t>
  </si>
  <si>
    <t>Rate of energy flow during refueling</t>
  </si>
  <si>
    <t>kWh/minute</t>
  </si>
  <si>
    <t>Fuel carbon intensity</t>
  </si>
  <si>
    <t>gram/gge</t>
  </si>
  <si>
    <t>Grams of CO2e per gge of fuel</t>
  </si>
  <si>
    <t>Cost to price markup factor</t>
  </si>
  <si>
    <t>$/$</t>
  </si>
  <si>
    <t>Gross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</si>
</sst>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C2A8-672C-44C9-8C07-E73AD8FD7772}">
  <dimension ref="A1:G11"/>
  <sheetViews>
    <sheetView workbookViewId="0">
      <selection activeCell="G10" sqref="G10"/>
    </sheetView>
  </sheetViews>
  <sheetFormatPr defaultRowHeight="15" x14ac:dyDescent="0.25"/>
  <cols>
    <col min="1" max="1" width="19.7109375" bestFit="1" customWidth="1"/>
    <col min="2" max="2" width="10.140625" bestFit="1" customWidth="1"/>
    <col min="4" max="4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13</v>
      </c>
      <c r="D2" t="s">
        <v>14</v>
      </c>
      <c r="E2">
        <v>100000</v>
      </c>
      <c r="F2" t="s">
        <v>24</v>
      </c>
      <c r="G2" t="s">
        <v>15</v>
      </c>
    </row>
    <row r="3" spans="1:7" x14ac:dyDescent="0.25">
      <c r="A3" t="s">
        <v>7</v>
      </c>
      <c r="B3" t="s">
        <v>8</v>
      </c>
      <c r="C3" t="s">
        <v>16</v>
      </c>
      <c r="D3" t="s">
        <v>22</v>
      </c>
      <c r="E3">
        <v>10</v>
      </c>
      <c r="F3" t="s">
        <v>23</v>
      </c>
      <c r="G3" t="s">
        <v>25</v>
      </c>
    </row>
    <row r="4" spans="1:7" x14ac:dyDescent="0.25">
      <c r="A4" t="s">
        <v>7</v>
      </c>
      <c r="B4" t="s">
        <v>8</v>
      </c>
      <c r="C4" t="s">
        <v>16</v>
      </c>
      <c r="D4" t="s">
        <v>17</v>
      </c>
      <c r="E4">
        <v>10</v>
      </c>
      <c r="F4" t="s">
        <v>23</v>
      </c>
      <c r="G4" t="s">
        <v>25</v>
      </c>
    </row>
    <row r="5" spans="1:7" x14ac:dyDescent="0.25">
      <c r="A5" t="s">
        <v>7</v>
      </c>
      <c r="B5" t="s">
        <v>8</v>
      </c>
      <c r="C5" t="s">
        <v>16</v>
      </c>
      <c r="D5" t="s">
        <v>18</v>
      </c>
      <c r="E5">
        <v>10</v>
      </c>
      <c r="F5" t="s">
        <v>23</v>
      </c>
      <c r="G5" t="s">
        <v>25</v>
      </c>
    </row>
    <row r="6" spans="1:7" x14ac:dyDescent="0.25">
      <c r="A6" t="s">
        <v>7</v>
      </c>
      <c r="B6" t="s">
        <v>8</v>
      </c>
      <c r="C6" t="s">
        <v>16</v>
      </c>
      <c r="D6" t="s">
        <v>19</v>
      </c>
      <c r="E6">
        <v>10</v>
      </c>
      <c r="F6" t="s">
        <v>23</v>
      </c>
      <c r="G6" t="s">
        <v>25</v>
      </c>
    </row>
    <row r="7" spans="1:7" x14ac:dyDescent="0.25">
      <c r="A7" t="s">
        <v>7</v>
      </c>
      <c r="B7" t="s">
        <v>8</v>
      </c>
      <c r="C7" t="s">
        <v>16</v>
      </c>
      <c r="D7" t="s">
        <v>20</v>
      </c>
      <c r="E7">
        <v>10</v>
      </c>
      <c r="F7" t="s">
        <v>23</v>
      </c>
      <c r="G7" t="s">
        <v>25</v>
      </c>
    </row>
    <row r="8" spans="1:7" x14ac:dyDescent="0.25">
      <c r="A8" t="s">
        <v>7</v>
      </c>
      <c r="B8" t="s">
        <v>8</v>
      </c>
      <c r="C8" t="s">
        <v>16</v>
      </c>
      <c r="D8" t="s">
        <v>21</v>
      </c>
      <c r="E8">
        <v>10</v>
      </c>
      <c r="F8" t="s">
        <v>23</v>
      </c>
      <c r="G8" t="s">
        <v>25</v>
      </c>
    </row>
    <row r="9" spans="1:7" x14ac:dyDescent="0.25">
      <c r="A9" t="s">
        <v>7</v>
      </c>
      <c r="B9" t="s">
        <v>8</v>
      </c>
      <c r="C9" t="s">
        <v>26</v>
      </c>
      <c r="D9" t="s">
        <v>58</v>
      </c>
      <c r="E9">
        <v>1</v>
      </c>
      <c r="F9" t="s">
        <v>55</v>
      </c>
      <c r="G9" t="s">
        <v>59</v>
      </c>
    </row>
    <row r="10" spans="1:7" x14ac:dyDescent="0.25">
      <c r="A10" t="s">
        <v>7</v>
      </c>
      <c r="B10" t="s">
        <v>8</v>
      </c>
      <c r="C10" t="s">
        <v>28</v>
      </c>
      <c r="D10" t="s">
        <v>58</v>
      </c>
      <c r="E10">
        <f>1/(7*1.136)</f>
        <v>0.12575452716297789</v>
      </c>
      <c r="F10" t="s">
        <v>56</v>
      </c>
      <c r="G10" t="s">
        <v>29</v>
      </c>
    </row>
    <row r="11" spans="1:7" x14ac:dyDescent="0.25">
      <c r="A11" t="s">
        <v>7</v>
      </c>
      <c r="B11" t="s">
        <v>8</v>
      </c>
      <c r="C11" t="s">
        <v>27</v>
      </c>
      <c r="D11" t="s">
        <v>58</v>
      </c>
      <c r="E11">
        <f>3.5*1.136</f>
        <v>3.9759999999999995</v>
      </c>
      <c r="F11" t="s">
        <v>54</v>
      </c>
      <c r="G1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0D3D-A266-4C3A-9AD4-96FF102588A4}">
  <dimension ref="A1:G25"/>
  <sheetViews>
    <sheetView tabSelected="1" workbookViewId="0">
      <selection activeCell="E3" sqref="E3"/>
    </sheetView>
  </sheetViews>
  <sheetFormatPr defaultRowHeight="15" x14ac:dyDescent="0.25"/>
  <cols>
    <col min="1" max="1" width="19.7109375" bestFit="1" customWidth="1"/>
    <col min="2" max="2" width="10.140625" bestFit="1" customWidth="1"/>
    <col min="3" max="3" width="25.140625" bestFit="1" customWidth="1"/>
  </cols>
  <sheetData>
    <row r="1" spans="1:7" x14ac:dyDescent="0.25">
      <c r="A1" t="s">
        <v>0</v>
      </c>
      <c r="B1" t="s">
        <v>1</v>
      </c>
      <c r="C1" t="s">
        <v>9</v>
      </c>
      <c r="D1" t="s">
        <v>10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30</v>
      </c>
      <c r="D2">
        <v>0</v>
      </c>
      <c r="F2" t="s">
        <v>48</v>
      </c>
    </row>
    <row r="3" spans="1:7" x14ac:dyDescent="0.25">
      <c r="A3" t="s">
        <v>7</v>
      </c>
      <c r="B3" t="s">
        <v>8</v>
      </c>
      <c r="C3" t="s">
        <v>33</v>
      </c>
      <c r="D3">
        <v>1</v>
      </c>
      <c r="F3" t="s">
        <v>49</v>
      </c>
    </row>
    <row r="4" spans="1:7" x14ac:dyDescent="0.25">
      <c r="A4" t="s">
        <v>7</v>
      </c>
      <c r="B4" t="s">
        <v>8</v>
      </c>
      <c r="C4" t="s">
        <v>31</v>
      </c>
      <c r="D4">
        <v>2</v>
      </c>
      <c r="F4" t="s">
        <v>48</v>
      </c>
    </row>
    <row r="5" spans="1:7" x14ac:dyDescent="0.25">
      <c r="A5" t="s">
        <v>7</v>
      </c>
      <c r="B5" t="s">
        <v>8</v>
      </c>
      <c r="C5" t="s">
        <v>32</v>
      </c>
      <c r="D5">
        <v>3</v>
      </c>
      <c r="F5" t="s">
        <v>50</v>
      </c>
    </row>
    <row r="6" spans="1:7" x14ac:dyDescent="0.25">
      <c r="A6" t="s">
        <v>7</v>
      </c>
      <c r="B6" t="s">
        <v>8</v>
      </c>
      <c r="C6" t="s">
        <v>34</v>
      </c>
      <c r="D6">
        <v>4</v>
      </c>
      <c r="F6" t="s">
        <v>48</v>
      </c>
    </row>
    <row r="7" spans="1:7" x14ac:dyDescent="0.25">
      <c r="A7" t="s">
        <v>7</v>
      </c>
      <c r="B7" t="s">
        <v>8</v>
      </c>
      <c r="C7" t="s">
        <v>35</v>
      </c>
      <c r="D7">
        <v>5</v>
      </c>
      <c r="F7" t="s">
        <v>50</v>
      </c>
    </row>
    <row r="8" spans="1:7" x14ac:dyDescent="0.25">
      <c r="A8" t="s">
        <v>7</v>
      </c>
      <c r="B8" t="s">
        <v>8</v>
      </c>
      <c r="C8" t="s">
        <v>36</v>
      </c>
      <c r="D8">
        <v>6</v>
      </c>
      <c r="F8" t="s">
        <v>48</v>
      </c>
    </row>
    <row r="9" spans="1:7" x14ac:dyDescent="0.25">
      <c r="A9" t="s">
        <v>7</v>
      </c>
      <c r="B9" t="s">
        <v>8</v>
      </c>
      <c r="C9" t="s">
        <v>37</v>
      </c>
      <c r="D9">
        <v>7</v>
      </c>
      <c r="F9" t="s">
        <v>49</v>
      </c>
    </row>
    <row r="10" spans="1:7" x14ac:dyDescent="0.25">
      <c r="A10" t="s">
        <v>7</v>
      </c>
      <c r="B10" t="s">
        <v>8</v>
      </c>
      <c r="C10" t="s">
        <v>38</v>
      </c>
      <c r="D10">
        <v>8</v>
      </c>
      <c r="F10" t="s">
        <v>48</v>
      </c>
    </row>
    <row r="11" spans="1:7" x14ac:dyDescent="0.25">
      <c r="A11" t="s">
        <v>7</v>
      </c>
      <c r="B11" t="s">
        <v>8</v>
      </c>
      <c r="C11" t="s">
        <v>39</v>
      </c>
      <c r="D11">
        <v>9</v>
      </c>
      <c r="F11" t="s">
        <v>48</v>
      </c>
    </row>
    <row r="12" spans="1:7" x14ac:dyDescent="0.25">
      <c r="A12" t="s">
        <v>7</v>
      </c>
      <c r="B12" t="s">
        <v>8</v>
      </c>
      <c r="C12" t="s">
        <v>40</v>
      </c>
      <c r="D12">
        <v>10</v>
      </c>
      <c r="F12" t="s">
        <v>51</v>
      </c>
    </row>
    <row r="13" spans="1:7" x14ac:dyDescent="0.25">
      <c r="A13" t="s">
        <v>7</v>
      </c>
      <c r="B13" t="s">
        <v>8</v>
      </c>
      <c r="C13" t="s">
        <v>41</v>
      </c>
      <c r="D13">
        <v>11</v>
      </c>
      <c r="F13" t="s">
        <v>52</v>
      </c>
    </row>
    <row r="14" spans="1:7" x14ac:dyDescent="0.25">
      <c r="A14" t="s">
        <v>7</v>
      </c>
      <c r="B14" t="s">
        <v>8</v>
      </c>
      <c r="C14" t="s">
        <v>42</v>
      </c>
      <c r="D14">
        <v>12</v>
      </c>
      <c r="F14" t="s">
        <v>53</v>
      </c>
    </row>
    <row r="15" spans="1:7" x14ac:dyDescent="0.25">
      <c r="A15" t="s">
        <v>7</v>
      </c>
      <c r="B15" t="s">
        <v>8</v>
      </c>
      <c r="C15" t="s">
        <v>43</v>
      </c>
      <c r="D15">
        <v>13</v>
      </c>
      <c r="F15" t="s">
        <v>52</v>
      </c>
    </row>
    <row r="16" spans="1:7" x14ac:dyDescent="0.25">
      <c r="A16" t="s">
        <v>7</v>
      </c>
      <c r="B16" t="s">
        <v>8</v>
      </c>
      <c r="C16" t="s">
        <v>44</v>
      </c>
      <c r="D16">
        <v>14</v>
      </c>
      <c r="F16" t="s">
        <v>53</v>
      </c>
    </row>
    <row r="17" spans="1:7" x14ac:dyDescent="0.25">
      <c r="A17" t="s">
        <v>7</v>
      </c>
      <c r="B17" t="s">
        <v>8</v>
      </c>
      <c r="C17" t="s">
        <v>45</v>
      </c>
      <c r="D17">
        <v>15</v>
      </c>
      <c r="F17" t="s">
        <v>52</v>
      </c>
    </row>
    <row r="18" spans="1:7" x14ac:dyDescent="0.25">
      <c r="A18" t="s">
        <v>7</v>
      </c>
      <c r="B18" t="s">
        <v>8</v>
      </c>
      <c r="C18" t="s">
        <v>46</v>
      </c>
      <c r="D18">
        <v>16</v>
      </c>
      <c r="F18" t="s">
        <v>51</v>
      </c>
    </row>
    <row r="19" spans="1:7" x14ac:dyDescent="0.25">
      <c r="A19" t="s">
        <v>7</v>
      </c>
      <c r="B19" t="s">
        <v>8</v>
      </c>
      <c r="C19" t="s">
        <v>47</v>
      </c>
      <c r="D19">
        <v>17</v>
      </c>
      <c r="F19" t="s">
        <v>52</v>
      </c>
    </row>
    <row r="20" spans="1:7" x14ac:dyDescent="0.25">
      <c r="A20" t="s">
        <v>7</v>
      </c>
      <c r="B20" t="s">
        <v>8</v>
      </c>
      <c r="C20" t="s">
        <v>64</v>
      </c>
      <c r="D20">
        <v>18</v>
      </c>
      <c r="E20">
        <v>50</v>
      </c>
      <c r="F20" t="s">
        <v>65</v>
      </c>
      <c r="G20" t="s">
        <v>66</v>
      </c>
    </row>
    <row r="21" spans="1:7" x14ac:dyDescent="0.25">
      <c r="A21" t="s">
        <v>7</v>
      </c>
      <c r="B21" t="s">
        <v>8</v>
      </c>
      <c r="C21" t="s">
        <v>67</v>
      </c>
      <c r="D21">
        <v>19</v>
      </c>
      <c r="F21" t="s">
        <v>69</v>
      </c>
      <c r="G21" t="s">
        <v>68</v>
      </c>
    </row>
    <row r="22" spans="1:7" x14ac:dyDescent="0.25">
      <c r="A22" t="s">
        <v>7</v>
      </c>
      <c r="B22" t="s">
        <v>8</v>
      </c>
      <c r="C22" t="s">
        <v>60</v>
      </c>
      <c r="D22">
        <v>20</v>
      </c>
      <c r="F22" t="s">
        <v>61</v>
      </c>
    </row>
    <row r="23" spans="1:7" x14ac:dyDescent="0.25">
      <c r="A23" t="s">
        <v>7</v>
      </c>
      <c r="B23" t="s">
        <v>8</v>
      </c>
      <c r="C23" t="s">
        <v>73</v>
      </c>
      <c r="D23">
        <v>21</v>
      </c>
      <c r="E23">
        <v>1.5</v>
      </c>
      <c r="F23" t="s">
        <v>74</v>
      </c>
      <c r="G23" t="s">
        <v>75</v>
      </c>
    </row>
    <row r="24" spans="1:7" x14ac:dyDescent="0.25">
      <c r="A24" t="s">
        <v>7</v>
      </c>
      <c r="B24" t="s">
        <v>8</v>
      </c>
      <c r="C24" t="s">
        <v>70</v>
      </c>
      <c r="D24">
        <v>22</v>
      </c>
      <c r="F24" t="s">
        <v>71</v>
      </c>
      <c r="G24" t="s">
        <v>72</v>
      </c>
    </row>
    <row r="25" spans="1:7" x14ac:dyDescent="0.25">
      <c r="A25" t="s">
        <v>7</v>
      </c>
      <c r="B25" t="s">
        <v>8</v>
      </c>
      <c r="C25" t="s">
        <v>62</v>
      </c>
      <c r="D25">
        <v>23</v>
      </c>
      <c r="F25" t="s">
        <v>54</v>
      </c>
      <c r="G25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4522-E239-407E-9D5E-D7C144EC6A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42E4-5D42-45B6-A9DF-27F70F744A60}">
  <dimension ref="A1:F1"/>
  <sheetViews>
    <sheetView workbookViewId="0">
      <selection activeCell="E24" sqref="E24"/>
    </sheetView>
  </sheetViews>
  <sheetFormatPr defaultRowHeight="15" x14ac:dyDescent="0.25"/>
  <sheetData>
    <row r="1" spans="1:6" x14ac:dyDescent="0.25">
      <c r="A1" t="s">
        <v>0</v>
      </c>
      <c r="B1" t="s">
        <v>11</v>
      </c>
      <c r="C1" t="s">
        <v>3</v>
      </c>
      <c r="D1" t="s">
        <v>10</v>
      </c>
      <c r="E1" t="s">
        <v>12</v>
      </c>
      <c r="F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88B-C110-4617-A337-95A7DDC0A719}">
  <dimension ref="A1"/>
  <sheetViews>
    <sheetView topLeftCell="M1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4A2-691E-40DA-8941-571B4F7CCB64}">
  <dimension ref="A1"/>
  <sheetViews>
    <sheetView workbookViewId="0">
      <selection activeCell="D16" sqref="D16"/>
    </sheetView>
  </sheetViews>
  <sheetFormatPr defaultRowHeight="15" x14ac:dyDescent="0.25"/>
  <cols>
    <col min="1" max="1" width="19.7109375" bestFit="1" customWidth="1"/>
    <col min="2" max="2" width="8.5703125" bestFit="1" customWidth="1"/>
    <col min="3" max="3" width="8.42578125" bestFit="1" customWidth="1"/>
    <col min="4" max="4" width="6" bestFit="1" customWidth="1"/>
    <col min="5" max="5" width="6.140625" bestFit="1" customWidth="1"/>
    <col min="6" max="6" width="5.5703125" bestFit="1" customWidth="1"/>
    <col min="7" max="7" width="6.28515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C31-8839-490F-AFCE-205E89D9E33D}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designs</vt:lpstr>
      <vt:lpstr>parameters</vt:lpstr>
      <vt:lpstr>results</vt:lpstr>
      <vt:lpstr>indicies</vt:lpstr>
      <vt:lpstr>investments</vt:lpstr>
      <vt:lpstr>tranches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Hunter, Chad</dc:creator>
  <cp:lastModifiedBy>Hunter, Chad</cp:lastModifiedBy>
  <dcterms:created xsi:type="dcterms:W3CDTF">2021-08-03T17:23:50Z</dcterms:created>
  <dcterms:modified xsi:type="dcterms:W3CDTF">2021-08-03T18:03:09Z</dcterms:modified>
</cp:coreProperties>
</file>